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2CFD5669-18EF-43DB-AB20-D3253D20D07C}" xr6:coauthVersionLast="47" xr6:coauthVersionMax="47" xr10:uidLastSave="{00000000-0000-0000-0000-000000000000}"/>
  <bookViews>
    <workbookView xWindow="-23640" yWindow="780" windowWidth="23925" windowHeight="13575" tabRatio="936" firstSheet="2" activeTab="11" xr2:uid="{16CD55D2-3D58-489B-9A6F-5DB5222BBAAB}"/>
  </bookViews>
  <sheets>
    <sheet name="Main Menu" sheetId="18" r:id="rId1"/>
    <sheet name="PAT-R Comp P" sheetId="6" r:id="rId2"/>
    <sheet name="PAT-R Comp 1" sheetId="7" r:id="rId3"/>
    <sheet name="PAT-R Comp 2" sheetId="8" r:id="rId4"/>
    <sheet name="PAT-R Comp 3" sheetId="11" r:id="rId5"/>
    <sheet name="PAT-R Comp 4" sheetId="12" r:id="rId6"/>
    <sheet name="PAT-R Comp 5" sheetId="13" r:id="rId7"/>
    <sheet name="PAT-R Comp 6" sheetId="14" r:id="rId8"/>
    <sheet name="PAT-R Comp 8" sheetId="16" r:id="rId9"/>
    <sheet name="PAT-R Comp 7" sheetId="15" r:id="rId10"/>
    <sheet name="PAT-R Comp 9" sheetId="1" r:id="rId11"/>
    <sheet name="PAT-R Comp 10" sheetId="17" r:id="rId12"/>
    <sheet name="PAT-C_Tables" sheetId="2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0" i="17" l="1"/>
  <c r="AR10" i="17"/>
  <c r="AQ11" i="17"/>
  <c r="AR11" i="17"/>
  <c r="AQ12" i="17"/>
  <c r="AR12" i="17"/>
  <c r="AQ13" i="17"/>
  <c r="AR13" i="17"/>
  <c r="AQ14" i="17"/>
  <c r="AR14" i="17"/>
  <c r="AQ15" i="17"/>
  <c r="AR15" i="17" s="1"/>
  <c r="AQ16" i="17"/>
  <c r="AR16" i="17" s="1"/>
  <c r="AQ17" i="17"/>
  <c r="AR17" i="17" s="1"/>
  <c r="AQ18" i="17"/>
  <c r="AR18" i="17" s="1"/>
  <c r="AQ19" i="17"/>
  <c r="AR19" i="17"/>
  <c r="AQ20" i="17"/>
  <c r="AR20" i="17" s="1"/>
  <c r="AQ21" i="17"/>
  <c r="AR21" i="17" s="1"/>
  <c r="AQ22" i="17"/>
  <c r="AR22" i="17" s="1"/>
  <c r="AQ23" i="17"/>
  <c r="AR23" i="17" s="1"/>
  <c r="AQ24" i="17"/>
  <c r="AR24" i="17" s="1"/>
  <c r="AQ25" i="17"/>
  <c r="AR25" i="17"/>
  <c r="AQ26" i="17"/>
  <c r="AR26" i="17"/>
  <c r="AQ27" i="17"/>
  <c r="AR27" i="17"/>
  <c r="AQ28" i="17"/>
  <c r="AR28" i="17"/>
  <c r="AQ29" i="17"/>
  <c r="AR29" i="17"/>
  <c r="AQ30" i="17"/>
  <c r="AR30" i="17"/>
  <c r="AQ31" i="17"/>
  <c r="AR31" i="17"/>
  <c r="AQ32" i="17"/>
  <c r="AR32" i="17"/>
  <c r="AQ33" i="17"/>
  <c r="AR33" i="17"/>
  <c r="AQ34" i="17"/>
  <c r="AR34" i="17"/>
  <c r="AQ35" i="17"/>
  <c r="AR35" i="17"/>
  <c r="AQ36" i="17"/>
  <c r="AR36" i="17"/>
  <c r="AQ37" i="17"/>
  <c r="AR37" i="17"/>
  <c r="AQ38" i="17"/>
  <c r="AR38" i="17"/>
  <c r="AQ39" i="17"/>
  <c r="AR39" i="17"/>
  <c r="AQ40" i="17"/>
  <c r="AR40" i="17"/>
  <c r="AQ41" i="17"/>
  <c r="AR41" i="17"/>
  <c r="AQ42" i="17"/>
  <c r="AR42" i="17"/>
  <c r="AQ43" i="17"/>
  <c r="AR43" i="17"/>
  <c r="AQ44" i="17"/>
  <c r="AR44" i="17"/>
  <c r="AQ45" i="17"/>
  <c r="AR45" i="17"/>
  <c r="AQ46" i="17"/>
  <c r="AR46" i="17"/>
  <c r="AQ47" i="17"/>
  <c r="AR47" i="17"/>
  <c r="AQ48" i="17"/>
  <c r="AR48" i="17"/>
  <c r="AQ49" i="17"/>
  <c r="AR49" i="17"/>
  <c r="AQ50" i="17"/>
  <c r="AR50" i="17"/>
  <c r="AQ51" i="17"/>
  <c r="AR51" i="17"/>
  <c r="AQ52" i="17"/>
  <c r="AR52" i="17"/>
  <c r="AQ53" i="17"/>
  <c r="AR53" i="17"/>
  <c r="AQ54" i="17"/>
  <c r="AR54" i="17"/>
  <c r="AQ55" i="17"/>
  <c r="AR55" i="17"/>
  <c r="AQ56" i="17"/>
  <c r="AR56" i="17"/>
  <c r="AQ57" i="17"/>
  <c r="AR57" i="17"/>
  <c r="AQ58" i="17"/>
  <c r="AR58" i="17"/>
  <c r="AQ59" i="17"/>
  <c r="AR59" i="17"/>
  <c r="AQ60" i="17"/>
  <c r="AR60" i="17"/>
  <c r="AQ61" i="17"/>
  <c r="AR61" i="17"/>
  <c r="AQ62" i="17"/>
  <c r="AR62" i="17"/>
  <c r="AQ63" i="17"/>
  <c r="AR63" i="17"/>
  <c r="AQ64" i="17"/>
  <c r="AR64" i="17"/>
  <c r="AQ65" i="17"/>
  <c r="AR65" i="17"/>
  <c r="AQ66" i="17"/>
  <c r="AR66" i="17"/>
  <c r="AQ67" i="17"/>
  <c r="AR67" i="17"/>
  <c r="AQ68" i="17"/>
  <c r="AR68" i="17"/>
  <c r="AQ69" i="17"/>
  <c r="AR69" i="17"/>
  <c r="AQ70" i="17"/>
  <c r="AR70" i="17"/>
  <c r="AQ71" i="17"/>
  <c r="AR71" i="17"/>
  <c r="AQ72" i="17"/>
  <c r="AR72" i="17"/>
  <c r="AQ73" i="17"/>
  <c r="AR73" i="17"/>
  <c r="AQ74" i="17"/>
  <c r="AR74" i="17"/>
  <c r="AQ75" i="17"/>
  <c r="AR75" i="17"/>
  <c r="AQ76" i="17"/>
  <c r="AR76" i="17"/>
  <c r="AQ77" i="17"/>
  <c r="AR77" i="17"/>
  <c r="AQ78" i="17"/>
  <c r="AR78" i="17"/>
  <c r="AQ79" i="17"/>
  <c r="AR79" i="17"/>
  <c r="AQ80" i="17"/>
  <c r="AR80" i="17"/>
  <c r="AQ81" i="17"/>
  <c r="AR81" i="17"/>
  <c r="AQ82" i="17"/>
  <c r="AR82" i="17"/>
  <c r="AQ83" i="17"/>
  <c r="AR83" i="17"/>
  <c r="AQ84" i="17"/>
  <c r="AR84" i="17"/>
  <c r="AQ85" i="17"/>
  <c r="AR85" i="17"/>
  <c r="AQ86" i="17"/>
  <c r="AR86" i="17"/>
  <c r="AQ87" i="17"/>
  <c r="AR87" i="17"/>
  <c r="AQ88" i="17"/>
  <c r="AR88" i="17"/>
  <c r="AQ89" i="17"/>
  <c r="AR89" i="17"/>
  <c r="AQ90" i="17"/>
  <c r="AR90" i="17"/>
  <c r="AQ91" i="17"/>
  <c r="AR91" i="17"/>
  <c r="AQ92" i="17"/>
  <c r="AR92" i="17"/>
  <c r="AQ93" i="17"/>
  <c r="AR93" i="17"/>
  <c r="AQ94" i="17"/>
  <c r="AR94" i="17"/>
  <c r="AQ95" i="17"/>
  <c r="AR95" i="17"/>
  <c r="AQ96" i="17"/>
  <c r="AR96" i="17"/>
  <c r="AQ97" i="17"/>
  <c r="AR97" i="17"/>
  <c r="AQ98" i="17"/>
  <c r="AR98" i="17"/>
  <c r="AQ99" i="17"/>
  <c r="AR99" i="17"/>
  <c r="AQ100" i="17"/>
  <c r="AR100" i="17"/>
  <c r="AQ101" i="17"/>
  <c r="AR101" i="17"/>
  <c r="AQ102" i="17"/>
  <c r="AR102" i="17"/>
  <c r="AQ103" i="17"/>
  <c r="AR103" i="17"/>
  <c r="AQ104" i="17"/>
  <c r="AR104" i="17"/>
  <c r="AQ105" i="17"/>
  <c r="AR105" i="17"/>
  <c r="AQ106" i="17"/>
  <c r="AR106" i="17"/>
  <c r="AQ107" i="17"/>
  <c r="AR107" i="17"/>
  <c r="AQ108" i="17"/>
  <c r="AR108" i="17"/>
  <c r="AQ109" i="17"/>
  <c r="AR109" i="17"/>
  <c r="AQ110" i="17"/>
  <c r="AR110" i="17"/>
  <c r="AQ111" i="17"/>
  <c r="AR111" i="17"/>
  <c r="AQ112" i="17"/>
  <c r="AR112" i="17"/>
  <c r="AQ113" i="17"/>
  <c r="AR113" i="17"/>
  <c r="AQ114" i="17"/>
  <c r="AR114" i="17"/>
  <c r="AQ115" i="17"/>
  <c r="AR115" i="17"/>
  <c r="AQ116" i="17"/>
  <c r="AR116" i="17"/>
  <c r="AQ117" i="17"/>
  <c r="AR117" i="17"/>
  <c r="AQ118" i="17"/>
  <c r="AR118" i="17"/>
  <c r="AQ119" i="17"/>
  <c r="AR119" i="17"/>
  <c r="AQ120" i="17"/>
  <c r="AR120" i="17"/>
  <c r="AQ121" i="17"/>
  <c r="AR121" i="17"/>
  <c r="AQ122" i="17"/>
  <c r="AR122" i="17"/>
  <c r="AQ123" i="17"/>
  <c r="AR123" i="17"/>
  <c r="AQ124" i="17"/>
  <c r="AR124" i="17"/>
  <c r="AQ125" i="17"/>
  <c r="AR125" i="17"/>
  <c r="AQ126" i="17"/>
  <c r="AR126" i="17"/>
  <c r="AQ127" i="17"/>
  <c r="AR127" i="17"/>
  <c r="AQ128" i="17"/>
  <c r="AR128" i="17"/>
  <c r="AQ129" i="17"/>
  <c r="AR129" i="17"/>
  <c r="AQ130" i="17"/>
  <c r="AR130" i="17"/>
  <c r="AQ131" i="17"/>
  <c r="AR131" i="17"/>
  <c r="AQ132" i="17"/>
  <c r="AR132" i="17"/>
  <c r="AQ133" i="17"/>
  <c r="AR133" i="17"/>
  <c r="AQ134" i="17"/>
  <c r="AR134" i="17"/>
  <c r="AQ135" i="17"/>
  <c r="AR135" i="17"/>
  <c r="AQ136" i="17"/>
  <c r="AR136" i="17"/>
  <c r="AQ137" i="17"/>
  <c r="AR137" i="17"/>
  <c r="AQ138" i="17"/>
  <c r="AR138" i="17"/>
  <c r="AQ139" i="17"/>
  <c r="AR139" i="17"/>
  <c r="AQ140" i="17"/>
  <c r="AR140" i="17"/>
  <c r="AQ141" i="17"/>
  <c r="AR141" i="17"/>
  <c r="AQ142" i="17"/>
  <c r="AR142" i="17"/>
  <c r="AQ143" i="17"/>
  <c r="AR143" i="17"/>
  <c r="AQ144" i="17"/>
  <c r="AR144" i="17"/>
  <c r="AQ145" i="17"/>
  <c r="AR145" i="17"/>
  <c r="AQ146" i="17"/>
  <c r="AR146" i="17"/>
  <c r="AQ147" i="17"/>
  <c r="AR147" i="17"/>
  <c r="AQ148" i="17"/>
  <c r="AR148" i="17"/>
  <c r="AQ149" i="17"/>
  <c r="AR149" i="17"/>
  <c r="AQ150" i="17"/>
  <c r="AR150" i="17"/>
  <c r="AQ151" i="17"/>
  <c r="AR151" i="17"/>
  <c r="AQ152" i="17"/>
  <c r="AR152" i="17"/>
  <c r="AQ153" i="17"/>
  <c r="AR153" i="17"/>
  <c r="AQ154" i="17"/>
  <c r="AR154" i="17"/>
  <c r="AQ155" i="17"/>
  <c r="AR155" i="17"/>
  <c r="AQ156" i="17"/>
  <c r="AR156" i="17"/>
  <c r="AQ157" i="17"/>
  <c r="AR157" i="17"/>
  <c r="AQ158" i="17"/>
  <c r="AR158" i="17"/>
  <c r="AQ159" i="17"/>
  <c r="AR159" i="17"/>
  <c r="AQ160" i="17"/>
  <c r="AR160" i="17"/>
  <c r="AQ161" i="17"/>
  <c r="AR161" i="17"/>
  <c r="AQ162" i="17"/>
  <c r="AR162" i="17"/>
  <c r="AQ163" i="17"/>
  <c r="AR163" i="17"/>
  <c r="AQ164" i="17"/>
  <c r="AR164" i="17"/>
  <c r="AQ165" i="17"/>
  <c r="AR165" i="17"/>
  <c r="AQ166" i="17"/>
  <c r="AR166" i="17"/>
  <c r="AQ167" i="17"/>
  <c r="AR167" i="17"/>
  <c r="AQ168" i="17"/>
  <c r="AR168" i="17"/>
  <c r="AQ169" i="17"/>
  <c r="AR169" i="17"/>
  <c r="AQ170" i="17"/>
  <c r="AR170" i="17"/>
  <c r="AQ171" i="17"/>
  <c r="AR171" i="17"/>
  <c r="AQ172" i="17"/>
  <c r="AR172" i="17"/>
  <c r="AQ173" i="17"/>
  <c r="AR173" i="17"/>
  <c r="AQ174" i="17"/>
  <c r="AR174" i="17"/>
  <c r="AQ175" i="17"/>
  <c r="AR175" i="17"/>
  <c r="AQ176" i="17"/>
  <c r="AR176" i="17"/>
  <c r="AQ177" i="17"/>
  <c r="AR177" i="17"/>
  <c r="AQ178" i="17"/>
  <c r="AR178" i="17"/>
  <c r="AQ179" i="17"/>
  <c r="AR179" i="17"/>
  <c r="AQ180" i="17"/>
  <c r="AR180" i="17"/>
  <c r="AQ181" i="17"/>
  <c r="AR181" i="17"/>
  <c r="AQ182" i="17"/>
  <c r="AR182" i="17"/>
  <c r="AQ183" i="17"/>
  <c r="AR183" i="17"/>
  <c r="AQ184" i="17"/>
  <c r="AR184" i="17"/>
  <c r="AQ185" i="17"/>
  <c r="AR185" i="17"/>
  <c r="AQ186" i="17"/>
  <c r="AR186" i="17"/>
  <c r="AQ187" i="17"/>
  <c r="AR187" i="17"/>
  <c r="AQ188" i="17"/>
  <c r="AR188" i="17"/>
  <c r="AQ189" i="17"/>
  <c r="AR189" i="17"/>
  <c r="AQ190" i="17"/>
  <c r="AR190" i="17"/>
  <c r="AQ191" i="17"/>
  <c r="AR191" i="17"/>
  <c r="AQ192" i="17"/>
  <c r="AR192" i="17"/>
  <c r="AQ193" i="17"/>
  <c r="AR193" i="17"/>
  <c r="AQ194" i="17"/>
  <c r="AR194" i="17"/>
  <c r="AQ195" i="17"/>
  <c r="AR195" i="17"/>
  <c r="AQ196" i="17"/>
  <c r="AR196" i="17"/>
  <c r="AQ197" i="17"/>
  <c r="AR197" i="17"/>
  <c r="AQ198" i="17"/>
  <c r="AR198" i="17"/>
  <c r="AQ199" i="17"/>
  <c r="AR199" i="17"/>
  <c r="AQ200" i="17"/>
  <c r="AR200" i="17"/>
  <c r="AQ201" i="17"/>
  <c r="AR201" i="17"/>
  <c r="AQ202" i="17"/>
  <c r="AR202" i="17"/>
  <c r="AQ203" i="17"/>
  <c r="AR203" i="17"/>
  <c r="AQ204" i="17"/>
  <c r="AR204" i="17"/>
  <c r="AQ205" i="17"/>
  <c r="AR205" i="17"/>
  <c r="AQ206" i="17"/>
  <c r="AR206" i="17"/>
  <c r="AQ207" i="17"/>
  <c r="AR207" i="17"/>
  <c r="AQ208" i="17"/>
  <c r="AR208" i="17"/>
  <c r="AQ209" i="17"/>
  <c r="AR209" i="17"/>
  <c r="AQ210" i="17"/>
  <c r="AR210" i="17"/>
  <c r="AQ211" i="17"/>
  <c r="AR211" i="17"/>
  <c r="AQ212" i="17"/>
  <c r="AR212" i="17"/>
  <c r="AQ213" i="17"/>
  <c r="AR213" i="17"/>
  <c r="AQ214" i="17"/>
  <c r="AR214" i="17"/>
  <c r="AQ215" i="17"/>
  <c r="AR215" i="17"/>
  <c r="AQ216" i="17"/>
  <c r="AR216" i="17"/>
  <c r="AQ217" i="17"/>
  <c r="AR217" i="17"/>
  <c r="AQ218" i="17"/>
  <c r="AR218" i="17"/>
  <c r="AQ219" i="17"/>
  <c r="AR219" i="17"/>
  <c r="AQ220" i="17"/>
  <c r="AR220" i="17"/>
  <c r="AQ221" i="17"/>
  <c r="AR221" i="17"/>
  <c r="AQ222" i="17"/>
  <c r="AR222" i="17"/>
  <c r="AQ223" i="17"/>
  <c r="AR223" i="17"/>
  <c r="AQ224" i="17"/>
  <c r="AR224" i="17"/>
  <c r="AQ225" i="17"/>
  <c r="AR225" i="17"/>
  <c r="AQ226" i="17"/>
  <c r="AR226" i="17"/>
  <c r="AQ227" i="17"/>
  <c r="AR227" i="17"/>
  <c r="AQ228" i="17"/>
  <c r="AR228" i="17"/>
  <c r="AQ229" i="17"/>
  <c r="AR229" i="17"/>
  <c r="AQ230" i="17"/>
  <c r="AR230" i="17"/>
  <c r="AQ231" i="17"/>
  <c r="AR231" i="17"/>
  <c r="AQ232" i="17"/>
  <c r="AR232" i="17"/>
  <c r="AQ233" i="17"/>
  <c r="AR233" i="17"/>
  <c r="AQ234" i="17"/>
  <c r="AR234" i="17"/>
  <c r="AQ235" i="17"/>
  <c r="AR235" i="17"/>
  <c r="AQ236" i="17"/>
  <c r="AR236" i="17"/>
  <c r="AQ237" i="17"/>
  <c r="AR237" i="17"/>
  <c r="AQ238" i="17"/>
  <c r="AR238" i="17"/>
  <c r="AQ239" i="17"/>
  <c r="AR239" i="17"/>
  <c r="AQ240" i="17"/>
  <c r="AR240" i="17"/>
  <c r="AQ241" i="17"/>
  <c r="AR241" i="17"/>
  <c r="AQ242" i="17"/>
  <c r="AR242" i="17"/>
  <c r="AQ243" i="17"/>
  <c r="AR243" i="17"/>
  <c r="AQ244" i="17"/>
  <c r="AR244" i="17"/>
  <c r="AQ245" i="17"/>
  <c r="AR245" i="17"/>
  <c r="AQ246" i="17"/>
  <c r="AR246" i="17"/>
  <c r="AQ247" i="17"/>
  <c r="AR247" i="17"/>
  <c r="AQ248" i="17"/>
  <c r="AR248" i="17"/>
  <c r="AQ249" i="17"/>
  <c r="AR249" i="17"/>
  <c r="AQ250" i="17"/>
  <c r="AR250" i="17"/>
  <c r="AQ251" i="17"/>
  <c r="AR251" i="17"/>
  <c r="AQ252" i="17"/>
  <c r="AR252" i="17"/>
  <c r="AQ253" i="17"/>
  <c r="AR253" i="17"/>
  <c r="AQ254" i="17"/>
  <c r="AR254" i="17"/>
  <c r="AQ255" i="17"/>
  <c r="AR255" i="17"/>
  <c r="AQ256" i="17"/>
  <c r="AR256" i="17"/>
  <c r="AQ257" i="17"/>
  <c r="AR257" i="17"/>
  <c r="AQ258" i="17"/>
  <c r="AR258" i="17"/>
  <c r="AQ259" i="17"/>
  <c r="AR259" i="17"/>
  <c r="AQ260" i="17"/>
  <c r="AR260" i="17"/>
  <c r="AQ261" i="17"/>
  <c r="AR261" i="17"/>
  <c r="AQ262" i="17"/>
  <c r="AR262" i="17"/>
  <c r="AQ263" i="17"/>
  <c r="AR263" i="17"/>
  <c r="AQ264" i="17"/>
  <c r="AR264" i="17"/>
  <c r="AQ265" i="17"/>
  <c r="AR265" i="17"/>
  <c r="AQ266" i="17"/>
  <c r="AR266" i="17"/>
  <c r="AQ267" i="17"/>
  <c r="AR267" i="17"/>
  <c r="AQ268" i="17"/>
  <c r="AR268" i="17"/>
  <c r="AQ269" i="17"/>
  <c r="AR269" i="17"/>
  <c r="AQ270" i="17"/>
  <c r="AR270" i="17"/>
  <c r="AQ271" i="17"/>
  <c r="AR271" i="17"/>
  <c r="AQ272" i="17"/>
  <c r="AR272" i="17"/>
  <c r="AQ273" i="17"/>
  <c r="AR273" i="17"/>
  <c r="AQ274" i="17"/>
  <c r="AR274" i="17"/>
  <c r="AQ275" i="17"/>
  <c r="AR275" i="17"/>
  <c r="AQ276" i="17"/>
  <c r="AR276" i="17"/>
  <c r="AQ277" i="17"/>
  <c r="AR277" i="17"/>
  <c r="AQ278" i="17"/>
  <c r="AR278" i="17"/>
  <c r="AQ279" i="17"/>
  <c r="AR279" i="17"/>
  <c r="AQ280" i="17"/>
  <c r="AR280" i="17"/>
  <c r="AQ281" i="17"/>
  <c r="AR281" i="17"/>
  <c r="AQ282" i="17"/>
  <c r="AR282" i="17"/>
  <c r="AQ283" i="17"/>
  <c r="AR283" i="17"/>
  <c r="AQ284" i="17"/>
  <c r="AR284" i="17"/>
  <c r="AQ285" i="17"/>
  <c r="AR285" i="17"/>
  <c r="AQ286" i="17"/>
  <c r="AR286" i="17"/>
  <c r="AQ287" i="17"/>
  <c r="AR287" i="17"/>
  <c r="AQ288" i="17"/>
  <c r="AR288" i="17"/>
  <c r="AQ289" i="17"/>
  <c r="AR289" i="17"/>
  <c r="AQ290" i="17"/>
  <c r="AR290" i="17"/>
  <c r="AQ291" i="17"/>
  <c r="AR291" i="17"/>
  <c r="AQ292" i="17"/>
  <c r="AR292" i="17"/>
  <c r="AQ293" i="17"/>
  <c r="AR293" i="17"/>
  <c r="AQ294" i="17"/>
  <c r="AR294" i="17"/>
  <c r="AQ295" i="17"/>
  <c r="AR295" i="17"/>
  <c r="AQ296" i="17"/>
  <c r="AR296" i="17"/>
  <c r="AQ297" i="17"/>
  <c r="AR297" i="17"/>
  <c r="AQ298" i="17"/>
  <c r="AR298" i="17"/>
  <c r="AQ299" i="17"/>
  <c r="AR299" i="17"/>
  <c r="AQ300" i="17"/>
  <c r="AR300" i="17"/>
  <c r="AQ301" i="17"/>
  <c r="AR301" i="17"/>
  <c r="AQ302" i="17"/>
  <c r="AR302" i="17"/>
  <c r="AQ303" i="17"/>
  <c r="AR303" i="17"/>
  <c r="AQ304" i="17"/>
  <c r="AR304" i="17"/>
  <c r="AQ305" i="17"/>
  <c r="AR305" i="17"/>
  <c r="AQ306" i="17"/>
  <c r="AR306" i="17"/>
  <c r="AQ307" i="17"/>
  <c r="AR307" i="17"/>
  <c r="AQ308" i="17"/>
  <c r="AR308" i="17"/>
  <c r="AQ309" i="17"/>
  <c r="AR309" i="17"/>
  <c r="AQ310" i="17"/>
  <c r="AR310" i="17"/>
  <c r="AQ311" i="17"/>
  <c r="AR311" i="17"/>
  <c r="AQ312" i="17"/>
  <c r="AR312" i="17"/>
  <c r="AQ313" i="17"/>
  <c r="AR313" i="17"/>
  <c r="AQ314" i="17"/>
  <c r="AR314" i="17"/>
  <c r="AQ315" i="17"/>
  <c r="AR315" i="17"/>
  <c r="AQ316" i="17"/>
  <c r="AR316" i="17"/>
  <c r="AQ317" i="17"/>
  <c r="AR317" i="17"/>
  <c r="AQ318" i="17"/>
  <c r="AR318" i="17"/>
  <c r="AQ319" i="17"/>
  <c r="AR319" i="17"/>
  <c r="AQ320" i="17"/>
  <c r="AR320" i="17"/>
  <c r="AQ321" i="17"/>
  <c r="AR321" i="17"/>
  <c r="AQ322" i="17"/>
  <c r="AR322" i="17"/>
  <c r="AQ323" i="17"/>
  <c r="AR323" i="17"/>
  <c r="AQ324" i="17"/>
  <c r="AR324" i="17"/>
  <c r="AQ325" i="17"/>
  <c r="AR325" i="17"/>
  <c r="AQ326" i="17"/>
  <c r="AR326" i="17"/>
  <c r="AQ327" i="17"/>
  <c r="AR327" i="17"/>
  <c r="AQ328" i="17"/>
  <c r="AR328" i="17"/>
  <c r="AQ329" i="17"/>
  <c r="AR329" i="17"/>
  <c r="AQ330" i="17"/>
  <c r="AR330" i="17"/>
  <c r="AQ331" i="17"/>
  <c r="AR331" i="17"/>
  <c r="AQ332" i="17"/>
  <c r="AR332" i="17"/>
  <c r="AQ333" i="17"/>
  <c r="AR333" i="17"/>
  <c r="AQ334" i="17"/>
  <c r="AR334" i="17"/>
  <c r="AQ335" i="17"/>
  <c r="AR335" i="17"/>
  <c r="AQ336" i="17"/>
  <c r="AR336" i="17"/>
  <c r="AQ337" i="17"/>
  <c r="AR337" i="17"/>
  <c r="AQ338" i="17"/>
  <c r="AR338" i="17"/>
  <c r="AQ339" i="17"/>
  <c r="AR339" i="17"/>
  <c r="AQ340" i="17"/>
  <c r="AR340" i="17"/>
  <c r="AQ341" i="17"/>
  <c r="AR341" i="17"/>
  <c r="AQ342" i="17"/>
  <c r="AR342" i="17"/>
  <c r="AQ343" i="17"/>
  <c r="AR343" i="17"/>
  <c r="AQ344" i="17"/>
  <c r="AR344" i="17"/>
  <c r="AQ345" i="17"/>
  <c r="AR345" i="17"/>
  <c r="AQ346" i="17"/>
  <c r="AR346" i="17"/>
  <c r="AQ347" i="17"/>
  <c r="AR347" i="17"/>
  <c r="AQ348" i="17"/>
  <c r="AR348" i="17"/>
  <c r="AQ349" i="17"/>
  <c r="AR349" i="17"/>
  <c r="AQ350" i="17"/>
  <c r="AR350" i="17"/>
  <c r="AQ351" i="17"/>
  <c r="AR351" i="17"/>
  <c r="AQ352" i="17"/>
  <c r="AR352" i="17"/>
  <c r="AQ353" i="17"/>
  <c r="AR353" i="17"/>
  <c r="AQ354" i="17"/>
  <c r="AR354" i="17"/>
  <c r="AQ355" i="17"/>
  <c r="AR355" i="17"/>
  <c r="AQ356" i="17"/>
  <c r="AR356" i="17"/>
  <c r="AQ357" i="17"/>
  <c r="AR357" i="17"/>
  <c r="AQ358" i="17"/>
  <c r="AR358" i="17"/>
  <c r="AQ359" i="17"/>
  <c r="AR359" i="17"/>
  <c r="AQ360" i="17"/>
  <c r="AR360" i="17"/>
  <c r="AQ361" i="17"/>
  <c r="AR361" i="17"/>
  <c r="AQ362" i="17"/>
  <c r="AR362" i="17"/>
  <c r="AQ363" i="17"/>
  <c r="AR363" i="17"/>
  <c r="AQ364" i="17"/>
  <c r="AR364" i="17"/>
  <c r="AQ365" i="17"/>
  <c r="AR365" i="17"/>
  <c r="AQ366" i="17"/>
  <c r="AR366" i="17"/>
  <c r="AQ367" i="17"/>
  <c r="AR367" i="17"/>
  <c r="AQ368" i="17"/>
  <c r="AR368" i="17"/>
  <c r="AQ369" i="17"/>
  <c r="AR369" i="17"/>
  <c r="AQ370" i="17"/>
  <c r="AR370" i="17"/>
  <c r="AQ371" i="17"/>
  <c r="AR371" i="17"/>
  <c r="AQ372" i="17"/>
  <c r="AR372" i="17"/>
  <c r="AQ373" i="17"/>
  <c r="AR373" i="17"/>
  <c r="AQ374" i="17"/>
  <c r="AR374" i="17"/>
  <c r="AQ375" i="17"/>
  <c r="AR375" i="17"/>
  <c r="AQ376" i="17"/>
  <c r="AR376" i="17"/>
  <c r="AQ377" i="17"/>
  <c r="AR377" i="17"/>
  <c r="AQ378" i="17"/>
  <c r="AR378" i="17"/>
  <c r="AQ379" i="17"/>
  <c r="AR379" i="17"/>
  <c r="AQ380" i="17"/>
  <c r="AR380" i="17"/>
  <c r="AQ381" i="17"/>
  <c r="AR381" i="17"/>
  <c r="AQ382" i="17"/>
  <c r="AR382" i="17"/>
  <c r="AQ383" i="17"/>
  <c r="AR383" i="17"/>
  <c r="AQ384" i="17"/>
  <c r="AR384" i="17"/>
  <c r="AQ385" i="17"/>
  <c r="AR385" i="17"/>
  <c r="AQ386" i="17"/>
  <c r="AR386" i="17"/>
  <c r="AQ387" i="17"/>
  <c r="AR387" i="17"/>
  <c r="AQ388" i="17"/>
  <c r="AR388" i="17"/>
  <c r="AQ389" i="17"/>
  <c r="AR389" i="17"/>
  <c r="AQ390" i="17"/>
  <c r="AR390" i="17"/>
  <c r="AQ391" i="17"/>
  <c r="AR391" i="17"/>
  <c r="AQ392" i="17"/>
  <c r="AR392" i="17"/>
  <c r="AQ393" i="17"/>
  <c r="AR393" i="17"/>
  <c r="AQ394" i="17"/>
  <c r="AR394" i="17"/>
  <c r="AQ395" i="17"/>
  <c r="AR395" i="17"/>
  <c r="AQ396" i="17"/>
  <c r="AR396" i="17"/>
  <c r="AQ397" i="17"/>
  <c r="AR397" i="17"/>
  <c r="AQ398" i="17"/>
  <c r="AR398" i="17"/>
  <c r="AQ399" i="17"/>
  <c r="AR399" i="17"/>
  <c r="AQ400" i="17"/>
  <c r="AR400" i="17"/>
  <c r="AQ401" i="17"/>
  <c r="AR401" i="17"/>
  <c r="AQ402" i="17"/>
  <c r="AR402" i="17"/>
  <c r="AQ403" i="17"/>
  <c r="AR403" i="17"/>
  <c r="AQ404" i="17"/>
  <c r="AR404" i="17"/>
  <c r="AQ405" i="17"/>
  <c r="AR405" i="17"/>
  <c r="AQ406" i="17"/>
  <c r="AR406" i="17"/>
  <c r="AQ407" i="17"/>
  <c r="AR407" i="17"/>
  <c r="AQ408" i="17"/>
  <c r="AR408" i="17"/>
  <c r="AQ409" i="17"/>
  <c r="AR409" i="17"/>
  <c r="AQ410" i="17"/>
  <c r="AR410" i="17"/>
  <c r="AQ411" i="17"/>
  <c r="AR411" i="17"/>
  <c r="AQ412" i="17"/>
  <c r="AR412" i="17"/>
  <c r="AQ413" i="17"/>
  <c r="AR413" i="17"/>
  <c r="AQ414" i="17"/>
  <c r="AR414" i="17"/>
  <c r="AQ415" i="17"/>
  <c r="AR415" i="17"/>
  <c r="AQ416" i="17"/>
  <c r="AR416" i="17"/>
  <c r="AQ417" i="17"/>
  <c r="AR417" i="17"/>
  <c r="AQ418" i="17"/>
  <c r="AR418" i="17"/>
  <c r="AQ419" i="17"/>
  <c r="AR419" i="17"/>
  <c r="AQ420" i="17"/>
  <c r="AR420" i="17"/>
  <c r="AQ421" i="17"/>
  <c r="AR421" i="17"/>
  <c r="AQ422" i="17"/>
  <c r="AR422" i="17"/>
  <c r="AQ423" i="17"/>
  <c r="AR423" i="17"/>
  <c r="AQ424" i="17"/>
  <c r="AR424" i="17"/>
  <c r="AQ425" i="17"/>
  <c r="AR425" i="17"/>
  <c r="AQ426" i="17"/>
  <c r="AR426" i="17"/>
  <c r="AQ427" i="17"/>
  <c r="AR427" i="17"/>
  <c r="AQ428" i="17"/>
  <c r="AR428" i="17"/>
  <c r="AQ429" i="17"/>
  <c r="AR429" i="17"/>
  <c r="AQ430" i="17"/>
  <c r="AR430" i="17"/>
  <c r="AQ431" i="17"/>
  <c r="AR431" i="17"/>
  <c r="AQ432" i="17"/>
  <c r="AR432" i="17"/>
  <c r="AQ433" i="17"/>
  <c r="AR433" i="17"/>
  <c r="AQ434" i="17"/>
  <c r="AR434" i="17"/>
  <c r="AQ435" i="17"/>
  <c r="AR435" i="17"/>
  <c r="AQ436" i="17"/>
  <c r="AR436" i="17"/>
  <c r="AQ437" i="17"/>
  <c r="AR437" i="17"/>
  <c r="AQ438" i="17"/>
  <c r="AR438" i="17"/>
  <c r="AQ439" i="17"/>
  <c r="AR439" i="17"/>
  <c r="AQ440" i="17"/>
  <c r="AR440" i="17"/>
  <c r="AQ441" i="17"/>
  <c r="AR441" i="17"/>
  <c r="AQ442" i="17"/>
  <c r="AR442" i="17"/>
  <c r="AQ443" i="17"/>
  <c r="AR443" i="17"/>
  <c r="AQ444" i="17"/>
  <c r="AR444" i="17"/>
  <c r="AQ445" i="17"/>
  <c r="AR445" i="17"/>
  <c r="AQ446" i="17"/>
  <c r="AR446" i="17"/>
  <c r="AQ447" i="17"/>
  <c r="AR447" i="17"/>
  <c r="AQ448" i="17"/>
  <c r="AR448" i="17"/>
  <c r="AQ449" i="17"/>
  <c r="AR449" i="17"/>
  <c r="AQ450" i="17"/>
  <c r="AR450" i="17"/>
  <c r="AQ451" i="17"/>
  <c r="AR451" i="17"/>
  <c r="AQ452" i="17"/>
  <c r="AR452" i="17"/>
  <c r="AQ453" i="17"/>
  <c r="AR453" i="17"/>
  <c r="AQ454" i="17"/>
  <c r="AR454" i="17"/>
  <c r="AQ455" i="17"/>
  <c r="AR455" i="17"/>
  <c r="AQ456" i="17"/>
  <c r="AR456" i="17"/>
  <c r="AQ457" i="17"/>
  <c r="AR457" i="17"/>
  <c r="AQ458" i="17"/>
  <c r="AR458" i="17"/>
  <c r="AQ459" i="17"/>
  <c r="AR459" i="17"/>
  <c r="AQ460" i="17"/>
  <c r="AR460" i="17"/>
  <c r="AQ461" i="17"/>
  <c r="AR461" i="17"/>
  <c r="AQ462" i="17"/>
  <c r="AR462" i="17"/>
  <c r="AQ463" i="17"/>
  <c r="AR463" i="17"/>
  <c r="AQ464" i="17"/>
  <c r="AR464" i="17"/>
  <c r="AQ465" i="17"/>
  <c r="AR465" i="17"/>
  <c r="AQ466" i="17"/>
  <c r="AR466" i="17"/>
  <c r="AQ467" i="17"/>
  <c r="AR467" i="17"/>
  <c r="AQ468" i="17"/>
  <c r="AR468" i="17"/>
  <c r="AQ469" i="17"/>
  <c r="AR469" i="17"/>
  <c r="AQ470" i="17"/>
  <c r="AR470" i="17"/>
  <c r="AQ471" i="17"/>
  <c r="AR471" i="17"/>
  <c r="AQ472" i="17"/>
  <c r="AR472" i="17"/>
  <c r="AQ473" i="17"/>
  <c r="AR473" i="17"/>
  <c r="AQ474" i="17"/>
  <c r="AR474" i="17"/>
  <c r="AQ475" i="17"/>
  <c r="AR475" i="17"/>
  <c r="AQ476" i="17"/>
  <c r="AR476" i="17"/>
  <c r="AQ477" i="17"/>
  <c r="AR477" i="17"/>
  <c r="AQ478" i="17"/>
  <c r="AR478" i="17"/>
  <c r="AQ479" i="17"/>
  <c r="AR479" i="17"/>
  <c r="AQ480" i="17"/>
  <c r="AR480" i="17"/>
  <c r="AQ481" i="17"/>
  <c r="AR481" i="17"/>
  <c r="AQ482" i="17"/>
  <c r="AR482" i="17"/>
  <c r="AQ483" i="17"/>
  <c r="AR483" i="17"/>
  <c r="AQ484" i="17"/>
  <c r="AR484" i="17"/>
  <c r="AQ485" i="17"/>
  <c r="AR485" i="17"/>
  <c r="AQ486" i="17"/>
  <c r="AR486" i="17"/>
  <c r="AQ487" i="17"/>
  <c r="AR487" i="17"/>
  <c r="AQ488" i="17"/>
  <c r="AR488" i="17"/>
  <c r="AQ489" i="17"/>
  <c r="AR489" i="17"/>
  <c r="AQ490" i="17"/>
  <c r="AR490" i="17"/>
  <c r="AQ491" i="17"/>
  <c r="AR491" i="17"/>
  <c r="AQ492" i="17"/>
  <c r="AR492" i="17"/>
  <c r="AQ493" i="17"/>
  <c r="AR493" i="17"/>
  <c r="AQ494" i="17"/>
  <c r="AR494" i="17"/>
  <c r="AQ495" i="17"/>
  <c r="AR495" i="17"/>
  <c r="AQ496" i="17"/>
  <c r="AR496" i="17"/>
  <c r="AQ497" i="17"/>
  <c r="AR497" i="17"/>
  <c r="AQ498" i="17"/>
  <c r="AR498" i="17"/>
  <c r="AQ499" i="17"/>
  <c r="AR499" i="17"/>
  <c r="AQ500" i="17"/>
  <c r="AR500" i="17"/>
  <c r="AQ501" i="17"/>
  <c r="AR501" i="17"/>
  <c r="AQ502" i="17"/>
  <c r="AR502" i="17"/>
  <c r="AQ503" i="17"/>
  <c r="AR503" i="17"/>
  <c r="AQ9" i="17"/>
  <c r="AR9" i="17"/>
  <c r="AP16" i="16"/>
  <c r="AP18" i="16"/>
  <c r="AP20" i="16"/>
  <c r="AP21" i="16"/>
  <c r="AP22" i="16"/>
  <c r="AP23" i="16"/>
  <c r="AP24" i="16"/>
  <c r="AP25" i="16"/>
  <c r="AP26" i="16"/>
  <c r="AP27" i="16"/>
  <c r="AP28" i="16"/>
  <c r="AP29" i="16"/>
  <c r="AP30" i="16"/>
  <c r="AP31" i="16"/>
  <c r="AP32" i="16"/>
  <c r="AP33" i="16"/>
  <c r="AP34" i="16"/>
  <c r="AP35" i="16"/>
  <c r="AP36" i="16"/>
  <c r="AP37" i="16"/>
  <c r="AP38" i="16"/>
  <c r="AP39" i="16"/>
  <c r="AP40" i="16"/>
  <c r="AP41" i="16"/>
  <c r="AP42" i="16"/>
  <c r="AP43" i="16"/>
  <c r="AP44" i="16"/>
  <c r="AP45" i="16"/>
  <c r="AP46" i="16"/>
  <c r="AP47" i="16"/>
  <c r="AP48" i="16"/>
  <c r="AP49" i="16"/>
  <c r="AP50" i="16"/>
  <c r="AP51" i="16"/>
  <c r="AP52" i="16"/>
  <c r="AP53" i="16"/>
  <c r="AP54" i="16"/>
  <c r="AP55" i="16"/>
  <c r="AP56" i="16"/>
  <c r="AP57" i="16"/>
  <c r="AP58" i="16"/>
  <c r="AP59" i="16"/>
  <c r="AP60" i="16"/>
  <c r="AP61" i="16"/>
  <c r="AP62" i="16"/>
  <c r="AP63" i="16"/>
  <c r="AP64" i="16"/>
  <c r="AP65" i="16"/>
  <c r="AP66" i="16"/>
  <c r="AP67" i="16"/>
  <c r="AP68" i="16"/>
  <c r="AP69" i="16"/>
  <c r="AP70" i="16"/>
  <c r="AP71" i="16"/>
  <c r="AP72" i="16"/>
  <c r="AP73" i="16"/>
  <c r="AP74" i="16"/>
  <c r="AP75" i="16"/>
  <c r="AP76" i="16"/>
  <c r="AP77" i="16"/>
  <c r="AP78" i="16"/>
  <c r="AP79" i="16"/>
  <c r="AP80" i="16"/>
  <c r="AP81" i="16"/>
  <c r="AP82" i="16"/>
  <c r="AP83" i="16"/>
  <c r="AP84" i="16"/>
  <c r="AP85" i="16"/>
  <c r="AP86" i="16"/>
  <c r="AP87" i="16"/>
  <c r="AP88" i="16"/>
  <c r="AP89" i="16"/>
  <c r="AP90" i="16"/>
  <c r="AP91" i="16"/>
  <c r="AP92" i="16"/>
  <c r="AP93" i="16"/>
  <c r="AP94" i="16"/>
  <c r="AP95" i="16"/>
  <c r="AP96" i="16"/>
  <c r="AP97" i="16"/>
  <c r="AP98" i="16"/>
  <c r="AP99" i="16"/>
  <c r="AP100" i="16"/>
  <c r="AP101" i="16"/>
  <c r="AP102" i="16"/>
  <c r="AP103" i="16"/>
  <c r="AP104" i="16"/>
  <c r="AP105" i="16"/>
  <c r="AP106" i="16"/>
  <c r="AP107" i="16"/>
  <c r="AP108" i="16"/>
  <c r="AP109" i="16"/>
  <c r="AP110" i="16"/>
  <c r="AP111" i="16"/>
  <c r="AP112" i="16"/>
  <c r="AP113" i="16"/>
  <c r="AP114" i="16"/>
  <c r="AP115" i="16"/>
  <c r="AP116" i="16"/>
  <c r="AP117" i="16"/>
  <c r="AP118" i="16"/>
  <c r="AP119" i="16"/>
  <c r="AP120" i="16"/>
  <c r="AP121" i="16"/>
  <c r="AP122" i="16"/>
  <c r="AP123" i="16"/>
  <c r="AP124" i="16"/>
  <c r="AP125" i="16"/>
  <c r="AP126" i="16"/>
  <c r="AP127" i="16"/>
  <c r="AP128" i="16"/>
  <c r="AP129" i="16"/>
  <c r="AP130" i="16"/>
  <c r="AP131" i="16"/>
  <c r="AP132" i="16"/>
  <c r="AP133" i="16"/>
  <c r="AP134" i="16"/>
  <c r="AP135" i="16"/>
  <c r="AP136" i="16"/>
  <c r="AP137" i="16"/>
  <c r="AP138" i="16"/>
  <c r="AP139" i="16"/>
  <c r="AP140" i="16"/>
  <c r="AP141" i="16"/>
  <c r="AP142" i="16"/>
  <c r="AP143" i="16"/>
  <c r="AP144" i="16"/>
  <c r="AP145" i="16"/>
  <c r="AP146" i="16"/>
  <c r="AP147" i="16"/>
  <c r="AP148" i="16"/>
  <c r="AP149" i="16"/>
  <c r="AP150" i="16"/>
  <c r="AP151" i="16"/>
  <c r="AP152" i="16"/>
  <c r="AP153" i="16"/>
  <c r="AP154" i="16"/>
  <c r="AP155" i="16"/>
  <c r="AP156" i="16"/>
  <c r="AP157" i="16"/>
  <c r="AP158" i="16"/>
  <c r="AP159" i="16"/>
  <c r="AP160" i="16"/>
  <c r="AP161" i="16"/>
  <c r="AP162" i="16"/>
  <c r="AP163" i="16"/>
  <c r="AP164" i="16"/>
  <c r="AP165" i="16"/>
  <c r="AP166" i="16"/>
  <c r="AP167" i="16"/>
  <c r="AP168" i="16"/>
  <c r="AP169" i="16"/>
  <c r="AP170" i="16"/>
  <c r="AP171" i="16"/>
  <c r="AP172" i="16"/>
  <c r="AP173" i="16"/>
  <c r="AP174" i="16"/>
  <c r="AP175" i="16"/>
  <c r="AP176" i="16"/>
  <c r="AP177" i="16"/>
  <c r="AP178" i="16"/>
  <c r="AP179" i="16"/>
  <c r="AP180" i="16"/>
  <c r="AP181" i="16"/>
  <c r="AP182" i="16"/>
  <c r="AP183" i="16"/>
  <c r="AP184" i="16"/>
  <c r="AP185" i="16"/>
  <c r="AP186" i="16"/>
  <c r="AP187" i="16"/>
  <c r="AP188" i="16"/>
  <c r="AP189" i="16"/>
  <c r="AP190" i="16"/>
  <c r="AP191" i="16"/>
  <c r="AP192" i="16"/>
  <c r="AP193" i="16"/>
  <c r="AP194" i="16"/>
  <c r="AP195" i="16"/>
  <c r="AP196" i="16"/>
  <c r="AP197" i="16"/>
  <c r="AP198" i="16"/>
  <c r="AP199" i="16"/>
  <c r="AP200" i="16"/>
  <c r="AP201" i="16"/>
  <c r="AP202" i="16"/>
  <c r="AP203" i="16"/>
  <c r="AP204" i="16"/>
  <c r="AP205" i="16"/>
  <c r="AP206" i="16"/>
  <c r="AP207" i="16"/>
  <c r="AP208" i="16"/>
  <c r="AP209" i="16"/>
  <c r="AP210" i="16"/>
  <c r="AP211" i="16"/>
  <c r="AP212" i="16"/>
  <c r="AP213" i="16"/>
  <c r="AP214" i="16"/>
  <c r="AP215" i="16"/>
  <c r="AP216" i="16"/>
  <c r="AP217" i="16"/>
  <c r="AP218" i="16"/>
  <c r="AP219" i="16"/>
  <c r="AP220" i="16"/>
  <c r="AP221" i="16"/>
  <c r="AP222" i="16"/>
  <c r="AP223" i="16"/>
  <c r="AP224" i="16"/>
  <c r="AP225" i="16"/>
  <c r="AP226" i="16"/>
  <c r="AP227" i="16"/>
  <c r="AP228" i="16"/>
  <c r="AP229" i="16"/>
  <c r="AP230" i="16"/>
  <c r="AP231" i="16"/>
  <c r="AP232" i="16"/>
  <c r="AP233" i="16"/>
  <c r="AP234" i="16"/>
  <c r="AP235" i="16"/>
  <c r="AP236" i="16"/>
  <c r="AP237" i="16"/>
  <c r="AP238" i="16"/>
  <c r="AP239" i="16"/>
  <c r="AP240" i="16"/>
  <c r="AP241" i="16"/>
  <c r="AP242" i="16"/>
  <c r="AP243" i="16"/>
  <c r="AP244" i="16"/>
  <c r="AP245" i="16"/>
  <c r="AP246" i="16"/>
  <c r="AP247" i="16"/>
  <c r="AP248" i="16"/>
  <c r="AP249" i="16"/>
  <c r="AP250" i="16"/>
  <c r="AP251" i="16"/>
  <c r="AP252" i="16"/>
  <c r="AP253" i="16"/>
  <c r="AP254" i="16"/>
  <c r="AP255" i="16"/>
  <c r="AP256" i="16"/>
  <c r="AP257" i="16"/>
  <c r="AP258" i="16"/>
  <c r="AP259" i="16"/>
  <c r="AP260" i="16"/>
  <c r="AP261" i="16"/>
  <c r="AP262" i="16"/>
  <c r="AP263" i="16"/>
  <c r="AP264" i="16"/>
  <c r="AP265" i="16"/>
  <c r="AP266" i="16"/>
  <c r="AP267" i="16"/>
  <c r="AP268" i="16"/>
  <c r="AP269" i="16"/>
  <c r="AP270" i="16"/>
  <c r="AP271" i="16"/>
  <c r="AP272" i="16"/>
  <c r="AP273" i="16"/>
  <c r="AP274" i="16"/>
  <c r="AP275" i="16"/>
  <c r="AP276" i="16"/>
  <c r="AP277" i="16"/>
  <c r="AP278" i="16"/>
  <c r="AP279" i="16"/>
  <c r="AP280" i="16"/>
  <c r="AP281" i="16"/>
  <c r="AP282" i="16"/>
  <c r="AP283" i="16"/>
  <c r="AP284" i="16"/>
  <c r="AP285" i="16"/>
  <c r="AP286" i="16"/>
  <c r="AP287" i="16"/>
  <c r="AP288" i="16"/>
  <c r="AP289" i="16"/>
  <c r="AP290" i="16"/>
  <c r="AP291" i="16"/>
  <c r="AP292" i="16"/>
  <c r="AP293" i="16"/>
  <c r="AP294" i="16"/>
  <c r="AP295" i="16"/>
  <c r="AP296" i="16"/>
  <c r="AP297" i="16"/>
  <c r="AP298" i="16"/>
  <c r="AP299" i="16"/>
  <c r="AP300" i="16"/>
  <c r="AP301" i="16"/>
  <c r="AP302" i="16"/>
  <c r="AP303" i="16"/>
  <c r="AP304" i="16"/>
  <c r="AP305" i="16"/>
  <c r="AP306" i="16"/>
  <c r="AP307" i="16"/>
  <c r="AP308" i="16"/>
  <c r="AP309" i="16"/>
  <c r="AP310" i="16"/>
  <c r="AP311" i="16"/>
  <c r="AP312" i="16"/>
  <c r="AP313" i="16"/>
  <c r="AP314" i="16"/>
  <c r="AP315" i="16"/>
  <c r="AP316" i="16"/>
  <c r="AP317" i="16"/>
  <c r="AP318" i="16"/>
  <c r="AP319" i="16"/>
  <c r="AP320" i="16"/>
  <c r="AP321" i="16"/>
  <c r="AP322" i="16"/>
  <c r="AP323" i="16"/>
  <c r="AP324" i="16"/>
  <c r="AP325" i="16"/>
  <c r="AP326" i="16"/>
  <c r="AP327" i="16"/>
  <c r="AP328" i="16"/>
  <c r="AP329" i="16"/>
  <c r="AP330" i="16"/>
  <c r="AP331" i="16"/>
  <c r="AP332" i="16"/>
  <c r="AP333" i="16"/>
  <c r="AP334" i="16"/>
  <c r="AP335" i="16"/>
  <c r="AP336" i="16"/>
  <c r="AP337" i="16"/>
  <c r="AP338" i="16"/>
  <c r="AP339" i="16"/>
  <c r="AP340" i="16"/>
  <c r="AP341" i="16"/>
  <c r="AP342" i="16"/>
  <c r="AP343" i="16"/>
  <c r="AP344" i="16"/>
  <c r="AP345" i="16"/>
  <c r="AP346" i="16"/>
  <c r="AP347" i="16"/>
  <c r="AP348" i="16"/>
  <c r="AP349" i="16"/>
  <c r="AP350" i="16"/>
  <c r="AP351" i="16"/>
  <c r="AP352" i="16"/>
  <c r="AP353" i="16"/>
  <c r="AP354" i="16"/>
  <c r="AP355" i="16"/>
  <c r="AP356" i="16"/>
  <c r="AP357" i="16"/>
  <c r="AP358" i="16"/>
  <c r="AP359" i="16"/>
  <c r="AP360" i="16"/>
  <c r="AP361" i="16"/>
  <c r="AP362" i="16"/>
  <c r="AP363" i="16"/>
  <c r="AP364" i="16"/>
  <c r="AP365" i="16"/>
  <c r="AP366" i="16"/>
  <c r="AP367" i="16"/>
  <c r="AP368" i="16"/>
  <c r="AP369" i="16"/>
  <c r="AP370" i="16"/>
  <c r="AP371" i="16"/>
  <c r="AP372" i="16"/>
  <c r="AP373" i="16"/>
  <c r="AP374" i="16"/>
  <c r="AP375" i="16"/>
  <c r="AP376" i="16"/>
  <c r="AP377" i="16"/>
  <c r="AP378" i="16"/>
  <c r="AP379" i="16"/>
  <c r="AP380" i="16"/>
  <c r="AP381" i="16"/>
  <c r="AP382" i="16"/>
  <c r="AP383" i="16"/>
  <c r="AP384" i="16"/>
  <c r="AP385" i="16"/>
  <c r="AP386" i="16"/>
  <c r="AP387" i="16"/>
  <c r="AP388" i="16"/>
  <c r="AP389" i="16"/>
  <c r="AP390" i="16"/>
  <c r="AP391" i="16"/>
  <c r="AP392" i="16"/>
  <c r="AP393" i="16"/>
  <c r="AP394" i="16"/>
  <c r="AP395" i="16"/>
  <c r="AP396" i="16"/>
  <c r="AP397" i="16"/>
  <c r="AP398" i="16"/>
  <c r="AP399" i="16"/>
  <c r="AP400" i="16"/>
  <c r="AP401" i="16"/>
  <c r="AP402" i="16"/>
  <c r="AP403" i="16"/>
  <c r="AP404" i="16"/>
  <c r="AP405" i="16"/>
  <c r="AP406" i="16"/>
  <c r="AP407" i="16"/>
  <c r="AP408" i="16"/>
  <c r="AP409" i="16"/>
  <c r="AP410" i="16"/>
  <c r="AP411" i="16"/>
  <c r="AP412" i="16"/>
  <c r="AP413" i="16"/>
  <c r="AP414" i="16"/>
  <c r="AP415" i="16"/>
  <c r="AP416" i="16"/>
  <c r="AP417" i="16"/>
  <c r="AP418" i="16"/>
  <c r="AP419" i="16"/>
  <c r="AP420" i="16"/>
  <c r="AP421" i="16"/>
  <c r="AP422" i="16"/>
  <c r="AP423" i="16"/>
  <c r="AP424" i="16"/>
  <c r="AP425" i="16"/>
  <c r="AP426" i="16"/>
  <c r="AP427" i="16"/>
  <c r="AP428" i="16"/>
  <c r="AP429" i="16"/>
  <c r="AP430" i="16"/>
  <c r="AP431" i="16"/>
  <c r="AP432" i="16"/>
  <c r="AP433" i="16"/>
  <c r="AP434" i="16"/>
  <c r="AP435" i="16"/>
  <c r="AP436" i="16"/>
  <c r="AP437" i="16"/>
  <c r="AP438" i="16"/>
  <c r="AP439" i="16"/>
  <c r="AP440" i="16"/>
  <c r="AP441" i="16"/>
  <c r="AP442" i="16"/>
  <c r="AP443" i="16"/>
  <c r="AP444" i="16"/>
  <c r="AP445" i="16"/>
  <c r="AP446" i="16"/>
  <c r="AP447" i="16"/>
  <c r="AP448" i="16"/>
  <c r="AP449" i="16"/>
  <c r="AP450" i="16"/>
  <c r="AP451" i="16"/>
  <c r="AP452" i="16"/>
  <c r="AP453" i="16"/>
  <c r="AP454" i="16"/>
  <c r="AP455" i="16"/>
  <c r="AP456" i="16"/>
  <c r="AP457" i="16"/>
  <c r="AP458" i="16"/>
  <c r="AP459" i="16"/>
  <c r="AP460" i="16"/>
  <c r="AP461" i="16"/>
  <c r="AP462" i="16"/>
  <c r="AP463" i="16"/>
  <c r="AP464" i="16"/>
  <c r="AP465" i="16"/>
  <c r="AP466" i="16"/>
  <c r="AP467" i="16"/>
  <c r="AP468" i="16"/>
  <c r="AP469" i="16"/>
  <c r="AP470" i="16"/>
  <c r="AP471" i="16"/>
  <c r="AP472" i="16"/>
  <c r="AP473" i="16"/>
  <c r="AP474" i="16"/>
  <c r="AP475" i="16"/>
  <c r="AP476" i="16"/>
  <c r="AP477" i="16"/>
  <c r="AP478" i="16"/>
  <c r="AP479" i="16"/>
  <c r="AP480" i="16"/>
  <c r="AP481" i="16"/>
  <c r="AP482" i="16"/>
  <c r="AP483" i="16"/>
  <c r="AP484" i="16"/>
  <c r="AP485" i="16"/>
  <c r="AP486" i="16"/>
  <c r="AP487" i="16"/>
  <c r="AP488" i="16"/>
  <c r="AP489" i="16"/>
  <c r="AP490" i="16"/>
  <c r="AP491" i="16"/>
  <c r="AP492" i="16"/>
  <c r="AP493" i="16"/>
  <c r="AP494" i="16"/>
  <c r="AP495" i="16"/>
  <c r="AP496" i="16"/>
  <c r="AP497" i="16"/>
  <c r="AP498" i="16"/>
  <c r="AP499" i="16"/>
  <c r="AP500" i="16"/>
  <c r="AP501" i="16"/>
  <c r="AP502" i="16"/>
  <c r="AP503" i="16"/>
  <c r="AP10" i="15"/>
  <c r="AQ10" i="15" s="1"/>
  <c r="AP11" i="15"/>
  <c r="AP12" i="15"/>
  <c r="AP13" i="15"/>
  <c r="AQ13" i="15" s="1"/>
  <c r="AP14" i="15"/>
  <c r="AP15" i="15"/>
  <c r="AQ15" i="15" s="1"/>
  <c r="AP16" i="15"/>
  <c r="AQ16" i="15" s="1"/>
  <c r="AP17" i="15"/>
  <c r="AP18" i="15"/>
  <c r="AP19" i="15"/>
  <c r="AP20" i="15"/>
  <c r="AP21" i="15"/>
  <c r="AP22" i="15"/>
  <c r="AP23" i="15"/>
  <c r="AP24" i="15"/>
  <c r="AP25" i="15"/>
  <c r="AP26" i="15"/>
  <c r="AP27" i="15"/>
  <c r="AP28" i="15"/>
  <c r="AP29" i="15"/>
  <c r="AP30" i="15"/>
  <c r="AP31" i="15"/>
  <c r="AP32" i="15"/>
  <c r="AP33" i="15"/>
  <c r="AP34" i="15"/>
  <c r="AP35" i="15"/>
  <c r="AP36" i="15"/>
  <c r="AP37" i="15"/>
  <c r="AP38" i="15"/>
  <c r="AP39" i="15"/>
  <c r="AP40" i="15"/>
  <c r="AP41" i="15"/>
  <c r="AP42" i="15"/>
  <c r="AP43" i="15"/>
  <c r="AP44" i="15"/>
  <c r="AP45" i="15"/>
  <c r="AP46" i="15"/>
  <c r="AP47" i="15"/>
  <c r="AP48" i="15"/>
  <c r="AP49" i="15"/>
  <c r="AP50" i="15"/>
  <c r="AP51" i="15"/>
  <c r="AP52" i="15"/>
  <c r="AP53" i="15"/>
  <c r="AP54" i="15"/>
  <c r="AP55" i="15"/>
  <c r="AP56" i="15"/>
  <c r="AP57" i="15"/>
  <c r="AP58" i="15"/>
  <c r="AP59" i="15"/>
  <c r="AP60" i="15"/>
  <c r="AP61" i="15"/>
  <c r="AP62" i="15"/>
  <c r="AP63" i="15"/>
  <c r="AP64" i="15"/>
  <c r="AP65" i="15"/>
  <c r="AP66" i="15"/>
  <c r="AP67" i="15"/>
  <c r="AP68" i="15"/>
  <c r="AP69" i="15"/>
  <c r="AP70" i="15"/>
  <c r="AP71" i="15"/>
  <c r="AP72" i="15"/>
  <c r="AP73" i="15"/>
  <c r="AP74" i="15"/>
  <c r="AP75" i="15"/>
  <c r="AP76" i="15"/>
  <c r="AP77" i="15"/>
  <c r="AP78" i="15"/>
  <c r="AP79" i="15"/>
  <c r="AP80" i="15"/>
  <c r="AP81" i="15"/>
  <c r="AP82" i="15"/>
  <c r="AP83" i="15"/>
  <c r="AP84" i="15"/>
  <c r="AP85" i="15"/>
  <c r="AP86" i="15"/>
  <c r="AP87" i="15"/>
  <c r="AP88" i="15"/>
  <c r="AP89" i="15"/>
  <c r="AP90" i="15"/>
  <c r="AP91" i="15"/>
  <c r="AP92" i="15"/>
  <c r="AP93" i="15"/>
  <c r="AP94" i="15"/>
  <c r="AP95" i="15"/>
  <c r="AP96" i="15"/>
  <c r="AP97" i="15"/>
  <c r="AP98" i="15"/>
  <c r="AP99" i="15"/>
  <c r="AP100" i="15"/>
  <c r="AP101" i="15"/>
  <c r="AP102" i="15"/>
  <c r="AP103" i="15"/>
  <c r="AP104" i="15"/>
  <c r="AP105" i="15"/>
  <c r="AP106" i="15"/>
  <c r="AP107" i="15"/>
  <c r="AP108" i="15"/>
  <c r="AP109" i="15"/>
  <c r="AP110" i="15"/>
  <c r="AP111" i="15"/>
  <c r="AP112" i="15"/>
  <c r="AP113" i="15"/>
  <c r="AP114" i="15"/>
  <c r="AP115" i="15"/>
  <c r="AP116" i="15"/>
  <c r="AP117" i="15"/>
  <c r="AP118" i="15"/>
  <c r="AP119" i="15"/>
  <c r="AP120" i="15"/>
  <c r="AP121" i="15"/>
  <c r="AP122" i="15"/>
  <c r="AP123" i="15"/>
  <c r="AP124" i="15"/>
  <c r="AP125" i="15"/>
  <c r="AP126" i="15"/>
  <c r="AP127" i="15"/>
  <c r="AP128" i="15"/>
  <c r="AP129" i="15"/>
  <c r="AP130" i="15"/>
  <c r="AP131" i="15"/>
  <c r="AP132" i="15"/>
  <c r="AP133" i="15"/>
  <c r="AP134" i="15"/>
  <c r="AP135" i="15"/>
  <c r="AP136" i="15"/>
  <c r="AP137" i="15"/>
  <c r="AP138" i="15"/>
  <c r="AP139" i="15"/>
  <c r="AP140" i="15"/>
  <c r="AP141" i="15"/>
  <c r="AP142" i="15"/>
  <c r="AP143" i="15"/>
  <c r="AP144" i="15"/>
  <c r="AP145" i="15"/>
  <c r="AP146" i="15"/>
  <c r="AP147" i="15"/>
  <c r="AP148" i="15"/>
  <c r="AP149" i="15"/>
  <c r="AP150" i="15"/>
  <c r="AP151" i="15"/>
  <c r="AP152" i="15"/>
  <c r="AP153" i="15"/>
  <c r="AP154" i="15"/>
  <c r="AP155" i="15"/>
  <c r="AP156" i="15"/>
  <c r="AP157" i="15"/>
  <c r="AP158" i="15"/>
  <c r="AP159" i="15"/>
  <c r="AP160" i="15"/>
  <c r="AP161" i="15"/>
  <c r="AP162" i="15"/>
  <c r="AP163" i="15"/>
  <c r="AP164" i="15"/>
  <c r="AP165" i="15"/>
  <c r="AP166" i="15"/>
  <c r="AP167" i="15"/>
  <c r="AP168" i="15"/>
  <c r="AP169" i="15"/>
  <c r="AP170" i="15"/>
  <c r="AP171" i="15"/>
  <c r="AP172" i="15"/>
  <c r="AP173" i="15"/>
  <c r="AP174" i="15"/>
  <c r="AP175" i="15"/>
  <c r="AP176" i="15"/>
  <c r="AP177" i="15"/>
  <c r="AP178" i="15"/>
  <c r="AP179" i="15"/>
  <c r="AP180" i="15"/>
  <c r="AP181" i="15"/>
  <c r="AP182" i="15"/>
  <c r="AP183" i="15"/>
  <c r="AP184" i="15"/>
  <c r="AP185" i="15"/>
  <c r="AP186" i="15"/>
  <c r="AP187" i="15"/>
  <c r="AP188" i="15"/>
  <c r="AP189" i="15"/>
  <c r="AP190" i="15"/>
  <c r="AP191" i="15"/>
  <c r="AP192" i="15"/>
  <c r="AP193" i="15"/>
  <c r="AP194" i="15"/>
  <c r="AP195" i="15"/>
  <c r="AP196" i="15"/>
  <c r="AP197" i="15"/>
  <c r="AP198" i="15"/>
  <c r="AP199" i="15"/>
  <c r="AP200" i="15"/>
  <c r="AP201" i="15"/>
  <c r="AP202" i="15"/>
  <c r="AP203" i="15"/>
  <c r="AP204" i="15"/>
  <c r="AP205" i="15"/>
  <c r="AP206" i="15"/>
  <c r="AP207" i="15"/>
  <c r="AP208" i="15"/>
  <c r="AP209" i="15"/>
  <c r="AP210" i="15"/>
  <c r="AP211" i="15"/>
  <c r="AP212" i="15"/>
  <c r="AP213" i="15"/>
  <c r="AP214" i="15"/>
  <c r="AP215" i="15"/>
  <c r="AP216" i="15"/>
  <c r="AP217" i="15"/>
  <c r="AP218" i="15"/>
  <c r="AP219" i="15"/>
  <c r="AP220" i="15"/>
  <c r="AP221" i="15"/>
  <c r="AP222" i="15"/>
  <c r="AP223" i="15"/>
  <c r="AP224" i="15"/>
  <c r="AP225" i="15"/>
  <c r="AP226" i="15"/>
  <c r="AP227" i="15"/>
  <c r="AP228" i="15"/>
  <c r="AP229" i="15"/>
  <c r="AP230" i="15"/>
  <c r="AP231" i="15"/>
  <c r="AP232" i="15"/>
  <c r="AP233" i="15"/>
  <c r="AP234" i="15"/>
  <c r="AP235" i="15"/>
  <c r="AP236" i="15"/>
  <c r="AP237" i="15"/>
  <c r="AP238" i="15"/>
  <c r="AP239" i="15"/>
  <c r="AP240" i="15"/>
  <c r="AP241" i="15"/>
  <c r="AP242" i="15"/>
  <c r="AP243" i="15"/>
  <c r="AP244" i="15"/>
  <c r="AP245" i="15"/>
  <c r="AP246" i="15"/>
  <c r="AP247" i="15"/>
  <c r="AP248" i="15"/>
  <c r="AP249" i="15"/>
  <c r="AP250" i="15"/>
  <c r="AP251" i="15"/>
  <c r="AP252" i="15"/>
  <c r="AP253" i="15"/>
  <c r="AP254" i="15"/>
  <c r="AP255" i="15"/>
  <c r="AP256" i="15"/>
  <c r="AP257" i="15"/>
  <c r="AP258" i="15"/>
  <c r="AP259" i="15"/>
  <c r="AP260" i="15"/>
  <c r="AP261" i="15"/>
  <c r="AP262" i="15"/>
  <c r="AP263" i="15"/>
  <c r="AP264" i="15"/>
  <c r="AP265" i="15"/>
  <c r="AP266" i="15"/>
  <c r="AP267" i="15"/>
  <c r="AP268" i="15"/>
  <c r="AP269" i="15"/>
  <c r="AP270" i="15"/>
  <c r="AP271" i="15"/>
  <c r="AP272" i="15"/>
  <c r="AP273" i="15"/>
  <c r="AP274" i="15"/>
  <c r="AP275" i="15"/>
  <c r="AP276" i="15"/>
  <c r="AP277" i="15"/>
  <c r="AP278" i="15"/>
  <c r="AP279" i="15"/>
  <c r="AP280" i="15"/>
  <c r="AP281" i="15"/>
  <c r="AP282" i="15"/>
  <c r="AP283" i="15"/>
  <c r="AP284" i="15"/>
  <c r="AP285" i="15"/>
  <c r="AP286" i="15"/>
  <c r="AP287" i="15"/>
  <c r="AP288" i="15"/>
  <c r="AP289" i="15"/>
  <c r="AP290" i="15"/>
  <c r="AP291" i="15"/>
  <c r="AP292" i="15"/>
  <c r="AP293" i="15"/>
  <c r="AP294" i="15"/>
  <c r="AP295" i="15"/>
  <c r="AP296" i="15"/>
  <c r="AP297" i="15"/>
  <c r="AP298" i="15"/>
  <c r="AP299" i="15"/>
  <c r="AP300" i="15"/>
  <c r="AP301" i="15"/>
  <c r="AP302" i="15"/>
  <c r="AP303" i="15"/>
  <c r="AP304" i="15"/>
  <c r="AP305" i="15"/>
  <c r="AP306" i="15"/>
  <c r="AP307" i="15"/>
  <c r="AP308" i="15"/>
  <c r="AP309" i="15"/>
  <c r="AP310" i="15"/>
  <c r="AP311" i="15"/>
  <c r="AP312" i="15"/>
  <c r="AP313" i="15"/>
  <c r="AP314" i="15"/>
  <c r="AP315" i="15"/>
  <c r="AP316" i="15"/>
  <c r="AP317" i="15"/>
  <c r="AP318" i="15"/>
  <c r="AP319" i="15"/>
  <c r="AP320" i="15"/>
  <c r="AP321" i="15"/>
  <c r="AP322" i="15"/>
  <c r="AP323" i="15"/>
  <c r="AP324" i="15"/>
  <c r="AP325" i="15"/>
  <c r="AP326" i="15"/>
  <c r="AP327" i="15"/>
  <c r="AP328" i="15"/>
  <c r="AP329" i="15"/>
  <c r="AP330" i="15"/>
  <c r="AP331" i="15"/>
  <c r="AP332" i="15"/>
  <c r="AP333" i="15"/>
  <c r="AP334" i="15"/>
  <c r="AP335" i="15"/>
  <c r="AP336" i="15"/>
  <c r="AP337" i="15"/>
  <c r="AP338" i="15"/>
  <c r="AP339" i="15"/>
  <c r="AP340" i="15"/>
  <c r="AP341" i="15"/>
  <c r="AP342" i="15"/>
  <c r="AP343" i="15"/>
  <c r="AP344" i="15"/>
  <c r="AP345" i="15"/>
  <c r="AP346" i="15"/>
  <c r="AP347" i="15"/>
  <c r="AP348" i="15"/>
  <c r="AP349" i="15"/>
  <c r="AP350" i="15"/>
  <c r="AP351" i="15"/>
  <c r="AP352" i="15"/>
  <c r="AP353" i="15"/>
  <c r="AP354" i="15"/>
  <c r="AP355" i="15"/>
  <c r="AP356" i="15"/>
  <c r="AP357" i="15"/>
  <c r="AP358" i="15"/>
  <c r="AP359" i="15"/>
  <c r="AP360" i="15"/>
  <c r="AP361" i="15"/>
  <c r="AP362" i="15"/>
  <c r="AP363" i="15"/>
  <c r="AP364" i="15"/>
  <c r="AP365" i="15"/>
  <c r="AP366" i="15"/>
  <c r="AP367" i="15"/>
  <c r="AP368" i="15"/>
  <c r="AP369" i="15"/>
  <c r="AP370" i="15"/>
  <c r="AP371" i="15"/>
  <c r="AP372" i="15"/>
  <c r="AP373" i="15"/>
  <c r="AP374" i="15"/>
  <c r="AP375" i="15"/>
  <c r="AP376" i="15"/>
  <c r="AP377" i="15"/>
  <c r="AP378" i="15"/>
  <c r="AP379" i="15"/>
  <c r="AP380" i="15"/>
  <c r="AP381" i="15"/>
  <c r="AP382" i="15"/>
  <c r="AP383" i="15"/>
  <c r="AP384" i="15"/>
  <c r="AP385" i="15"/>
  <c r="AP386" i="15"/>
  <c r="AP387" i="15"/>
  <c r="AP388" i="15"/>
  <c r="AP389" i="15"/>
  <c r="AP390" i="15"/>
  <c r="AP391" i="15"/>
  <c r="AP392" i="15"/>
  <c r="AP393" i="15"/>
  <c r="AP394" i="15"/>
  <c r="AP395" i="15"/>
  <c r="AP396" i="15"/>
  <c r="AP397" i="15"/>
  <c r="AP398" i="15"/>
  <c r="AP399" i="15"/>
  <c r="AP400" i="15"/>
  <c r="AP401" i="15"/>
  <c r="AP402" i="15"/>
  <c r="AP403" i="15"/>
  <c r="AP404" i="15"/>
  <c r="AP405" i="15"/>
  <c r="AP406" i="15"/>
  <c r="AP407" i="15"/>
  <c r="AP408" i="15"/>
  <c r="AP409" i="15"/>
  <c r="AP410" i="15"/>
  <c r="AP411" i="15"/>
  <c r="AP412" i="15"/>
  <c r="AP413" i="15"/>
  <c r="AP414" i="15"/>
  <c r="AP415" i="15"/>
  <c r="AP416" i="15"/>
  <c r="AP417" i="15"/>
  <c r="AP418" i="15"/>
  <c r="AP419" i="15"/>
  <c r="AP420" i="15"/>
  <c r="AP421" i="15"/>
  <c r="AP422" i="15"/>
  <c r="AP423" i="15"/>
  <c r="AP424" i="15"/>
  <c r="AP425" i="15"/>
  <c r="AP426" i="15"/>
  <c r="AP427" i="15"/>
  <c r="AP428" i="15"/>
  <c r="AP429" i="15"/>
  <c r="AP430" i="15"/>
  <c r="AP431" i="15"/>
  <c r="AP432" i="15"/>
  <c r="AP433" i="15"/>
  <c r="AP434" i="15"/>
  <c r="AP435" i="15"/>
  <c r="AP436" i="15"/>
  <c r="AP437" i="15"/>
  <c r="AP438" i="15"/>
  <c r="AP439" i="15"/>
  <c r="AP440" i="15"/>
  <c r="AP441" i="15"/>
  <c r="AP442" i="15"/>
  <c r="AP443" i="15"/>
  <c r="AP444" i="15"/>
  <c r="AP445" i="15"/>
  <c r="AP446" i="15"/>
  <c r="AP447" i="15"/>
  <c r="AP448" i="15"/>
  <c r="AP449" i="15"/>
  <c r="AP450" i="15"/>
  <c r="AP451" i="15"/>
  <c r="AP452" i="15"/>
  <c r="AP453" i="15"/>
  <c r="AP454" i="15"/>
  <c r="AP455" i="15"/>
  <c r="AP456" i="15"/>
  <c r="AP457" i="15"/>
  <c r="AP458" i="15"/>
  <c r="AP459" i="15"/>
  <c r="AP460" i="15"/>
  <c r="AP461" i="15"/>
  <c r="AP462" i="15"/>
  <c r="AP463" i="15"/>
  <c r="AP464" i="15"/>
  <c r="AP465" i="15"/>
  <c r="AP466" i="15"/>
  <c r="AP467" i="15"/>
  <c r="AP468" i="15"/>
  <c r="AP469" i="15"/>
  <c r="AP470" i="15"/>
  <c r="AP471" i="15"/>
  <c r="AP472" i="15"/>
  <c r="AP473" i="15"/>
  <c r="AP474" i="15"/>
  <c r="AP475" i="15"/>
  <c r="AP476" i="15"/>
  <c r="AP477" i="15"/>
  <c r="AP478" i="15"/>
  <c r="AP479" i="15"/>
  <c r="AP480" i="15"/>
  <c r="AP481" i="15"/>
  <c r="AP482" i="15"/>
  <c r="AP483" i="15"/>
  <c r="AP484" i="15"/>
  <c r="AP485" i="15"/>
  <c r="AP486" i="15"/>
  <c r="AP487" i="15"/>
  <c r="AP488" i="15"/>
  <c r="AP489" i="15"/>
  <c r="AP490" i="15"/>
  <c r="AP491" i="15"/>
  <c r="AP492" i="15"/>
  <c r="AP493" i="15"/>
  <c r="AP494" i="15"/>
  <c r="AP495" i="15"/>
  <c r="AP496" i="15"/>
  <c r="AP497" i="15"/>
  <c r="AP498" i="15"/>
  <c r="AP499" i="15"/>
  <c r="AP500" i="15"/>
  <c r="AP501" i="15"/>
  <c r="AP502" i="15"/>
  <c r="AP503" i="15"/>
  <c r="AQ11" i="15"/>
  <c r="AQ12" i="15"/>
  <c r="AQ14" i="15"/>
  <c r="AQ17" i="15"/>
  <c r="AQ18" i="15"/>
  <c r="AQ19" i="15"/>
  <c r="AQ20" i="15"/>
  <c r="AQ21" i="15"/>
  <c r="AQ22" i="15"/>
  <c r="AQ23" i="15"/>
  <c r="AQ24" i="15"/>
  <c r="AQ25" i="15"/>
  <c r="AQ26" i="15"/>
  <c r="AQ27" i="15"/>
  <c r="AQ28" i="15"/>
  <c r="AQ29" i="15"/>
  <c r="AQ30" i="15"/>
  <c r="AQ31" i="15"/>
  <c r="AQ32" i="15"/>
  <c r="AQ33" i="15"/>
  <c r="AQ34" i="15"/>
  <c r="AQ35" i="15"/>
  <c r="AQ36" i="15"/>
  <c r="AQ37" i="15"/>
  <c r="AQ38" i="15"/>
  <c r="AQ39" i="15"/>
  <c r="AQ40" i="15"/>
  <c r="AQ41" i="15"/>
  <c r="AQ42" i="15"/>
  <c r="AQ43" i="15"/>
  <c r="AQ44" i="15"/>
  <c r="AQ45" i="15"/>
  <c r="AQ46" i="15"/>
  <c r="AQ47" i="15"/>
  <c r="AQ48" i="15"/>
  <c r="AQ49" i="15"/>
  <c r="AQ50" i="15"/>
  <c r="AQ51" i="15"/>
  <c r="AQ52" i="15"/>
  <c r="AQ53" i="15"/>
  <c r="AQ54" i="15"/>
  <c r="AQ55" i="15"/>
  <c r="AQ56" i="15"/>
  <c r="AQ57" i="15"/>
  <c r="AQ58" i="15"/>
  <c r="AQ59" i="15"/>
  <c r="AQ60" i="15"/>
  <c r="AQ61" i="15"/>
  <c r="AQ62" i="15"/>
  <c r="AQ63" i="15"/>
  <c r="AQ64" i="15"/>
  <c r="AQ65" i="15"/>
  <c r="AQ66" i="15"/>
  <c r="AQ67" i="15"/>
  <c r="AQ68" i="15"/>
  <c r="AQ69" i="15"/>
  <c r="AQ70" i="15"/>
  <c r="AQ71" i="15"/>
  <c r="AQ72" i="15"/>
  <c r="AQ73" i="15"/>
  <c r="AQ74" i="15"/>
  <c r="AQ75" i="15"/>
  <c r="AQ76" i="15"/>
  <c r="AQ77" i="15"/>
  <c r="AQ78" i="15"/>
  <c r="AQ79" i="15"/>
  <c r="AQ80" i="15"/>
  <c r="AQ81" i="15"/>
  <c r="AQ82" i="15"/>
  <c r="AQ83" i="15"/>
  <c r="AQ84" i="15"/>
  <c r="AQ85" i="15"/>
  <c r="AQ86" i="15"/>
  <c r="AQ87" i="15"/>
  <c r="AQ88" i="15"/>
  <c r="AQ89" i="15"/>
  <c r="AQ90" i="15"/>
  <c r="AQ91" i="15"/>
  <c r="AQ92" i="15"/>
  <c r="AQ93" i="15"/>
  <c r="AQ94" i="15"/>
  <c r="AQ95" i="15"/>
  <c r="AQ96" i="15"/>
  <c r="AQ97" i="15"/>
  <c r="AQ98" i="15"/>
  <c r="AQ99" i="15"/>
  <c r="AQ100" i="15"/>
  <c r="AQ101" i="15"/>
  <c r="AQ102" i="15"/>
  <c r="AQ103" i="15"/>
  <c r="AQ104" i="15"/>
  <c r="AQ105" i="15"/>
  <c r="AQ106" i="15"/>
  <c r="AQ107" i="15"/>
  <c r="AQ108" i="15"/>
  <c r="AQ109" i="15"/>
  <c r="AQ110" i="15"/>
  <c r="AQ111" i="15"/>
  <c r="AQ112" i="15"/>
  <c r="AQ113" i="15"/>
  <c r="AQ114" i="15"/>
  <c r="AQ115" i="15"/>
  <c r="AQ116" i="15"/>
  <c r="AQ117" i="15"/>
  <c r="AQ118" i="15"/>
  <c r="AQ119" i="15"/>
  <c r="AQ120" i="15"/>
  <c r="AQ121" i="15"/>
  <c r="AQ122" i="15"/>
  <c r="AQ123" i="15"/>
  <c r="AQ124" i="15"/>
  <c r="AQ125" i="15"/>
  <c r="AQ126" i="15"/>
  <c r="AQ127" i="15"/>
  <c r="AQ128" i="15"/>
  <c r="AQ129" i="15"/>
  <c r="AQ130" i="15"/>
  <c r="AQ131" i="15"/>
  <c r="AQ132" i="15"/>
  <c r="AQ133" i="15"/>
  <c r="AQ134" i="15"/>
  <c r="AQ135" i="15"/>
  <c r="AQ136" i="15"/>
  <c r="AQ137" i="15"/>
  <c r="AQ138" i="15"/>
  <c r="AQ139" i="15"/>
  <c r="AQ140" i="15"/>
  <c r="AQ141" i="15"/>
  <c r="AQ142" i="15"/>
  <c r="AQ143" i="15"/>
  <c r="AQ144" i="15"/>
  <c r="AQ145" i="15"/>
  <c r="AQ146" i="15"/>
  <c r="AQ147" i="15"/>
  <c r="AQ148" i="15"/>
  <c r="AQ149" i="15"/>
  <c r="AQ150" i="15"/>
  <c r="AQ151" i="15"/>
  <c r="AQ152" i="15"/>
  <c r="AQ153" i="15"/>
  <c r="AQ154" i="15"/>
  <c r="AQ155" i="15"/>
  <c r="AQ156" i="15"/>
  <c r="AQ157" i="15"/>
  <c r="AQ158" i="15"/>
  <c r="AQ159" i="15"/>
  <c r="AQ160" i="15"/>
  <c r="AQ161" i="15"/>
  <c r="AQ162" i="15"/>
  <c r="AQ163" i="15"/>
  <c r="AQ164" i="15"/>
  <c r="AQ165" i="15"/>
  <c r="AQ166" i="15"/>
  <c r="AQ167" i="15"/>
  <c r="AQ168" i="15"/>
  <c r="AQ169" i="15"/>
  <c r="AQ170" i="15"/>
  <c r="AQ171" i="15"/>
  <c r="AQ172" i="15"/>
  <c r="AQ173" i="15"/>
  <c r="AQ174" i="15"/>
  <c r="AQ175" i="15"/>
  <c r="AQ176" i="15"/>
  <c r="AQ177" i="15"/>
  <c r="AQ178" i="15"/>
  <c r="AQ179" i="15"/>
  <c r="AQ180" i="15"/>
  <c r="AQ181" i="15"/>
  <c r="AQ182" i="15"/>
  <c r="AQ183" i="15"/>
  <c r="AQ184" i="15"/>
  <c r="AQ185" i="15"/>
  <c r="AQ186" i="15"/>
  <c r="AQ187" i="15"/>
  <c r="AQ188" i="15"/>
  <c r="AQ189" i="15"/>
  <c r="AQ190" i="15"/>
  <c r="AQ191" i="15"/>
  <c r="AQ192" i="15"/>
  <c r="AQ193" i="15"/>
  <c r="AQ194" i="15"/>
  <c r="AQ195" i="15"/>
  <c r="AQ196" i="15"/>
  <c r="AQ197" i="15"/>
  <c r="AQ198" i="15"/>
  <c r="AQ199" i="15"/>
  <c r="AQ200" i="15"/>
  <c r="AQ201" i="15"/>
  <c r="AQ202" i="15"/>
  <c r="AQ203" i="15"/>
  <c r="AQ204" i="15"/>
  <c r="AQ205" i="15"/>
  <c r="AQ206" i="15"/>
  <c r="AQ207" i="15"/>
  <c r="AQ208" i="15"/>
  <c r="AQ209" i="15"/>
  <c r="AQ210" i="15"/>
  <c r="AQ211" i="15"/>
  <c r="AQ212" i="15"/>
  <c r="AQ213" i="15"/>
  <c r="AQ214" i="15"/>
  <c r="AQ215" i="15"/>
  <c r="AQ216" i="15"/>
  <c r="AQ217" i="15"/>
  <c r="AQ218" i="15"/>
  <c r="AQ219" i="15"/>
  <c r="AQ220" i="15"/>
  <c r="AQ221" i="15"/>
  <c r="AQ222" i="15"/>
  <c r="AQ223" i="15"/>
  <c r="AQ224" i="15"/>
  <c r="AQ225" i="15"/>
  <c r="AQ226" i="15"/>
  <c r="AQ227" i="15"/>
  <c r="AQ228" i="15"/>
  <c r="AQ229" i="15"/>
  <c r="AQ230" i="15"/>
  <c r="AQ231" i="15"/>
  <c r="AQ232" i="15"/>
  <c r="AQ233" i="15"/>
  <c r="AQ234" i="15"/>
  <c r="AQ235" i="15"/>
  <c r="AQ236" i="15"/>
  <c r="AQ237" i="15"/>
  <c r="AQ238" i="15"/>
  <c r="AQ239" i="15"/>
  <c r="AQ240" i="15"/>
  <c r="AQ241" i="15"/>
  <c r="AQ242" i="15"/>
  <c r="AQ243" i="15"/>
  <c r="AQ244" i="15"/>
  <c r="AQ245" i="15"/>
  <c r="AQ246" i="15"/>
  <c r="AQ247" i="15"/>
  <c r="AQ248" i="15"/>
  <c r="AQ249" i="15"/>
  <c r="AQ250" i="15"/>
  <c r="AQ251" i="15"/>
  <c r="AQ252" i="15"/>
  <c r="AQ253" i="15"/>
  <c r="AQ254" i="15"/>
  <c r="AQ255" i="15"/>
  <c r="AQ256" i="15"/>
  <c r="AQ257" i="15"/>
  <c r="AQ258" i="15"/>
  <c r="AQ259" i="15"/>
  <c r="AQ260" i="15"/>
  <c r="AQ261" i="15"/>
  <c r="AQ262" i="15"/>
  <c r="AQ263" i="15"/>
  <c r="AQ264" i="15"/>
  <c r="AQ265" i="15"/>
  <c r="AQ266" i="15"/>
  <c r="AQ267" i="15"/>
  <c r="AQ268" i="15"/>
  <c r="AQ269" i="15"/>
  <c r="AQ270" i="15"/>
  <c r="AQ271" i="15"/>
  <c r="AQ272" i="15"/>
  <c r="AQ273" i="15"/>
  <c r="AQ274" i="15"/>
  <c r="AQ275" i="15"/>
  <c r="AQ276" i="15"/>
  <c r="AQ277" i="15"/>
  <c r="AQ278" i="15"/>
  <c r="AQ279" i="15"/>
  <c r="AQ280" i="15"/>
  <c r="AQ281" i="15"/>
  <c r="AQ282" i="15"/>
  <c r="AQ283" i="15"/>
  <c r="AQ284" i="15"/>
  <c r="AQ285" i="15"/>
  <c r="AQ286" i="15"/>
  <c r="AQ287" i="15"/>
  <c r="AQ288" i="15"/>
  <c r="AQ289" i="15"/>
  <c r="AQ290" i="15"/>
  <c r="AQ291" i="15"/>
  <c r="AQ292" i="15"/>
  <c r="AQ293" i="15"/>
  <c r="AQ294" i="15"/>
  <c r="AQ295" i="15"/>
  <c r="AQ296" i="15"/>
  <c r="AQ297" i="15"/>
  <c r="AQ298" i="15"/>
  <c r="AQ299" i="15"/>
  <c r="AQ300" i="15"/>
  <c r="AQ301" i="15"/>
  <c r="AQ302" i="15"/>
  <c r="AQ303" i="15"/>
  <c r="AQ304" i="15"/>
  <c r="AQ305" i="15"/>
  <c r="AQ306" i="15"/>
  <c r="AQ307" i="15"/>
  <c r="AQ308" i="15"/>
  <c r="AQ309" i="15"/>
  <c r="AQ310" i="15"/>
  <c r="AQ311" i="15"/>
  <c r="AQ312" i="15"/>
  <c r="AQ313" i="15"/>
  <c r="AQ314" i="15"/>
  <c r="AQ315" i="15"/>
  <c r="AQ316" i="15"/>
  <c r="AQ317" i="15"/>
  <c r="AQ318" i="15"/>
  <c r="AQ319" i="15"/>
  <c r="AQ320" i="15"/>
  <c r="AQ321" i="15"/>
  <c r="AQ322" i="15"/>
  <c r="AQ323" i="15"/>
  <c r="AQ324" i="15"/>
  <c r="AQ325" i="15"/>
  <c r="AQ326" i="15"/>
  <c r="AQ327" i="15"/>
  <c r="AQ328" i="15"/>
  <c r="AQ329" i="15"/>
  <c r="AQ330" i="15"/>
  <c r="AQ331" i="15"/>
  <c r="AQ332" i="15"/>
  <c r="AQ333" i="15"/>
  <c r="AQ334" i="15"/>
  <c r="AQ335" i="15"/>
  <c r="AQ336" i="15"/>
  <c r="AQ337" i="15"/>
  <c r="AQ338" i="15"/>
  <c r="AQ339" i="15"/>
  <c r="AQ340" i="15"/>
  <c r="AQ341" i="15"/>
  <c r="AQ342" i="15"/>
  <c r="AQ343" i="15"/>
  <c r="AQ344" i="15"/>
  <c r="AQ345" i="15"/>
  <c r="AQ346" i="15"/>
  <c r="AQ347" i="15"/>
  <c r="AQ348" i="15"/>
  <c r="AQ349" i="15"/>
  <c r="AQ350" i="15"/>
  <c r="AQ351" i="15"/>
  <c r="AQ352" i="15"/>
  <c r="AQ353" i="15"/>
  <c r="AQ354" i="15"/>
  <c r="AQ355" i="15"/>
  <c r="AQ356" i="15"/>
  <c r="AQ357" i="15"/>
  <c r="AQ358" i="15"/>
  <c r="AQ359" i="15"/>
  <c r="AQ360" i="15"/>
  <c r="AQ361" i="15"/>
  <c r="AQ362" i="15"/>
  <c r="AQ363" i="15"/>
  <c r="AQ364" i="15"/>
  <c r="AQ365" i="15"/>
  <c r="AQ366" i="15"/>
  <c r="AQ367" i="15"/>
  <c r="AQ368" i="15"/>
  <c r="AQ369" i="15"/>
  <c r="AQ370" i="15"/>
  <c r="AQ371" i="15"/>
  <c r="AQ372" i="15"/>
  <c r="AQ373" i="15"/>
  <c r="AQ374" i="15"/>
  <c r="AQ375" i="15"/>
  <c r="AQ376" i="15"/>
  <c r="AQ377" i="15"/>
  <c r="AQ378" i="15"/>
  <c r="AQ379" i="15"/>
  <c r="AQ380" i="15"/>
  <c r="AQ381" i="15"/>
  <c r="AQ382" i="15"/>
  <c r="AQ383" i="15"/>
  <c r="AQ384" i="15"/>
  <c r="AQ385" i="15"/>
  <c r="AQ386" i="15"/>
  <c r="AQ387" i="15"/>
  <c r="AQ388" i="15"/>
  <c r="AQ389" i="15"/>
  <c r="AQ390" i="15"/>
  <c r="AQ391" i="15"/>
  <c r="AQ392" i="15"/>
  <c r="AQ393" i="15"/>
  <c r="AQ394" i="15"/>
  <c r="AQ395" i="15"/>
  <c r="AQ396" i="15"/>
  <c r="AQ397" i="15"/>
  <c r="AQ398" i="15"/>
  <c r="AQ399" i="15"/>
  <c r="AQ400" i="15"/>
  <c r="AQ401" i="15"/>
  <c r="AQ402" i="15"/>
  <c r="AQ403" i="15"/>
  <c r="AQ404" i="15"/>
  <c r="AQ405" i="15"/>
  <c r="AQ406" i="15"/>
  <c r="AQ407" i="15"/>
  <c r="AQ408" i="15"/>
  <c r="AQ409" i="15"/>
  <c r="AQ410" i="15"/>
  <c r="AQ411" i="15"/>
  <c r="AQ412" i="15"/>
  <c r="AQ413" i="15"/>
  <c r="AQ414" i="15"/>
  <c r="AQ415" i="15"/>
  <c r="AQ416" i="15"/>
  <c r="AQ417" i="15"/>
  <c r="AQ418" i="15"/>
  <c r="AQ419" i="15"/>
  <c r="AQ420" i="15"/>
  <c r="AQ421" i="15"/>
  <c r="AQ422" i="15"/>
  <c r="AQ423" i="15"/>
  <c r="AQ424" i="15"/>
  <c r="AQ425" i="15"/>
  <c r="AQ426" i="15"/>
  <c r="AQ427" i="15"/>
  <c r="AQ428" i="15"/>
  <c r="AQ429" i="15"/>
  <c r="AQ430" i="15"/>
  <c r="AQ431" i="15"/>
  <c r="AQ432" i="15"/>
  <c r="AQ433" i="15"/>
  <c r="AQ434" i="15"/>
  <c r="AQ435" i="15"/>
  <c r="AQ436" i="15"/>
  <c r="AQ437" i="15"/>
  <c r="AQ438" i="15"/>
  <c r="AQ439" i="15"/>
  <c r="AQ440" i="15"/>
  <c r="AQ441" i="15"/>
  <c r="AQ442" i="15"/>
  <c r="AQ443" i="15"/>
  <c r="AQ444" i="15"/>
  <c r="AQ445" i="15"/>
  <c r="AQ446" i="15"/>
  <c r="AQ447" i="15"/>
  <c r="AQ448" i="15"/>
  <c r="AQ449" i="15"/>
  <c r="AQ450" i="15"/>
  <c r="AQ451" i="15"/>
  <c r="AQ452" i="15"/>
  <c r="AQ453" i="15"/>
  <c r="AQ454" i="15"/>
  <c r="AQ455" i="15"/>
  <c r="AQ456" i="15"/>
  <c r="AQ457" i="15"/>
  <c r="AQ458" i="15"/>
  <c r="AQ459" i="15"/>
  <c r="AQ460" i="15"/>
  <c r="AQ461" i="15"/>
  <c r="AQ462" i="15"/>
  <c r="AQ463" i="15"/>
  <c r="AQ464" i="15"/>
  <c r="AQ465" i="15"/>
  <c r="AQ466" i="15"/>
  <c r="AQ467" i="15"/>
  <c r="AQ468" i="15"/>
  <c r="AQ469" i="15"/>
  <c r="AQ470" i="15"/>
  <c r="AQ471" i="15"/>
  <c r="AQ472" i="15"/>
  <c r="AQ473" i="15"/>
  <c r="AQ474" i="15"/>
  <c r="AQ475" i="15"/>
  <c r="AQ476" i="15"/>
  <c r="AQ477" i="15"/>
  <c r="AQ478" i="15"/>
  <c r="AQ479" i="15"/>
  <c r="AQ480" i="15"/>
  <c r="AQ481" i="15"/>
  <c r="AQ482" i="15"/>
  <c r="AQ483" i="15"/>
  <c r="AQ484" i="15"/>
  <c r="AQ485" i="15"/>
  <c r="AQ486" i="15"/>
  <c r="AQ487" i="15"/>
  <c r="AQ488" i="15"/>
  <c r="AQ489" i="15"/>
  <c r="AQ490" i="15"/>
  <c r="AQ491" i="15"/>
  <c r="AQ492" i="15"/>
  <c r="AQ493" i="15"/>
  <c r="AQ494" i="15"/>
  <c r="AQ495" i="15"/>
  <c r="AQ496" i="15"/>
  <c r="AQ497" i="15"/>
  <c r="AQ498" i="15"/>
  <c r="AQ499" i="15"/>
  <c r="AQ500" i="15"/>
  <c r="AQ501" i="15"/>
  <c r="AQ502" i="15"/>
  <c r="AQ503" i="15"/>
  <c r="AO503" i="16"/>
  <c r="AO502" i="16"/>
  <c r="AO501" i="16"/>
  <c r="AO500" i="16"/>
  <c r="AO499" i="16"/>
  <c r="AO498" i="16"/>
  <c r="AO497" i="16"/>
  <c r="AO496" i="16"/>
  <c r="AO495" i="16"/>
  <c r="AO494" i="16"/>
  <c r="AO493" i="16"/>
  <c r="AO492" i="16"/>
  <c r="AO491" i="16"/>
  <c r="AO490" i="16"/>
  <c r="AO489" i="16"/>
  <c r="AO488" i="16"/>
  <c r="AO487" i="16"/>
  <c r="AO486" i="16"/>
  <c r="AO485" i="16"/>
  <c r="AO484" i="16"/>
  <c r="AO483" i="16"/>
  <c r="AO482" i="16"/>
  <c r="AO481" i="16"/>
  <c r="AO480" i="16"/>
  <c r="AO479" i="16"/>
  <c r="AO478" i="16"/>
  <c r="AO477" i="16"/>
  <c r="AO476" i="16"/>
  <c r="AO475" i="16"/>
  <c r="AO474" i="16"/>
  <c r="AO473" i="16"/>
  <c r="AO472" i="16"/>
  <c r="AO471" i="16"/>
  <c r="AO470" i="16"/>
  <c r="AO469" i="16"/>
  <c r="AO468" i="16"/>
  <c r="AO467" i="16"/>
  <c r="AO466" i="16"/>
  <c r="AO465" i="16"/>
  <c r="AO464" i="16"/>
  <c r="AO463" i="16"/>
  <c r="AO462" i="16"/>
  <c r="AO461" i="16"/>
  <c r="AO460" i="16"/>
  <c r="AO459" i="16"/>
  <c r="AO458" i="16"/>
  <c r="AO457" i="16"/>
  <c r="AO456" i="16"/>
  <c r="AO455" i="16"/>
  <c r="AO454" i="16"/>
  <c r="AO453" i="16"/>
  <c r="AO452" i="16"/>
  <c r="AO451" i="16"/>
  <c r="AO450" i="16"/>
  <c r="AO449" i="16"/>
  <c r="AO448" i="16"/>
  <c r="AO447" i="16"/>
  <c r="AO446" i="16"/>
  <c r="AO445" i="16"/>
  <c r="AO444" i="16"/>
  <c r="AO443" i="16"/>
  <c r="AO442" i="16"/>
  <c r="AO441" i="16"/>
  <c r="AO440" i="16"/>
  <c r="AO439" i="16"/>
  <c r="AO438" i="16"/>
  <c r="AO437" i="16"/>
  <c r="AO436" i="16"/>
  <c r="AO435" i="16"/>
  <c r="AO434" i="16"/>
  <c r="AO433" i="16"/>
  <c r="AO432" i="16"/>
  <c r="AO431" i="16"/>
  <c r="AO430" i="16"/>
  <c r="AO429" i="16"/>
  <c r="AO428" i="16"/>
  <c r="AO427" i="16"/>
  <c r="AO426" i="16"/>
  <c r="AO425" i="16"/>
  <c r="AO424" i="16"/>
  <c r="AO423" i="16"/>
  <c r="AO422" i="16"/>
  <c r="AO421" i="16"/>
  <c r="AO420" i="16"/>
  <c r="AO419" i="16"/>
  <c r="AO418" i="16"/>
  <c r="AO417" i="16"/>
  <c r="AO416" i="16"/>
  <c r="AO415" i="16"/>
  <c r="AO414" i="16"/>
  <c r="AO413" i="16"/>
  <c r="AO412" i="16"/>
  <c r="AO411" i="16"/>
  <c r="AO410" i="16"/>
  <c r="AO409" i="16"/>
  <c r="AO408" i="16"/>
  <c r="AO407" i="16"/>
  <c r="AO406" i="16"/>
  <c r="AO405" i="16"/>
  <c r="AO404" i="16"/>
  <c r="AO403" i="16"/>
  <c r="AO402" i="16"/>
  <c r="AO401" i="16"/>
  <c r="AO400" i="16"/>
  <c r="AO399" i="16"/>
  <c r="AO398" i="16"/>
  <c r="AO397" i="16"/>
  <c r="AO396" i="16"/>
  <c r="AO395" i="16"/>
  <c r="AO394" i="16"/>
  <c r="AO393" i="16"/>
  <c r="AO392" i="16"/>
  <c r="AO391" i="16"/>
  <c r="AO390" i="16"/>
  <c r="AO389" i="16"/>
  <c r="AO388" i="16"/>
  <c r="AO387" i="16"/>
  <c r="AO386" i="16"/>
  <c r="AO385" i="16"/>
  <c r="AO384" i="16"/>
  <c r="AO383" i="16"/>
  <c r="AO382" i="16"/>
  <c r="AO381" i="16"/>
  <c r="AO380" i="16"/>
  <c r="AO379" i="16"/>
  <c r="AO378" i="16"/>
  <c r="AO377" i="16"/>
  <c r="AO376" i="16"/>
  <c r="AO375" i="16"/>
  <c r="AO374" i="16"/>
  <c r="AO373" i="16"/>
  <c r="AO372" i="16"/>
  <c r="AO371" i="16"/>
  <c r="AO370" i="16"/>
  <c r="AO369" i="16"/>
  <c r="AO368" i="16"/>
  <c r="AO367" i="16"/>
  <c r="AO366" i="16"/>
  <c r="AO365" i="16"/>
  <c r="AO364" i="16"/>
  <c r="AO363" i="16"/>
  <c r="AO362" i="16"/>
  <c r="AO361" i="16"/>
  <c r="AO360" i="16"/>
  <c r="AO359" i="16"/>
  <c r="AO358" i="16"/>
  <c r="AO357" i="16"/>
  <c r="AO356" i="16"/>
  <c r="AO355" i="16"/>
  <c r="AO354" i="16"/>
  <c r="AO353" i="16"/>
  <c r="AO352" i="16"/>
  <c r="AO351" i="16"/>
  <c r="AO350" i="16"/>
  <c r="AO349" i="16"/>
  <c r="AO348" i="16"/>
  <c r="AO347" i="16"/>
  <c r="AO346" i="16"/>
  <c r="AO345" i="16"/>
  <c r="AO344" i="16"/>
  <c r="AO343" i="16"/>
  <c r="AO342" i="16"/>
  <c r="AO341" i="16"/>
  <c r="AO340" i="16"/>
  <c r="AO339" i="16"/>
  <c r="AO338" i="16"/>
  <c r="AO337" i="16"/>
  <c r="AO336" i="16"/>
  <c r="AO335" i="16"/>
  <c r="AO334" i="16"/>
  <c r="AO333" i="16"/>
  <c r="AO332" i="16"/>
  <c r="AO331" i="16"/>
  <c r="AO330" i="16"/>
  <c r="AO329" i="16"/>
  <c r="AO328" i="16"/>
  <c r="AO327" i="16"/>
  <c r="AO326" i="16"/>
  <c r="AO325" i="16"/>
  <c r="AO324" i="16"/>
  <c r="AO323" i="16"/>
  <c r="AO322" i="16"/>
  <c r="AO321" i="16"/>
  <c r="AO320" i="16"/>
  <c r="AO319" i="16"/>
  <c r="AO318" i="16"/>
  <c r="AO317" i="16"/>
  <c r="AO316" i="16"/>
  <c r="AO315" i="16"/>
  <c r="AO314" i="16"/>
  <c r="AO313" i="16"/>
  <c r="AO312" i="16"/>
  <c r="AO311" i="16"/>
  <c r="AO310" i="16"/>
  <c r="AO309" i="16"/>
  <c r="AO308" i="16"/>
  <c r="AO307" i="16"/>
  <c r="AO306" i="16"/>
  <c r="AO305" i="16"/>
  <c r="AO304" i="16"/>
  <c r="AO303" i="16"/>
  <c r="AO302" i="16"/>
  <c r="AO301" i="16"/>
  <c r="AO300" i="16"/>
  <c r="AO299" i="16"/>
  <c r="AO298" i="16"/>
  <c r="AO297" i="16"/>
  <c r="AO296" i="16"/>
  <c r="AO295" i="16"/>
  <c r="AO294" i="16"/>
  <c r="AO293" i="16"/>
  <c r="AO292" i="16"/>
  <c r="AO291" i="16"/>
  <c r="AO290" i="16"/>
  <c r="AO289" i="16"/>
  <c r="AO288" i="16"/>
  <c r="AO287" i="16"/>
  <c r="AO286" i="16"/>
  <c r="AO285" i="16"/>
  <c r="AO284" i="16"/>
  <c r="AO283" i="16"/>
  <c r="AO282" i="16"/>
  <c r="AO281" i="16"/>
  <c r="AO280" i="16"/>
  <c r="AO279" i="16"/>
  <c r="AO278" i="16"/>
  <c r="AO277" i="16"/>
  <c r="AO276" i="16"/>
  <c r="AO275" i="16"/>
  <c r="AO274" i="16"/>
  <c r="AO273" i="16"/>
  <c r="AO272" i="16"/>
  <c r="AO271" i="16"/>
  <c r="AO270" i="16"/>
  <c r="AO269" i="16"/>
  <c r="AO268" i="16"/>
  <c r="AO267" i="16"/>
  <c r="AO266" i="16"/>
  <c r="AO265" i="16"/>
  <c r="AO264" i="16"/>
  <c r="AO263" i="16"/>
  <c r="AO262" i="16"/>
  <c r="AO261" i="16"/>
  <c r="AO260" i="16"/>
  <c r="AO259" i="16"/>
  <c r="AO258" i="16"/>
  <c r="AO257" i="16"/>
  <c r="AO256" i="16"/>
  <c r="AO255" i="16"/>
  <c r="AO254" i="16"/>
  <c r="AO253" i="16"/>
  <c r="AO252" i="16"/>
  <c r="AO251" i="16"/>
  <c r="AO250" i="16"/>
  <c r="AO249" i="16"/>
  <c r="AO248" i="16"/>
  <c r="AO247" i="16"/>
  <c r="AO246" i="16"/>
  <c r="AO245" i="16"/>
  <c r="AO244" i="16"/>
  <c r="AO243" i="16"/>
  <c r="AO242" i="16"/>
  <c r="AO241" i="16"/>
  <c r="AO240" i="16"/>
  <c r="AO239" i="16"/>
  <c r="AO238" i="16"/>
  <c r="AO237" i="16"/>
  <c r="AO236" i="16"/>
  <c r="AO235" i="16"/>
  <c r="AO234" i="16"/>
  <c r="AO233" i="16"/>
  <c r="AO232" i="16"/>
  <c r="AO231" i="16"/>
  <c r="AO230" i="16"/>
  <c r="AO229" i="16"/>
  <c r="AO228" i="16"/>
  <c r="AO227" i="16"/>
  <c r="AO226" i="16"/>
  <c r="AO225" i="16"/>
  <c r="AO224" i="16"/>
  <c r="AO223" i="16"/>
  <c r="AO222" i="16"/>
  <c r="AO221" i="16"/>
  <c r="AO220" i="16"/>
  <c r="AO219" i="16"/>
  <c r="AO218" i="16"/>
  <c r="AO217" i="16"/>
  <c r="AO216" i="16"/>
  <c r="AO215" i="16"/>
  <c r="AO214" i="16"/>
  <c r="AO213" i="16"/>
  <c r="AO212" i="16"/>
  <c r="AO211" i="16"/>
  <c r="AO210" i="16"/>
  <c r="AO209" i="16"/>
  <c r="AO208" i="16"/>
  <c r="AO207" i="16"/>
  <c r="AO206" i="16"/>
  <c r="AO205" i="16"/>
  <c r="AO204" i="16"/>
  <c r="AO203" i="16"/>
  <c r="AO202" i="16"/>
  <c r="AO201" i="16"/>
  <c r="AO200" i="16"/>
  <c r="AO199" i="16"/>
  <c r="AO198" i="16"/>
  <c r="AO197" i="16"/>
  <c r="AO196" i="16"/>
  <c r="AO195" i="16"/>
  <c r="AO194" i="16"/>
  <c r="AO193" i="16"/>
  <c r="AO192" i="16"/>
  <c r="AO191" i="16"/>
  <c r="AO190" i="16"/>
  <c r="AO189" i="16"/>
  <c r="AO188" i="16"/>
  <c r="AO187" i="16"/>
  <c r="AO186" i="16"/>
  <c r="AO185" i="16"/>
  <c r="AO184" i="16"/>
  <c r="AO183" i="16"/>
  <c r="AO182" i="16"/>
  <c r="AO181" i="16"/>
  <c r="AO180" i="16"/>
  <c r="AO179" i="16"/>
  <c r="AO178" i="16"/>
  <c r="AO177" i="16"/>
  <c r="AO176" i="16"/>
  <c r="AO175" i="16"/>
  <c r="AO174" i="16"/>
  <c r="AO173" i="16"/>
  <c r="AO172" i="16"/>
  <c r="AO171" i="16"/>
  <c r="AO170" i="16"/>
  <c r="AO169" i="16"/>
  <c r="AO168" i="16"/>
  <c r="AO167" i="16"/>
  <c r="AO166" i="16"/>
  <c r="AO165" i="16"/>
  <c r="AO164" i="16"/>
  <c r="AO163" i="16"/>
  <c r="AO162" i="16"/>
  <c r="AO161" i="16"/>
  <c r="AO160" i="16"/>
  <c r="AO159" i="16"/>
  <c r="AO158" i="16"/>
  <c r="AO157" i="16"/>
  <c r="AO156" i="16"/>
  <c r="AO155" i="16"/>
  <c r="AO154" i="16"/>
  <c r="AO153" i="16"/>
  <c r="AO152" i="16"/>
  <c r="AO151" i="16"/>
  <c r="AO150" i="16"/>
  <c r="AO149" i="16"/>
  <c r="AO148" i="16"/>
  <c r="AO147" i="16"/>
  <c r="AO146" i="16"/>
  <c r="AO145" i="16"/>
  <c r="AO144" i="16"/>
  <c r="AO143" i="16"/>
  <c r="AO142" i="16"/>
  <c r="AO141" i="16"/>
  <c r="AO140" i="16"/>
  <c r="AO139" i="16"/>
  <c r="AO138" i="16"/>
  <c r="AO137" i="16"/>
  <c r="AO136" i="16"/>
  <c r="AO135" i="16"/>
  <c r="AO134" i="16"/>
  <c r="AO133" i="16"/>
  <c r="AO132" i="16"/>
  <c r="AO131" i="16"/>
  <c r="AO130" i="16"/>
  <c r="AO129" i="16"/>
  <c r="AO128" i="16"/>
  <c r="AO127" i="16"/>
  <c r="AO126" i="16"/>
  <c r="AO125" i="16"/>
  <c r="AO124" i="16"/>
  <c r="AO123" i="16"/>
  <c r="AO122" i="16"/>
  <c r="AO121" i="16"/>
  <c r="AO120" i="16"/>
  <c r="AO119" i="16"/>
  <c r="AO118" i="16"/>
  <c r="AO117" i="16"/>
  <c r="AO116" i="16"/>
  <c r="AO115" i="16"/>
  <c r="AO114" i="16"/>
  <c r="AO113" i="16"/>
  <c r="AO112" i="16"/>
  <c r="AO111" i="16"/>
  <c r="AO110" i="16"/>
  <c r="AO109" i="16"/>
  <c r="AO108" i="16"/>
  <c r="AO107" i="16"/>
  <c r="AO106" i="16"/>
  <c r="AO105" i="16"/>
  <c r="AO104" i="16"/>
  <c r="AO103" i="16"/>
  <c r="AO102" i="16"/>
  <c r="AO101" i="16"/>
  <c r="AO100" i="16"/>
  <c r="AO99" i="16"/>
  <c r="AO98" i="16"/>
  <c r="AO97" i="16"/>
  <c r="AO96" i="16"/>
  <c r="AO95" i="16"/>
  <c r="AO94" i="16"/>
  <c r="AO93" i="16"/>
  <c r="AO92" i="16"/>
  <c r="AO91" i="16"/>
  <c r="AO90" i="16"/>
  <c r="AO89" i="16"/>
  <c r="AO88" i="16"/>
  <c r="AO87" i="16"/>
  <c r="AO86" i="16"/>
  <c r="AO85" i="16"/>
  <c r="AO84" i="16"/>
  <c r="AO83" i="16"/>
  <c r="AO82" i="16"/>
  <c r="AO81" i="16"/>
  <c r="AO80" i="16"/>
  <c r="AO79" i="16"/>
  <c r="AO78" i="16"/>
  <c r="AO77" i="16"/>
  <c r="AO76" i="16"/>
  <c r="AO75" i="16"/>
  <c r="AO74" i="16"/>
  <c r="AO73" i="16"/>
  <c r="AO72" i="16"/>
  <c r="AO71" i="16"/>
  <c r="AO70" i="16"/>
  <c r="AO69" i="16"/>
  <c r="AO68" i="16"/>
  <c r="AO67" i="16"/>
  <c r="AO66" i="16"/>
  <c r="AO65" i="16"/>
  <c r="AO64" i="16"/>
  <c r="AO63" i="16"/>
  <c r="AO62" i="16"/>
  <c r="AO61" i="16"/>
  <c r="AO60" i="16"/>
  <c r="AO59" i="16"/>
  <c r="AO58" i="16"/>
  <c r="AO57" i="16"/>
  <c r="AO56" i="16"/>
  <c r="AO55" i="16"/>
  <c r="AO54" i="16"/>
  <c r="AO53" i="16"/>
  <c r="AO52" i="16"/>
  <c r="AO51" i="16"/>
  <c r="AO50" i="16"/>
  <c r="AO49" i="16"/>
  <c r="AO48" i="16"/>
  <c r="AO47" i="16"/>
  <c r="AO46" i="16"/>
  <c r="AO45" i="16"/>
  <c r="AO44" i="16"/>
  <c r="AO43" i="16"/>
  <c r="AO42" i="16"/>
  <c r="AO41" i="16"/>
  <c r="AO40" i="16"/>
  <c r="AO39" i="16"/>
  <c r="AO38" i="16"/>
  <c r="AO37" i="16"/>
  <c r="AO36" i="16"/>
  <c r="AO35" i="16"/>
  <c r="AO34" i="16"/>
  <c r="AO33" i="16"/>
  <c r="AO32" i="16"/>
  <c r="AO31" i="16"/>
  <c r="AO30" i="16"/>
  <c r="AO29" i="16"/>
  <c r="AO28" i="16"/>
  <c r="AO27" i="16"/>
  <c r="AO26" i="16"/>
  <c r="AO25" i="16"/>
  <c r="AO24" i="16"/>
  <c r="AO23" i="16"/>
  <c r="AO22" i="16"/>
  <c r="AO21" i="16"/>
  <c r="AO20" i="16"/>
  <c r="AO19" i="16"/>
  <c r="AP19" i="16" s="1"/>
  <c r="AO18" i="16"/>
  <c r="AO17" i="16"/>
  <c r="AP17" i="16" s="1"/>
  <c r="AO16" i="16"/>
  <c r="AO15" i="16"/>
  <c r="AP15" i="16" s="1"/>
  <c r="AO14" i="16"/>
  <c r="AP14" i="16" s="1"/>
  <c r="AO13" i="16"/>
  <c r="AP13" i="16" s="1"/>
  <c r="AO10" i="16"/>
  <c r="AP10" i="16" s="1"/>
  <c r="AO11" i="16"/>
  <c r="AP11" i="16" s="1"/>
  <c r="AO12" i="16"/>
  <c r="AP12" i="16" s="1"/>
  <c r="AO9" i="16"/>
  <c r="AP9" i="16" s="1"/>
  <c r="AP9" i="15"/>
  <c r="AQ9" i="15" s="1"/>
  <c r="AP10" i="14"/>
  <c r="AQ10" i="14" s="1"/>
  <c r="AP11" i="14"/>
  <c r="AQ11" i="14" s="1"/>
  <c r="AP12" i="14"/>
  <c r="AQ12" i="14"/>
  <c r="AP13" i="14"/>
  <c r="AQ13" i="14" s="1"/>
  <c r="AP14" i="14"/>
  <c r="AQ14" i="14" s="1"/>
  <c r="AP15" i="14"/>
  <c r="AQ15" i="14" s="1"/>
  <c r="AP16" i="14"/>
  <c r="AQ16" i="14" s="1"/>
  <c r="AP17" i="14"/>
  <c r="AQ17" i="14" s="1"/>
  <c r="AP18" i="14"/>
  <c r="AQ18" i="14"/>
  <c r="AP19" i="14"/>
  <c r="AQ19" i="14" s="1"/>
  <c r="AP20" i="14"/>
  <c r="AQ20" i="14"/>
  <c r="AP21" i="14"/>
  <c r="AQ21" i="14"/>
  <c r="AP22" i="14"/>
  <c r="AQ22" i="14"/>
  <c r="AP23" i="14"/>
  <c r="AQ23" i="14"/>
  <c r="AP24" i="14"/>
  <c r="AQ24" i="14"/>
  <c r="AP25" i="14"/>
  <c r="AQ25" i="14"/>
  <c r="AP26" i="14"/>
  <c r="AQ26" i="14"/>
  <c r="AP27" i="14"/>
  <c r="AQ27" i="14"/>
  <c r="AP28" i="14"/>
  <c r="AQ28" i="14"/>
  <c r="AP29" i="14"/>
  <c r="AQ29" i="14"/>
  <c r="AP30" i="14"/>
  <c r="AQ30" i="14"/>
  <c r="AP31" i="14"/>
  <c r="AQ31" i="14"/>
  <c r="AP32" i="14"/>
  <c r="AQ32" i="14"/>
  <c r="AP33" i="14"/>
  <c r="AQ33" i="14"/>
  <c r="AP34" i="14"/>
  <c r="AQ34" i="14"/>
  <c r="AP35" i="14"/>
  <c r="AQ35" i="14"/>
  <c r="AP36" i="14"/>
  <c r="AQ36" i="14"/>
  <c r="AP37" i="14"/>
  <c r="AQ37" i="14"/>
  <c r="AP38" i="14"/>
  <c r="AQ38" i="14"/>
  <c r="AP39" i="14"/>
  <c r="AQ39" i="14"/>
  <c r="AP40" i="14"/>
  <c r="AQ40" i="14"/>
  <c r="AP41" i="14"/>
  <c r="AQ41" i="14"/>
  <c r="AP42" i="14"/>
  <c r="AQ42" i="14"/>
  <c r="AP43" i="14"/>
  <c r="AQ43" i="14"/>
  <c r="AP44" i="14"/>
  <c r="AQ44" i="14"/>
  <c r="AP45" i="14"/>
  <c r="AQ45" i="14"/>
  <c r="AP46" i="14"/>
  <c r="AQ46" i="14"/>
  <c r="AP47" i="14"/>
  <c r="AQ47" i="14"/>
  <c r="AP48" i="14"/>
  <c r="AQ48" i="14"/>
  <c r="AP49" i="14"/>
  <c r="AQ49" i="14"/>
  <c r="AP50" i="14"/>
  <c r="AQ50" i="14"/>
  <c r="AP51" i="14"/>
  <c r="AQ51" i="14"/>
  <c r="AP52" i="14"/>
  <c r="AQ52" i="14"/>
  <c r="AP53" i="14"/>
  <c r="AQ53" i="14"/>
  <c r="AP54" i="14"/>
  <c r="AQ54" i="14"/>
  <c r="AP55" i="14"/>
  <c r="AQ55" i="14"/>
  <c r="AP56" i="14"/>
  <c r="AQ56" i="14"/>
  <c r="AP57" i="14"/>
  <c r="AQ57" i="14"/>
  <c r="AP58" i="14"/>
  <c r="AQ58" i="14"/>
  <c r="AP59" i="14"/>
  <c r="AQ59" i="14"/>
  <c r="AP60" i="14"/>
  <c r="AQ60" i="14"/>
  <c r="AP61" i="14"/>
  <c r="AQ61" i="14"/>
  <c r="AP62" i="14"/>
  <c r="AQ62" i="14"/>
  <c r="AP63" i="14"/>
  <c r="AQ63" i="14"/>
  <c r="AP64" i="14"/>
  <c r="AQ64" i="14"/>
  <c r="AP65" i="14"/>
  <c r="AQ65" i="14"/>
  <c r="AP66" i="14"/>
  <c r="AQ66" i="14"/>
  <c r="AP67" i="14"/>
  <c r="AQ67" i="14"/>
  <c r="AP68" i="14"/>
  <c r="AQ68" i="14"/>
  <c r="AP69" i="14"/>
  <c r="AQ69" i="14"/>
  <c r="AP70" i="14"/>
  <c r="AQ70" i="14"/>
  <c r="AP71" i="14"/>
  <c r="AQ71" i="14"/>
  <c r="AP72" i="14"/>
  <c r="AQ72" i="14"/>
  <c r="AP73" i="14"/>
  <c r="AQ73" i="14"/>
  <c r="AP74" i="14"/>
  <c r="AQ74" i="14"/>
  <c r="AP75" i="14"/>
  <c r="AQ75" i="14"/>
  <c r="AP76" i="14"/>
  <c r="AQ76" i="14"/>
  <c r="AP77" i="14"/>
  <c r="AQ77" i="14"/>
  <c r="AP78" i="14"/>
  <c r="AQ78" i="14"/>
  <c r="AP79" i="14"/>
  <c r="AQ79" i="14"/>
  <c r="AP80" i="14"/>
  <c r="AQ80" i="14"/>
  <c r="AP81" i="14"/>
  <c r="AQ81" i="14"/>
  <c r="AP82" i="14"/>
  <c r="AQ82" i="14"/>
  <c r="AP83" i="14"/>
  <c r="AQ83" i="14"/>
  <c r="AP84" i="14"/>
  <c r="AQ84" i="14"/>
  <c r="AP85" i="14"/>
  <c r="AQ85" i="14"/>
  <c r="AP86" i="14"/>
  <c r="AQ86" i="14"/>
  <c r="AP87" i="14"/>
  <c r="AQ87" i="14"/>
  <c r="AP88" i="14"/>
  <c r="AQ88" i="14"/>
  <c r="AP89" i="14"/>
  <c r="AQ89" i="14"/>
  <c r="AP90" i="14"/>
  <c r="AQ90" i="14"/>
  <c r="AP91" i="14"/>
  <c r="AQ91" i="14"/>
  <c r="AP92" i="14"/>
  <c r="AQ92" i="14"/>
  <c r="AP93" i="14"/>
  <c r="AQ93" i="14"/>
  <c r="AP94" i="14"/>
  <c r="AQ94" i="14"/>
  <c r="AP95" i="14"/>
  <c r="AQ95" i="14"/>
  <c r="AP96" i="14"/>
  <c r="AQ96" i="14"/>
  <c r="AP97" i="14"/>
  <c r="AQ97" i="14"/>
  <c r="AP98" i="14"/>
  <c r="AQ98" i="14"/>
  <c r="AP99" i="14"/>
  <c r="AQ99" i="14"/>
  <c r="AP100" i="14"/>
  <c r="AQ100" i="14"/>
  <c r="AP101" i="14"/>
  <c r="AQ101" i="14"/>
  <c r="AP102" i="14"/>
  <c r="AQ102" i="14"/>
  <c r="AP103" i="14"/>
  <c r="AQ103" i="14"/>
  <c r="AP104" i="14"/>
  <c r="AQ104" i="14"/>
  <c r="AP105" i="14"/>
  <c r="AQ105" i="14"/>
  <c r="AP106" i="14"/>
  <c r="AQ106" i="14"/>
  <c r="AP107" i="14"/>
  <c r="AQ107" i="14"/>
  <c r="AP108" i="14"/>
  <c r="AQ108" i="14"/>
  <c r="AP109" i="14"/>
  <c r="AQ109" i="14"/>
  <c r="AP110" i="14"/>
  <c r="AQ110" i="14"/>
  <c r="AP111" i="14"/>
  <c r="AQ111" i="14"/>
  <c r="AP112" i="14"/>
  <c r="AQ112" i="14"/>
  <c r="AP113" i="14"/>
  <c r="AQ113" i="14"/>
  <c r="AP114" i="14"/>
  <c r="AQ114" i="14"/>
  <c r="AP115" i="14"/>
  <c r="AQ115" i="14"/>
  <c r="AP116" i="14"/>
  <c r="AQ116" i="14"/>
  <c r="AP117" i="14"/>
  <c r="AQ117" i="14"/>
  <c r="AP118" i="14"/>
  <c r="AQ118" i="14"/>
  <c r="AP119" i="14"/>
  <c r="AQ119" i="14"/>
  <c r="AP120" i="14"/>
  <c r="AQ120" i="14"/>
  <c r="AP121" i="14"/>
  <c r="AQ121" i="14"/>
  <c r="AP122" i="14"/>
  <c r="AQ122" i="14"/>
  <c r="AP123" i="14"/>
  <c r="AQ123" i="14"/>
  <c r="AP124" i="14"/>
  <c r="AQ124" i="14"/>
  <c r="AP125" i="14"/>
  <c r="AQ125" i="14"/>
  <c r="AP126" i="14"/>
  <c r="AQ126" i="14"/>
  <c r="AP127" i="14"/>
  <c r="AQ127" i="14"/>
  <c r="AP128" i="14"/>
  <c r="AQ128" i="14"/>
  <c r="AP129" i="14"/>
  <c r="AQ129" i="14"/>
  <c r="AP130" i="14"/>
  <c r="AQ130" i="14"/>
  <c r="AP131" i="14"/>
  <c r="AQ131" i="14"/>
  <c r="AP132" i="14"/>
  <c r="AQ132" i="14"/>
  <c r="AP133" i="14"/>
  <c r="AQ133" i="14"/>
  <c r="AP134" i="14"/>
  <c r="AQ134" i="14"/>
  <c r="AP135" i="14"/>
  <c r="AQ135" i="14"/>
  <c r="AP136" i="14"/>
  <c r="AQ136" i="14"/>
  <c r="AP137" i="14"/>
  <c r="AQ137" i="14"/>
  <c r="AP138" i="14"/>
  <c r="AQ138" i="14"/>
  <c r="AP139" i="14"/>
  <c r="AQ139" i="14"/>
  <c r="AP140" i="14"/>
  <c r="AQ140" i="14"/>
  <c r="AP141" i="14"/>
  <c r="AQ141" i="14"/>
  <c r="AP142" i="14"/>
  <c r="AQ142" i="14"/>
  <c r="AP143" i="14"/>
  <c r="AQ143" i="14"/>
  <c r="AP144" i="14"/>
  <c r="AQ144" i="14"/>
  <c r="AP145" i="14"/>
  <c r="AQ145" i="14"/>
  <c r="AP146" i="14"/>
  <c r="AQ146" i="14"/>
  <c r="AP147" i="14"/>
  <c r="AQ147" i="14"/>
  <c r="AP148" i="14"/>
  <c r="AQ148" i="14"/>
  <c r="AP149" i="14"/>
  <c r="AQ149" i="14"/>
  <c r="AP150" i="14"/>
  <c r="AQ150" i="14"/>
  <c r="AP151" i="14"/>
  <c r="AQ151" i="14"/>
  <c r="AP152" i="14"/>
  <c r="AQ152" i="14"/>
  <c r="AP153" i="14"/>
  <c r="AQ153" i="14"/>
  <c r="AP154" i="14"/>
  <c r="AQ154" i="14"/>
  <c r="AP155" i="14"/>
  <c r="AQ155" i="14"/>
  <c r="AP156" i="14"/>
  <c r="AQ156" i="14"/>
  <c r="AP157" i="14"/>
  <c r="AQ157" i="14"/>
  <c r="AP158" i="14"/>
  <c r="AQ158" i="14"/>
  <c r="AP159" i="14"/>
  <c r="AQ159" i="14"/>
  <c r="AP160" i="14"/>
  <c r="AQ160" i="14"/>
  <c r="AP161" i="14"/>
  <c r="AQ161" i="14"/>
  <c r="AP162" i="14"/>
  <c r="AQ162" i="14"/>
  <c r="AP163" i="14"/>
  <c r="AQ163" i="14"/>
  <c r="AP164" i="14"/>
  <c r="AQ164" i="14"/>
  <c r="AP165" i="14"/>
  <c r="AQ165" i="14"/>
  <c r="AP166" i="14"/>
  <c r="AQ166" i="14"/>
  <c r="AP167" i="14"/>
  <c r="AQ167" i="14"/>
  <c r="AP168" i="14"/>
  <c r="AQ168" i="14"/>
  <c r="AP169" i="14"/>
  <c r="AQ169" i="14"/>
  <c r="AP170" i="14"/>
  <c r="AQ170" i="14"/>
  <c r="AP171" i="14"/>
  <c r="AQ171" i="14"/>
  <c r="AP172" i="14"/>
  <c r="AQ172" i="14"/>
  <c r="AP173" i="14"/>
  <c r="AQ173" i="14"/>
  <c r="AP174" i="14"/>
  <c r="AQ174" i="14"/>
  <c r="AP175" i="14"/>
  <c r="AQ175" i="14"/>
  <c r="AP176" i="14"/>
  <c r="AQ176" i="14"/>
  <c r="AP177" i="14"/>
  <c r="AQ177" i="14"/>
  <c r="AP178" i="14"/>
  <c r="AQ178" i="14"/>
  <c r="AP179" i="14"/>
  <c r="AQ179" i="14"/>
  <c r="AP180" i="14"/>
  <c r="AQ180" i="14"/>
  <c r="AP181" i="14"/>
  <c r="AQ181" i="14"/>
  <c r="AP182" i="14"/>
  <c r="AQ182" i="14"/>
  <c r="AP183" i="14"/>
  <c r="AQ183" i="14"/>
  <c r="AP184" i="14"/>
  <c r="AQ184" i="14"/>
  <c r="AP185" i="14"/>
  <c r="AQ185" i="14"/>
  <c r="AP186" i="14"/>
  <c r="AQ186" i="14"/>
  <c r="AP187" i="14"/>
  <c r="AQ187" i="14"/>
  <c r="AP188" i="14"/>
  <c r="AQ188" i="14"/>
  <c r="AP189" i="14"/>
  <c r="AQ189" i="14"/>
  <c r="AP190" i="14"/>
  <c r="AQ190" i="14"/>
  <c r="AP191" i="14"/>
  <c r="AQ191" i="14"/>
  <c r="AP192" i="14"/>
  <c r="AQ192" i="14"/>
  <c r="AP193" i="14"/>
  <c r="AQ193" i="14"/>
  <c r="AP194" i="14"/>
  <c r="AQ194" i="14"/>
  <c r="AP195" i="14"/>
  <c r="AQ195" i="14"/>
  <c r="AP196" i="14"/>
  <c r="AQ196" i="14"/>
  <c r="AP197" i="14"/>
  <c r="AQ197" i="14"/>
  <c r="AP198" i="14"/>
  <c r="AQ198" i="14"/>
  <c r="AP199" i="14"/>
  <c r="AQ199" i="14"/>
  <c r="AP200" i="14"/>
  <c r="AQ200" i="14"/>
  <c r="AP201" i="14"/>
  <c r="AQ201" i="14"/>
  <c r="AP202" i="14"/>
  <c r="AQ202" i="14"/>
  <c r="AP203" i="14"/>
  <c r="AQ203" i="14"/>
  <c r="AP204" i="14"/>
  <c r="AQ204" i="14"/>
  <c r="AP205" i="14"/>
  <c r="AQ205" i="14"/>
  <c r="AP206" i="14"/>
  <c r="AQ206" i="14"/>
  <c r="AP207" i="14"/>
  <c r="AQ207" i="14"/>
  <c r="AP208" i="14"/>
  <c r="AQ208" i="14"/>
  <c r="AP209" i="14"/>
  <c r="AQ209" i="14"/>
  <c r="AP210" i="14"/>
  <c r="AQ210" i="14"/>
  <c r="AP211" i="14"/>
  <c r="AQ211" i="14"/>
  <c r="AP212" i="14"/>
  <c r="AQ212" i="14"/>
  <c r="AP213" i="14"/>
  <c r="AQ213" i="14"/>
  <c r="AP214" i="14"/>
  <c r="AQ214" i="14"/>
  <c r="AP215" i="14"/>
  <c r="AQ215" i="14"/>
  <c r="AP216" i="14"/>
  <c r="AQ216" i="14"/>
  <c r="AP217" i="14"/>
  <c r="AQ217" i="14"/>
  <c r="AP218" i="14"/>
  <c r="AQ218" i="14"/>
  <c r="AP219" i="14"/>
  <c r="AQ219" i="14"/>
  <c r="AP220" i="14"/>
  <c r="AQ220" i="14"/>
  <c r="AP221" i="14"/>
  <c r="AQ221" i="14"/>
  <c r="AP222" i="14"/>
  <c r="AQ222" i="14"/>
  <c r="AP223" i="14"/>
  <c r="AQ223" i="14"/>
  <c r="AP224" i="14"/>
  <c r="AQ224" i="14"/>
  <c r="AP225" i="14"/>
  <c r="AQ225" i="14"/>
  <c r="AP226" i="14"/>
  <c r="AQ226" i="14"/>
  <c r="AP227" i="14"/>
  <c r="AQ227" i="14"/>
  <c r="AP228" i="14"/>
  <c r="AQ228" i="14"/>
  <c r="AP229" i="14"/>
  <c r="AQ229" i="14"/>
  <c r="AP230" i="14"/>
  <c r="AQ230" i="14"/>
  <c r="AP231" i="14"/>
  <c r="AQ231" i="14"/>
  <c r="AP232" i="14"/>
  <c r="AQ232" i="14"/>
  <c r="AP233" i="14"/>
  <c r="AQ233" i="14"/>
  <c r="AP234" i="14"/>
  <c r="AQ234" i="14"/>
  <c r="AP235" i="14"/>
  <c r="AQ235" i="14"/>
  <c r="AP236" i="14"/>
  <c r="AQ236" i="14"/>
  <c r="AP237" i="14"/>
  <c r="AQ237" i="14"/>
  <c r="AP238" i="14"/>
  <c r="AQ238" i="14"/>
  <c r="AP239" i="14"/>
  <c r="AQ239" i="14"/>
  <c r="AP240" i="14"/>
  <c r="AQ240" i="14"/>
  <c r="AP241" i="14"/>
  <c r="AQ241" i="14"/>
  <c r="AP242" i="14"/>
  <c r="AQ242" i="14"/>
  <c r="AP243" i="14"/>
  <c r="AQ243" i="14"/>
  <c r="AP244" i="14"/>
  <c r="AQ244" i="14"/>
  <c r="AP245" i="14"/>
  <c r="AQ245" i="14"/>
  <c r="AP246" i="14"/>
  <c r="AQ246" i="14"/>
  <c r="AP247" i="14"/>
  <c r="AQ247" i="14"/>
  <c r="AP248" i="14"/>
  <c r="AQ248" i="14"/>
  <c r="AP249" i="14"/>
  <c r="AQ249" i="14"/>
  <c r="AP250" i="14"/>
  <c r="AQ250" i="14"/>
  <c r="AP251" i="14"/>
  <c r="AQ251" i="14"/>
  <c r="AP252" i="14"/>
  <c r="AQ252" i="14"/>
  <c r="AP253" i="14"/>
  <c r="AQ253" i="14"/>
  <c r="AP254" i="14"/>
  <c r="AQ254" i="14"/>
  <c r="AP255" i="14"/>
  <c r="AQ255" i="14"/>
  <c r="AP256" i="14"/>
  <c r="AQ256" i="14"/>
  <c r="AP257" i="14"/>
  <c r="AQ257" i="14"/>
  <c r="AP258" i="14"/>
  <c r="AQ258" i="14"/>
  <c r="AP259" i="14"/>
  <c r="AQ259" i="14"/>
  <c r="AP260" i="14"/>
  <c r="AQ260" i="14"/>
  <c r="AP261" i="14"/>
  <c r="AQ261" i="14"/>
  <c r="AP262" i="14"/>
  <c r="AQ262" i="14"/>
  <c r="AP263" i="14"/>
  <c r="AQ263" i="14"/>
  <c r="AP264" i="14"/>
  <c r="AQ264" i="14"/>
  <c r="AP265" i="14"/>
  <c r="AQ265" i="14"/>
  <c r="AP266" i="14"/>
  <c r="AQ266" i="14"/>
  <c r="AP267" i="14"/>
  <c r="AQ267" i="14"/>
  <c r="AP268" i="14"/>
  <c r="AQ268" i="14"/>
  <c r="AP269" i="14"/>
  <c r="AQ269" i="14"/>
  <c r="AP270" i="14"/>
  <c r="AQ270" i="14"/>
  <c r="AP271" i="14"/>
  <c r="AQ271" i="14"/>
  <c r="AP272" i="14"/>
  <c r="AQ272" i="14"/>
  <c r="AP273" i="14"/>
  <c r="AQ273" i="14"/>
  <c r="AP274" i="14"/>
  <c r="AQ274" i="14"/>
  <c r="AP275" i="14"/>
  <c r="AQ275" i="14"/>
  <c r="AP276" i="14"/>
  <c r="AQ276" i="14"/>
  <c r="AP277" i="14"/>
  <c r="AQ277" i="14"/>
  <c r="AP278" i="14"/>
  <c r="AQ278" i="14"/>
  <c r="AP279" i="14"/>
  <c r="AQ279" i="14"/>
  <c r="AP280" i="14"/>
  <c r="AQ280" i="14"/>
  <c r="AP281" i="14"/>
  <c r="AQ281" i="14"/>
  <c r="AP282" i="14"/>
  <c r="AQ282" i="14"/>
  <c r="AP283" i="14"/>
  <c r="AQ283" i="14"/>
  <c r="AP284" i="14"/>
  <c r="AQ284" i="14"/>
  <c r="AP285" i="14"/>
  <c r="AQ285" i="14"/>
  <c r="AP286" i="14"/>
  <c r="AQ286" i="14"/>
  <c r="AP287" i="14"/>
  <c r="AQ287" i="14"/>
  <c r="AP288" i="14"/>
  <c r="AQ288" i="14"/>
  <c r="AP289" i="14"/>
  <c r="AQ289" i="14"/>
  <c r="AP290" i="14"/>
  <c r="AQ290" i="14"/>
  <c r="AP291" i="14"/>
  <c r="AQ291" i="14"/>
  <c r="AP292" i="14"/>
  <c r="AQ292" i="14"/>
  <c r="AP293" i="14"/>
  <c r="AQ293" i="14"/>
  <c r="AP294" i="14"/>
  <c r="AQ294" i="14"/>
  <c r="AP295" i="14"/>
  <c r="AQ295" i="14"/>
  <c r="AP296" i="14"/>
  <c r="AQ296" i="14"/>
  <c r="AP297" i="14"/>
  <c r="AQ297" i="14"/>
  <c r="AP298" i="14"/>
  <c r="AQ298" i="14"/>
  <c r="AP299" i="14"/>
  <c r="AQ299" i="14"/>
  <c r="AP300" i="14"/>
  <c r="AQ300" i="14"/>
  <c r="AP301" i="14"/>
  <c r="AQ301" i="14"/>
  <c r="AP302" i="14"/>
  <c r="AQ302" i="14"/>
  <c r="AP303" i="14"/>
  <c r="AQ303" i="14"/>
  <c r="AP304" i="14"/>
  <c r="AQ304" i="14"/>
  <c r="AP305" i="14"/>
  <c r="AQ305" i="14"/>
  <c r="AP306" i="14"/>
  <c r="AQ306" i="14"/>
  <c r="AP307" i="14"/>
  <c r="AQ307" i="14"/>
  <c r="AP308" i="14"/>
  <c r="AQ308" i="14"/>
  <c r="AP309" i="14"/>
  <c r="AQ309" i="14"/>
  <c r="AP310" i="14"/>
  <c r="AQ310" i="14"/>
  <c r="AP311" i="14"/>
  <c r="AQ311" i="14"/>
  <c r="AP312" i="14"/>
  <c r="AQ312" i="14"/>
  <c r="AP313" i="14"/>
  <c r="AQ313" i="14"/>
  <c r="AP314" i="14"/>
  <c r="AQ314" i="14"/>
  <c r="AP315" i="14"/>
  <c r="AQ315" i="14"/>
  <c r="AP316" i="14"/>
  <c r="AQ316" i="14"/>
  <c r="AP317" i="14"/>
  <c r="AQ317" i="14"/>
  <c r="AP318" i="14"/>
  <c r="AQ318" i="14"/>
  <c r="AP319" i="14"/>
  <c r="AQ319" i="14"/>
  <c r="AP320" i="14"/>
  <c r="AQ320" i="14"/>
  <c r="AP321" i="14"/>
  <c r="AQ321" i="14"/>
  <c r="AP322" i="14"/>
  <c r="AQ322" i="14"/>
  <c r="AP323" i="14"/>
  <c r="AQ323" i="14"/>
  <c r="AP324" i="14"/>
  <c r="AQ324" i="14"/>
  <c r="AP325" i="14"/>
  <c r="AQ325" i="14"/>
  <c r="AP326" i="14"/>
  <c r="AQ326" i="14"/>
  <c r="AP327" i="14"/>
  <c r="AQ327" i="14"/>
  <c r="AP328" i="14"/>
  <c r="AQ328" i="14"/>
  <c r="AP329" i="14"/>
  <c r="AQ329" i="14"/>
  <c r="AP330" i="14"/>
  <c r="AQ330" i="14"/>
  <c r="AP331" i="14"/>
  <c r="AQ331" i="14"/>
  <c r="AP332" i="14"/>
  <c r="AQ332" i="14"/>
  <c r="AP333" i="14"/>
  <c r="AQ333" i="14"/>
  <c r="AP334" i="14"/>
  <c r="AQ334" i="14"/>
  <c r="AP335" i="14"/>
  <c r="AQ335" i="14"/>
  <c r="AP336" i="14"/>
  <c r="AQ336" i="14"/>
  <c r="AP337" i="14"/>
  <c r="AQ337" i="14"/>
  <c r="AP338" i="14"/>
  <c r="AQ338" i="14"/>
  <c r="AP339" i="14"/>
  <c r="AQ339" i="14"/>
  <c r="AP340" i="14"/>
  <c r="AQ340" i="14"/>
  <c r="AP341" i="14"/>
  <c r="AQ341" i="14"/>
  <c r="AP342" i="14"/>
  <c r="AQ342" i="14"/>
  <c r="AP343" i="14"/>
  <c r="AQ343" i="14"/>
  <c r="AP344" i="14"/>
  <c r="AQ344" i="14"/>
  <c r="AP345" i="14"/>
  <c r="AQ345" i="14"/>
  <c r="AP346" i="14"/>
  <c r="AQ346" i="14"/>
  <c r="AP347" i="14"/>
  <c r="AQ347" i="14"/>
  <c r="AP348" i="14"/>
  <c r="AQ348" i="14"/>
  <c r="AP349" i="14"/>
  <c r="AQ349" i="14"/>
  <c r="AP350" i="14"/>
  <c r="AQ350" i="14"/>
  <c r="AP351" i="14"/>
  <c r="AQ351" i="14"/>
  <c r="AP352" i="14"/>
  <c r="AQ352" i="14"/>
  <c r="AP353" i="14"/>
  <c r="AQ353" i="14"/>
  <c r="AP354" i="14"/>
  <c r="AQ354" i="14"/>
  <c r="AP355" i="14"/>
  <c r="AQ355" i="14"/>
  <c r="AP356" i="14"/>
  <c r="AQ356" i="14"/>
  <c r="AP357" i="14"/>
  <c r="AQ357" i="14"/>
  <c r="AP358" i="14"/>
  <c r="AQ358" i="14"/>
  <c r="AP359" i="14"/>
  <c r="AQ359" i="14"/>
  <c r="AP360" i="14"/>
  <c r="AQ360" i="14"/>
  <c r="AP361" i="14"/>
  <c r="AQ361" i="14"/>
  <c r="AP362" i="14"/>
  <c r="AQ362" i="14"/>
  <c r="AP363" i="14"/>
  <c r="AQ363" i="14"/>
  <c r="AP364" i="14"/>
  <c r="AQ364" i="14"/>
  <c r="AP365" i="14"/>
  <c r="AQ365" i="14"/>
  <c r="AP366" i="14"/>
  <c r="AQ366" i="14"/>
  <c r="AP367" i="14"/>
  <c r="AQ367" i="14"/>
  <c r="AP368" i="14"/>
  <c r="AQ368" i="14"/>
  <c r="AP369" i="14"/>
  <c r="AQ369" i="14"/>
  <c r="AP370" i="14"/>
  <c r="AQ370" i="14"/>
  <c r="AP371" i="14"/>
  <c r="AQ371" i="14"/>
  <c r="AP372" i="14"/>
  <c r="AQ372" i="14"/>
  <c r="AP373" i="14"/>
  <c r="AQ373" i="14"/>
  <c r="AP374" i="14"/>
  <c r="AQ374" i="14"/>
  <c r="AP375" i="14"/>
  <c r="AQ375" i="14"/>
  <c r="AP376" i="14"/>
  <c r="AQ376" i="14"/>
  <c r="AP377" i="14"/>
  <c r="AQ377" i="14"/>
  <c r="AP378" i="14"/>
  <c r="AQ378" i="14"/>
  <c r="AP379" i="14"/>
  <c r="AQ379" i="14"/>
  <c r="AP380" i="14"/>
  <c r="AQ380" i="14"/>
  <c r="AP381" i="14"/>
  <c r="AQ381" i="14"/>
  <c r="AP382" i="14"/>
  <c r="AQ382" i="14"/>
  <c r="AP383" i="14"/>
  <c r="AQ383" i="14"/>
  <c r="AP384" i="14"/>
  <c r="AQ384" i="14"/>
  <c r="AP385" i="14"/>
  <c r="AQ385" i="14"/>
  <c r="AP386" i="14"/>
  <c r="AQ386" i="14"/>
  <c r="AP387" i="14"/>
  <c r="AQ387" i="14"/>
  <c r="AP388" i="14"/>
  <c r="AQ388" i="14"/>
  <c r="AP389" i="14"/>
  <c r="AQ389" i="14"/>
  <c r="AP390" i="14"/>
  <c r="AQ390" i="14"/>
  <c r="AP391" i="14"/>
  <c r="AQ391" i="14"/>
  <c r="AP392" i="14"/>
  <c r="AQ392" i="14"/>
  <c r="AP393" i="14"/>
  <c r="AQ393" i="14"/>
  <c r="AP394" i="14"/>
  <c r="AQ394" i="14"/>
  <c r="AP395" i="14"/>
  <c r="AQ395" i="14"/>
  <c r="AP396" i="14"/>
  <c r="AQ396" i="14"/>
  <c r="AP397" i="14"/>
  <c r="AQ397" i="14"/>
  <c r="AP398" i="14"/>
  <c r="AQ398" i="14"/>
  <c r="AP399" i="14"/>
  <c r="AQ399" i="14"/>
  <c r="AP400" i="14"/>
  <c r="AQ400" i="14"/>
  <c r="AP401" i="14"/>
  <c r="AQ401" i="14"/>
  <c r="AP402" i="14"/>
  <c r="AQ402" i="14"/>
  <c r="AP403" i="14"/>
  <c r="AQ403" i="14"/>
  <c r="AP404" i="14"/>
  <c r="AQ404" i="14"/>
  <c r="AP405" i="14"/>
  <c r="AQ405" i="14"/>
  <c r="AP406" i="14"/>
  <c r="AQ406" i="14"/>
  <c r="AP407" i="14"/>
  <c r="AQ407" i="14"/>
  <c r="AP408" i="14"/>
  <c r="AQ408" i="14"/>
  <c r="AP409" i="14"/>
  <c r="AQ409" i="14"/>
  <c r="AP410" i="14"/>
  <c r="AQ410" i="14"/>
  <c r="AP411" i="14"/>
  <c r="AQ411" i="14"/>
  <c r="AP412" i="14"/>
  <c r="AQ412" i="14"/>
  <c r="AP413" i="14"/>
  <c r="AQ413" i="14"/>
  <c r="AP414" i="14"/>
  <c r="AQ414" i="14"/>
  <c r="AP415" i="14"/>
  <c r="AQ415" i="14"/>
  <c r="AP416" i="14"/>
  <c r="AQ416" i="14"/>
  <c r="AP417" i="14"/>
  <c r="AQ417" i="14"/>
  <c r="AP418" i="14"/>
  <c r="AQ418" i="14"/>
  <c r="AP419" i="14"/>
  <c r="AQ419" i="14"/>
  <c r="AP420" i="14"/>
  <c r="AQ420" i="14"/>
  <c r="AP421" i="14"/>
  <c r="AQ421" i="14"/>
  <c r="AP422" i="14"/>
  <c r="AQ422" i="14"/>
  <c r="AP423" i="14"/>
  <c r="AQ423" i="14"/>
  <c r="AP424" i="14"/>
  <c r="AQ424" i="14"/>
  <c r="AP425" i="14"/>
  <c r="AQ425" i="14"/>
  <c r="AP426" i="14"/>
  <c r="AQ426" i="14"/>
  <c r="AP427" i="14"/>
  <c r="AQ427" i="14"/>
  <c r="AP428" i="14"/>
  <c r="AQ428" i="14"/>
  <c r="AP429" i="14"/>
  <c r="AQ429" i="14"/>
  <c r="AP430" i="14"/>
  <c r="AQ430" i="14"/>
  <c r="AP431" i="14"/>
  <c r="AQ431" i="14"/>
  <c r="AP432" i="14"/>
  <c r="AQ432" i="14"/>
  <c r="AP433" i="14"/>
  <c r="AQ433" i="14"/>
  <c r="AP434" i="14"/>
  <c r="AQ434" i="14"/>
  <c r="AP435" i="14"/>
  <c r="AQ435" i="14"/>
  <c r="AP436" i="14"/>
  <c r="AQ436" i="14"/>
  <c r="AP437" i="14"/>
  <c r="AQ437" i="14"/>
  <c r="AP438" i="14"/>
  <c r="AQ438" i="14"/>
  <c r="AP439" i="14"/>
  <c r="AQ439" i="14"/>
  <c r="AP440" i="14"/>
  <c r="AQ440" i="14"/>
  <c r="AP441" i="14"/>
  <c r="AQ441" i="14"/>
  <c r="AP442" i="14"/>
  <c r="AQ442" i="14"/>
  <c r="AP443" i="14"/>
  <c r="AQ443" i="14"/>
  <c r="AP444" i="14"/>
  <c r="AQ444" i="14"/>
  <c r="AP445" i="14"/>
  <c r="AQ445" i="14"/>
  <c r="AP446" i="14"/>
  <c r="AQ446" i="14"/>
  <c r="AP447" i="14"/>
  <c r="AQ447" i="14"/>
  <c r="AP448" i="14"/>
  <c r="AQ448" i="14"/>
  <c r="AP449" i="14"/>
  <c r="AQ449" i="14"/>
  <c r="AP450" i="14"/>
  <c r="AQ450" i="14"/>
  <c r="AP451" i="14"/>
  <c r="AQ451" i="14"/>
  <c r="AP452" i="14"/>
  <c r="AQ452" i="14"/>
  <c r="AP453" i="14"/>
  <c r="AQ453" i="14"/>
  <c r="AP454" i="14"/>
  <c r="AQ454" i="14"/>
  <c r="AP455" i="14"/>
  <c r="AQ455" i="14"/>
  <c r="AP456" i="14"/>
  <c r="AQ456" i="14"/>
  <c r="AP457" i="14"/>
  <c r="AQ457" i="14"/>
  <c r="AP458" i="14"/>
  <c r="AQ458" i="14"/>
  <c r="AP459" i="14"/>
  <c r="AQ459" i="14"/>
  <c r="AP460" i="14"/>
  <c r="AQ460" i="14"/>
  <c r="AP461" i="14"/>
  <c r="AQ461" i="14"/>
  <c r="AP462" i="14"/>
  <c r="AQ462" i="14"/>
  <c r="AP463" i="14"/>
  <c r="AQ463" i="14"/>
  <c r="AP464" i="14"/>
  <c r="AQ464" i="14"/>
  <c r="AP465" i="14"/>
  <c r="AQ465" i="14"/>
  <c r="AP466" i="14"/>
  <c r="AQ466" i="14"/>
  <c r="AP467" i="14"/>
  <c r="AQ467" i="14"/>
  <c r="AP468" i="14"/>
  <c r="AQ468" i="14"/>
  <c r="AP469" i="14"/>
  <c r="AQ469" i="14"/>
  <c r="AP470" i="14"/>
  <c r="AQ470" i="14"/>
  <c r="AP471" i="14"/>
  <c r="AQ471" i="14"/>
  <c r="AP472" i="14"/>
  <c r="AQ472" i="14"/>
  <c r="AP473" i="14"/>
  <c r="AQ473" i="14"/>
  <c r="AP474" i="14"/>
  <c r="AQ474" i="14"/>
  <c r="AP475" i="14"/>
  <c r="AQ475" i="14"/>
  <c r="AP476" i="14"/>
  <c r="AQ476" i="14"/>
  <c r="AP477" i="14"/>
  <c r="AQ477" i="14"/>
  <c r="AP478" i="14"/>
  <c r="AQ478" i="14"/>
  <c r="AP479" i="14"/>
  <c r="AQ479" i="14"/>
  <c r="AP480" i="14"/>
  <c r="AQ480" i="14"/>
  <c r="AP481" i="14"/>
  <c r="AQ481" i="14"/>
  <c r="AP482" i="14"/>
  <c r="AQ482" i="14"/>
  <c r="AP483" i="14"/>
  <c r="AQ483" i="14"/>
  <c r="AP484" i="14"/>
  <c r="AQ484" i="14"/>
  <c r="AP485" i="14"/>
  <c r="AQ485" i="14"/>
  <c r="AP486" i="14"/>
  <c r="AQ486" i="14"/>
  <c r="AP487" i="14"/>
  <c r="AQ487" i="14"/>
  <c r="AP488" i="14"/>
  <c r="AQ488" i="14"/>
  <c r="AP489" i="14"/>
  <c r="AQ489" i="14"/>
  <c r="AP490" i="14"/>
  <c r="AQ490" i="14"/>
  <c r="AP491" i="14"/>
  <c r="AQ491" i="14"/>
  <c r="AP492" i="14"/>
  <c r="AQ492" i="14"/>
  <c r="AP493" i="14"/>
  <c r="AQ493" i="14"/>
  <c r="AP494" i="14"/>
  <c r="AQ494" i="14"/>
  <c r="AP495" i="14"/>
  <c r="AQ495" i="14"/>
  <c r="AP496" i="14"/>
  <c r="AQ496" i="14"/>
  <c r="AP497" i="14"/>
  <c r="AQ497" i="14"/>
  <c r="AP498" i="14"/>
  <c r="AQ498" i="14"/>
  <c r="AP499" i="14"/>
  <c r="AQ499" i="14"/>
  <c r="AP500" i="14"/>
  <c r="AQ500" i="14"/>
  <c r="AP501" i="14"/>
  <c r="AQ501" i="14"/>
  <c r="AP502" i="14"/>
  <c r="AQ502" i="14"/>
  <c r="AP503" i="14"/>
  <c r="AQ503" i="14"/>
  <c r="AP9" i="14"/>
  <c r="AQ9" i="14"/>
  <c r="AO9" i="13"/>
  <c r="AP9" i="13"/>
  <c r="AO10" i="13"/>
  <c r="AP10" i="13"/>
  <c r="AO11" i="13"/>
  <c r="AP11" i="13"/>
  <c r="AO12" i="13"/>
  <c r="AP12" i="13"/>
  <c r="AO13" i="13"/>
  <c r="AP13" i="13"/>
  <c r="AO14" i="13"/>
  <c r="AP14" i="13"/>
  <c r="AO15" i="13"/>
  <c r="AP15" i="13"/>
  <c r="AO16" i="13"/>
  <c r="AP16" i="13"/>
  <c r="AO17" i="13"/>
  <c r="AP17" i="13"/>
  <c r="AO18" i="13"/>
  <c r="AP18" i="13"/>
  <c r="AO19" i="13"/>
  <c r="AP19" i="13"/>
  <c r="AO20" i="13"/>
  <c r="AP20" i="13"/>
  <c r="AO21" i="13"/>
  <c r="AP21" i="13"/>
  <c r="AO22" i="13"/>
  <c r="AP22" i="13"/>
  <c r="AO23" i="13"/>
  <c r="AP23" i="13"/>
  <c r="AO24" i="13"/>
  <c r="AP24" i="13"/>
  <c r="AO25" i="13"/>
  <c r="AP25" i="13"/>
  <c r="AO26" i="13"/>
  <c r="AP26" i="13"/>
  <c r="AO27" i="13"/>
  <c r="AP27" i="13"/>
  <c r="AO28" i="13"/>
  <c r="AP28" i="13"/>
  <c r="AO29" i="13"/>
  <c r="AP29" i="13"/>
  <c r="AO30" i="13"/>
  <c r="AP30" i="13"/>
  <c r="AO31" i="13"/>
  <c r="AP31" i="13"/>
  <c r="AO32" i="13"/>
  <c r="AP32" i="13"/>
  <c r="AO33" i="13"/>
  <c r="AP33" i="13"/>
  <c r="AO34" i="13"/>
  <c r="AP34" i="13"/>
  <c r="AO35" i="13"/>
  <c r="AP35" i="13"/>
  <c r="AO36" i="13"/>
  <c r="AP36" i="13"/>
  <c r="AO37" i="13"/>
  <c r="AP37" i="13"/>
  <c r="AO38" i="13"/>
  <c r="AP38" i="13"/>
  <c r="AO39" i="13"/>
  <c r="AP39" i="13"/>
  <c r="AO40" i="13"/>
  <c r="AP40" i="13"/>
  <c r="AO41" i="13"/>
  <c r="AP41" i="13"/>
  <c r="AO42" i="13"/>
  <c r="AP42" i="13"/>
  <c r="AO43" i="13"/>
  <c r="AP43" i="13"/>
  <c r="AO44" i="13"/>
  <c r="AP44" i="13"/>
  <c r="AO45" i="13"/>
  <c r="AP45" i="13"/>
  <c r="AO46" i="13"/>
  <c r="AP46" i="13"/>
  <c r="AO47" i="13"/>
  <c r="AP47" i="13"/>
  <c r="AO48" i="13"/>
  <c r="AP48" i="13"/>
  <c r="AO49" i="13"/>
  <c r="AP49" i="13"/>
  <c r="AO50" i="13"/>
  <c r="AP50" i="13"/>
  <c r="AO51" i="13"/>
  <c r="AP51" i="13"/>
  <c r="AO52" i="13"/>
  <c r="AP52" i="13"/>
  <c r="AO53" i="13"/>
  <c r="AP53" i="13"/>
  <c r="AO54" i="13"/>
  <c r="AP54" i="13"/>
  <c r="AO55" i="13"/>
  <c r="AP55" i="13"/>
  <c r="AO56" i="13"/>
  <c r="AP56" i="13"/>
  <c r="AO57" i="13"/>
  <c r="AP57" i="13"/>
  <c r="AO58" i="13"/>
  <c r="AP58" i="13"/>
  <c r="AO59" i="13"/>
  <c r="AP59" i="13"/>
  <c r="AO60" i="13"/>
  <c r="AP60" i="13"/>
  <c r="AO61" i="13"/>
  <c r="AP61" i="13"/>
  <c r="AO62" i="13"/>
  <c r="AP62" i="13"/>
  <c r="AO63" i="13"/>
  <c r="AP63" i="13"/>
  <c r="AO64" i="13"/>
  <c r="AP64" i="13"/>
  <c r="AO65" i="13"/>
  <c r="AP65" i="13"/>
  <c r="AO66" i="13"/>
  <c r="AP66" i="13"/>
  <c r="AO67" i="13"/>
  <c r="AP67" i="13"/>
  <c r="AO68" i="13"/>
  <c r="AP68" i="13"/>
  <c r="AO69" i="13"/>
  <c r="AP69" i="13"/>
  <c r="AO70" i="13"/>
  <c r="AP70" i="13"/>
  <c r="AO71" i="13"/>
  <c r="AP71" i="13"/>
  <c r="AO72" i="13"/>
  <c r="AP72" i="13"/>
  <c r="AO73" i="13"/>
  <c r="AP73" i="13"/>
  <c r="AO74" i="13"/>
  <c r="AP74" i="13"/>
  <c r="AO75" i="13"/>
  <c r="AP75" i="13"/>
  <c r="AO76" i="13"/>
  <c r="AP76" i="13"/>
  <c r="AO77" i="13"/>
  <c r="AP77" i="13"/>
  <c r="AO78" i="13"/>
  <c r="AP78" i="13"/>
  <c r="AO79" i="13"/>
  <c r="AP79" i="13"/>
  <c r="AO80" i="13"/>
  <c r="AP80" i="13"/>
  <c r="AO81" i="13"/>
  <c r="AP81" i="13"/>
  <c r="AO82" i="13"/>
  <c r="AP82" i="13"/>
  <c r="AO83" i="13"/>
  <c r="AP83" i="13"/>
  <c r="AO84" i="13"/>
  <c r="AP84" i="13"/>
  <c r="AO85" i="13"/>
  <c r="AP85" i="13"/>
  <c r="AO86" i="13"/>
  <c r="AP86" i="13"/>
  <c r="AO87" i="13"/>
  <c r="AP87" i="13"/>
  <c r="AO88" i="13"/>
  <c r="AP88" i="13"/>
  <c r="AO89" i="13"/>
  <c r="AP89" i="13"/>
  <c r="AO90" i="13"/>
  <c r="AP90" i="13"/>
  <c r="AO91" i="13"/>
  <c r="AP91" i="13"/>
  <c r="AO92" i="13"/>
  <c r="AP92" i="13"/>
  <c r="AO93" i="13"/>
  <c r="AP93" i="13"/>
  <c r="AO94" i="13"/>
  <c r="AP94" i="13"/>
  <c r="AO95" i="13"/>
  <c r="AP95" i="13"/>
  <c r="AO96" i="13"/>
  <c r="AP96" i="13"/>
  <c r="AO97" i="13"/>
  <c r="AP97" i="13"/>
  <c r="AO98" i="13"/>
  <c r="AP98" i="13"/>
  <c r="AO99" i="13"/>
  <c r="AP99" i="13"/>
  <c r="AO100" i="13"/>
  <c r="AP100" i="13"/>
  <c r="AO101" i="13"/>
  <c r="AP101" i="13"/>
  <c r="AO102" i="13"/>
  <c r="AP102" i="13"/>
  <c r="AO103" i="13"/>
  <c r="AP103" i="13"/>
  <c r="AO104" i="13"/>
  <c r="AP104" i="13"/>
  <c r="AO105" i="13"/>
  <c r="AP105" i="13"/>
  <c r="AO106" i="13"/>
  <c r="AP106" i="13"/>
  <c r="AO107" i="13"/>
  <c r="AP107" i="13"/>
  <c r="AO108" i="13"/>
  <c r="AP108" i="13"/>
  <c r="AO109" i="13"/>
  <c r="AP109" i="13"/>
  <c r="AO110" i="13"/>
  <c r="AP110" i="13"/>
  <c r="AO111" i="13"/>
  <c r="AP111" i="13"/>
  <c r="AO112" i="13"/>
  <c r="AP112" i="13"/>
  <c r="AO113" i="13"/>
  <c r="AP113" i="13"/>
  <c r="AO114" i="13"/>
  <c r="AP114" i="13"/>
  <c r="AO115" i="13"/>
  <c r="AP115" i="13"/>
  <c r="AO116" i="13"/>
  <c r="AP116" i="13"/>
  <c r="AO117" i="13"/>
  <c r="AP117" i="13"/>
  <c r="AO118" i="13"/>
  <c r="AP118" i="13"/>
  <c r="AO119" i="13"/>
  <c r="AP119" i="13"/>
  <c r="AO120" i="13"/>
  <c r="AP120" i="13"/>
  <c r="AO121" i="13"/>
  <c r="AP121" i="13"/>
  <c r="AO122" i="13"/>
  <c r="AP122" i="13"/>
  <c r="AO123" i="13"/>
  <c r="AP123" i="13"/>
  <c r="AO124" i="13"/>
  <c r="AP124" i="13"/>
  <c r="AO125" i="13"/>
  <c r="AP125" i="13"/>
  <c r="AO126" i="13"/>
  <c r="AP126" i="13"/>
  <c r="AO127" i="13"/>
  <c r="AP127" i="13"/>
  <c r="AO128" i="13"/>
  <c r="AP128" i="13"/>
  <c r="AO129" i="13"/>
  <c r="AP129" i="13"/>
  <c r="AO130" i="13"/>
  <c r="AP130" i="13"/>
  <c r="AO131" i="13"/>
  <c r="AP131" i="13"/>
  <c r="AO132" i="13"/>
  <c r="AP132" i="13"/>
  <c r="AO133" i="13"/>
  <c r="AP133" i="13"/>
  <c r="AO134" i="13"/>
  <c r="AP134" i="13"/>
  <c r="AO135" i="13"/>
  <c r="AP135" i="13"/>
  <c r="AO136" i="13"/>
  <c r="AP136" i="13"/>
  <c r="AO137" i="13"/>
  <c r="AP137" i="13"/>
  <c r="AO138" i="13"/>
  <c r="AP138" i="13"/>
  <c r="AO139" i="13"/>
  <c r="AP139" i="13"/>
  <c r="AO140" i="13"/>
  <c r="AP140" i="13"/>
  <c r="AO141" i="13"/>
  <c r="AP141" i="13"/>
  <c r="AO142" i="13"/>
  <c r="AP142" i="13"/>
  <c r="AO143" i="13"/>
  <c r="AP143" i="13"/>
  <c r="AO144" i="13"/>
  <c r="AP144" i="13"/>
  <c r="AO145" i="13"/>
  <c r="AP145" i="13"/>
  <c r="AO146" i="13"/>
  <c r="AP146" i="13"/>
  <c r="AO147" i="13"/>
  <c r="AP147" i="13"/>
  <c r="AO148" i="13"/>
  <c r="AP148" i="13"/>
  <c r="AO149" i="13"/>
  <c r="AP149" i="13"/>
  <c r="AO150" i="13"/>
  <c r="AP150" i="13"/>
  <c r="AO151" i="13"/>
  <c r="AP151" i="13"/>
  <c r="AO152" i="13"/>
  <c r="AP152" i="13"/>
  <c r="AO153" i="13"/>
  <c r="AP153" i="13"/>
  <c r="AO154" i="13"/>
  <c r="AP154" i="13"/>
  <c r="AO155" i="13"/>
  <c r="AP155" i="13"/>
  <c r="AO156" i="13"/>
  <c r="AP156" i="13"/>
  <c r="AO157" i="13"/>
  <c r="AP157" i="13"/>
  <c r="AO158" i="13"/>
  <c r="AP158" i="13"/>
  <c r="AO159" i="13"/>
  <c r="AP159" i="13"/>
  <c r="AO160" i="13"/>
  <c r="AP160" i="13"/>
  <c r="AO161" i="13"/>
  <c r="AP161" i="13"/>
  <c r="AO162" i="13"/>
  <c r="AP162" i="13"/>
  <c r="AO163" i="13"/>
  <c r="AP163" i="13"/>
  <c r="AO164" i="13"/>
  <c r="AP164" i="13"/>
  <c r="AO165" i="13"/>
  <c r="AP165" i="13"/>
  <c r="AO166" i="13"/>
  <c r="AP166" i="13"/>
  <c r="AO167" i="13"/>
  <c r="AP167" i="13"/>
  <c r="AO168" i="13"/>
  <c r="AP168" i="13"/>
  <c r="AO169" i="13"/>
  <c r="AP169" i="13"/>
  <c r="AO170" i="13"/>
  <c r="AP170" i="13"/>
  <c r="AO171" i="13"/>
  <c r="AP171" i="13"/>
  <c r="AO172" i="13"/>
  <c r="AP172" i="13"/>
  <c r="AO173" i="13"/>
  <c r="AP173" i="13"/>
  <c r="AO174" i="13"/>
  <c r="AP174" i="13"/>
  <c r="AO175" i="13"/>
  <c r="AP175" i="13"/>
  <c r="AO176" i="13"/>
  <c r="AP176" i="13"/>
  <c r="AO177" i="13"/>
  <c r="AP177" i="13"/>
  <c r="AO178" i="13"/>
  <c r="AP178" i="13"/>
  <c r="AO179" i="13"/>
  <c r="AP179" i="13"/>
  <c r="AO180" i="13"/>
  <c r="AP180" i="13"/>
  <c r="AO181" i="13"/>
  <c r="AP181" i="13"/>
  <c r="AO182" i="13"/>
  <c r="AP182" i="13"/>
  <c r="AO183" i="13"/>
  <c r="AP183" i="13"/>
  <c r="AO184" i="13"/>
  <c r="AP184" i="13"/>
  <c r="AO185" i="13"/>
  <c r="AP185" i="13"/>
  <c r="AO186" i="13"/>
  <c r="AP186" i="13"/>
  <c r="AO187" i="13"/>
  <c r="AP187" i="13"/>
  <c r="AO188" i="13"/>
  <c r="AP188" i="13"/>
  <c r="AO189" i="13"/>
  <c r="AP189" i="13"/>
  <c r="AO190" i="13"/>
  <c r="AP190" i="13"/>
  <c r="AO191" i="13"/>
  <c r="AP191" i="13"/>
  <c r="AO192" i="13"/>
  <c r="AP192" i="13"/>
  <c r="AO193" i="13"/>
  <c r="AP193" i="13"/>
  <c r="AO194" i="13"/>
  <c r="AP194" i="13"/>
  <c r="AO195" i="13"/>
  <c r="AP195" i="13"/>
  <c r="AO196" i="13"/>
  <c r="AP196" i="13"/>
  <c r="AO197" i="13"/>
  <c r="AP197" i="13"/>
  <c r="AO198" i="13"/>
  <c r="AP198" i="13"/>
  <c r="AO199" i="13"/>
  <c r="AP199" i="13"/>
  <c r="AO200" i="13"/>
  <c r="AP200" i="13"/>
  <c r="AO201" i="13"/>
  <c r="AP201" i="13"/>
  <c r="AO202" i="13"/>
  <c r="AP202" i="13"/>
  <c r="AO203" i="13"/>
  <c r="AP203" i="13"/>
  <c r="AO204" i="13"/>
  <c r="AP204" i="13"/>
  <c r="AO205" i="13"/>
  <c r="AP205" i="13"/>
  <c r="AO206" i="13"/>
  <c r="AP206" i="13"/>
  <c r="AO207" i="13"/>
  <c r="AP207" i="13"/>
  <c r="AO208" i="13"/>
  <c r="AP208" i="13"/>
  <c r="AO209" i="13"/>
  <c r="AP209" i="13"/>
  <c r="AO210" i="13"/>
  <c r="AP210" i="13"/>
  <c r="AO211" i="13"/>
  <c r="AP211" i="13"/>
  <c r="AO212" i="13"/>
  <c r="AP212" i="13"/>
  <c r="AO213" i="13"/>
  <c r="AP213" i="13"/>
  <c r="AO214" i="13"/>
  <c r="AP214" i="13"/>
  <c r="AO215" i="13"/>
  <c r="AP215" i="13"/>
  <c r="AO216" i="13"/>
  <c r="AP216" i="13"/>
  <c r="AO217" i="13"/>
  <c r="AP217" i="13"/>
  <c r="AO218" i="13"/>
  <c r="AP218" i="13"/>
  <c r="AO219" i="13"/>
  <c r="AP219" i="13"/>
  <c r="AO220" i="13"/>
  <c r="AP220" i="13"/>
  <c r="AO221" i="13"/>
  <c r="AP221" i="13"/>
  <c r="AO222" i="13"/>
  <c r="AP222" i="13"/>
  <c r="AO223" i="13"/>
  <c r="AP223" i="13"/>
  <c r="AO224" i="13"/>
  <c r="AP224" i="13"/>
  <c r="AO225" i="13"/>
  <c r="AP225" i="13"/>
  <c r="AO226" i="13"/>
  <c r="AP226" i="13"/>
  <c r="AO227" i="13"/>
  <c r="AP227" i="13"/>
  <c r="AO228" i="13"/>
  <c r="AP228" i="13"/>
  <c r="AO229" i="13"/>
  <c r="AP229" i="13"/>
  <c r="AO230" i="13"/>
  <c r="AP230" i="13"/>
  <c r="AO231" i="13"/>
  <c r="AP231" i="13"/>
  <c r="AO232" i="13"/>
  <c r="AP232" i="13"/>
  <c r="AO233" i="13"/>
  <c r="AP233" i="13"/>
  <c r="AO234" i="13"/>
  <c r="AP234" i="13"/>
  <c r="AO235" i="13"/>
  <c r="AP235" i="13"/>
  <c r="AO236" i="13"/>
  <c r="AP236" i="13"/>
  <c r="AO237" i="13"/>
  <c r="AP237" i="13"/>
  <c r="AO238" i="13"/>
  <c r="AP238" i="13"/>
  <c r="AO239" i="13"/>
  <c r="AP239" i="13"/>
  <c r="AO240" i="13"/>
  <c r="AP240" i="13"/>
  <c r="AO241" i="13"/>
  <c r="AP241" i="13"/>
  <c r="AO242" i="13"/>
  <c r="AP242" i="13"/>
  <c r="AO243" i="13"/>
  <c r="AP243" i="13"/>
  <c r="AO244" i="13"/>
  <c r="AP244" i="13"/>
  <c r="AO245" i="13"/>
  <c r="AP245" i="13"/>
  <c r="AO246" i="13"/>
  <c r="AP246" i="13"/>
  <c r="AO247" i="13"/>
  <c r="AP247" i="13"/>
  <c r="AO248" i="13"/>
  <c r="AP248" i="13"/>
  <c r="AO249" i="13"/>
  <c r="AP249" i="13"/>
  <c r="AO250" i="13"/>
  <c r="AP250" i="13"/>
  <c r="AO251" i="13"/>
  <c r="AP251" i="13"/>
  <c r="AO252" i="13"/>
  <c r="AP252" i="13"/>
  <c r="AO253" i="13"/>
  <c r="AP253" i="13"/>
  <c r="AO254" i="13"/>
  <c r="AP254" i="13"/>
  <c r="AO255" i="13"/>
  <c r="AP255" i="13"/>
  <c r="AO256" i="13"/>
  <c r="AP256" i="13"/>
  <c r="AO257" i="13"/>
  <c r="AP257" i="13"/>
  <c r="AO258" i="13"/>
  <c r="AP258" i="13"/>
  <c r="AO259" i="13"/>
  <c r="AP259" i="13"/>
  <c r="AO260" i="13"/>
  <c r="AP260" i="13"/>
  <c r="AO261" i="13"/>
  <c r="AP261" i="13"/>
  <c r="AO262" i="13"/>
  <c r="AP262" i="13"/>
  <c r="AO263" i="13"/>
  <c r="AP263" i="13"/>
  <c r="AO264" i="13"/>
  <c r="AP264" i="13"/>
  <c r="AO265" i="13"/>
  <c r="AP265" i="13"/>
  <c r="AO266" i="13"/>
  <c r="AP266" i="13"/>
  <c r="AO267" i="13"/>
  <c r="AP267" i="13"/>
  <c r="AO268" i="13"/>
  <c r="AP268" i="13"/>
  <c r="AO269" i="13"/>
  <c r="AP269" i="13"/>
  <c r="AO270" i="13"/>
  <c r="AP270" i="13"/>
  <c r="AO271" i="13"/>
  <c r="AP271" i="13"/>
  <c r="AO272" i="13"/>
  <c r="AP272" i="13"/>
  <c r="AO273" i="13"/>
  <c r="AP273" i="13"/>
  <c r="AO274" i="13"/>
  <c r="AP274" i="13"/>
  <c r="AO275" i="13"/>
  <c r="AP275" i="13"/>
  <c r="AO276" i="13"/>
  <c r="AP276" i="13"/>
  <c r="AO277" i="13"/>
  <c r="AP277" i="13"/>
  <c r="AO278" i="13"/>
  <c r="AP278" i="13"/>
  <c r="AO279" i="13"/>
  <c r="AP279" i="13"/>
  <c r="AO280" i="13"/>
  <c r="AP280" i="13"/>
  <c r="AO281" i="13"/>
  <c r="AP281" i="13"/>
  <c r="AO282" i="13"/>
  <c r="AP282" i="13"/>
  <c r="AO283" i="13"/>
  <c r="AP283" i="13"/>
  <c r="AO284" i="13"/>
  <c r="AP284" i="13"/>
  <c r="AO285" i="13"/>
  <c r="AP285" i="13"/>
  <c r="AO286" i="13"/>
  <c r="AP286" i="13"/>
  <c r="AO287" i="13"/>
  <c r="AP287" i="13"/>
  <c r="AO288" i="13"/>
  <c r="AP288" i="13"/>
  <c r="AO289" i="13"/>
  <c r="AP289" i="13"/>
  <c r="AO290" i="13"/>
  <c r="AP290" i="13"/>
  <c r="AO291" i="13"/>
  <c r="AP291" i="13"/>
  <c r="AO292" i="13"/>
  <c r="AP292" i="13"/>
  <c r="AO293" i="13"/>
  <c r="AP293" i="13"/>
  <c r="AO294" i="13"/>
  <c r="AP294" i="13"/>
  <c r="AO295" i="13"/>
  <c r="AP295" i="13"/>
  <c r="AO296" i="13"/>
  <c r="AP296" i="13"/>
  <c r="AO297" i="13"/>
  <c r="AP297" i="13"/>
  <c r="AO298" i="13"/>
  <c r="AP298" i="13"/>
  <c r="AO299" i="13"/>
  <c r="AP299" i="13"/>
  <c r="AO300" i="13"/>
  <c r="AP300" i="13"/>
  <c r="AO301" i="13"/>
  <c r="AP301" i="13"/>
  <c r="AO302" i="13"/>
  <c r="AP302" i="13"/>
  <c r="AO303" i="13"/>
  <c r="AP303" i="13"/>
  <c r="AO304" i="13"/>
  <c r="AP304" i="13"/>
  <c r="AO305" i="13"/>
  <c r="AP305" i="13"/>
  <c r="AO306" i="13"/>
  <c r="AP306" i="13"/>
  <c r="AO307" i="13"/>
  <c r="AP307" i="13"/>
  <c r="AO308" i="13"/>
  <c r="AP308" i="13"/>
  <c r="AO309" i="13"/>
  <c r="AP309" i="13"/>
  <c r="AO310" i="13"/>
  <c r="AP310" i="13"/>
  <c r="AO311" i="13"/>
  <c r="AP311" i="13"/>
  <c r="AO312" i="13"/>
  <c r="AP312" i="13"/>
  <c r="AO313" i="13"/>
  <c r="AP313" i="13"/>
  <c r="AO314" i="13"/>
  <c r="AP314" i="13"/>
  <c r="AO315" i="13"/>
  <c r="AP315" i="13"/>
  <c r="AO316" i="13"/>
  <c r="AP316" i="13"/>
  <c r="AO317" i="13"/>
  <c r="AP317" i="13"/>
  <c r="AO318" i="13"/>
  <c r="AP318" i="13"/>
  <c r="AO319" i="13"/>
  <c r="AP319" i="13"/>
  <c r="AO320" i="13"/>
  <c r="AP320" i="13"/>
  <c r="AO321" i="13"/>
  <c r="AP321" i="13"/>
  <c r="AO322" i="13"/>
  <c r="AP322" i="13"/>
  <c r="AO323" i="13"/>
  <c r="AP323" i="13"/>
  <c r="AO324" i="13"/>
  <c r="AP324" i="13"/>
  <c r="AO325" i="13"/>
  <c r="AP325" i="13"/>
  <c r="AO326" i="13"/>
  <c r="AP326" i="13"/>
  <c r="AO327" i="13"/>
  <c r="AP327" i="13"/>
  <c r="AO328" i="13"/>
  <c r="AP328" i="13"/>
  <c r="AO329" i="13"/>
  <c r="AP329" i="13"/>
  <c r="AO330" i="13"/>
  <c r="AP330" i="13"/>
  <c r="AO331" i="13"/>
  <c r="AP331" i="13"/>
  <c r="AO332" i="13"/>
  <c r="AP332" i="13"/>
  <c r="AO333" i="13"/>
  <c r="AP333" i="13"/>
  <c r="AO334" i="13"/>
  <c r="AP334" i="13"/>
  <c r="AO335" i="13"/>
  <c r="AP335" i="13"/>
  <c r="AO336" i="13"/>
  <c r="AP336" i="13"/>
  <c r="AO337" i="13"/>
  <c r="AP337" i="13"/>
  <c r="AO338" i="13"/>
  <c r="AP338" i="13"/>
  <c r="AO339" i="13"/>
  <c r="AP339" i="13"/>
  <c r="AO340" i="13"/>
  <c r="AP340" i="13"/>
  <c r="AO341" i="13"/>
  <c r="AP341" i="13"/>
  <c r="AO342" i="13"/>
  <c r="AP342" i="13"/>
  <c r="AO343" i="13"/>
  <c r="AP343" i="13"/>
  <c r="AO344" i="13"/>
  <c r="AP344" i="13"/>
  <c r="AO345" i="13"/>
  <c r="AP345" i="13"/>
  <c r="AO346" i="13"/>
  <c r="AP346" i="13"/>
  <c r="AO347" i="13"/>
  <c r="AP347" i="13"/>
  <c r="AO348" i="13"/>
  <c r="AP348" i="13"/>
  <c r="AO349" i="13"/>
  <c r="AP349" i="13"/>
  <c r="AO350" i="13"/>
  <c r="AP350" i="13"/>
  <c r="AO351" i="13"/>
  <c r="AP351" i="13"/>
  <c r="AO352" i="13"/>
  <c r="AP352" i="13"/>
  <c r="AO353" i="13"/>
  <c r="AP353" i="13"/>
  <c r="AO354" i="13"/>
  <c r="AP354" i="13"/>
  <c r="AO355" i="13"/>
  <c r="AP355" i="13"/>
  <c r="AO356" i="13"/>
  <c r="AP356" i="13"/>
  <c r="AO357" i="13"/>
  <c r="AP357" i="13"/>
  <c r="AO358" i="13"/>
  <c r="AP358" i="13"/>
  <c r="AO359" i="13"/>
  <c r="AP359" i="13"/>
  <c r="AO360" i="13"/>
  <c r="AP360" i="13"/>
  <c r="AO361" i="13"/>
  <c r="AP361" i="13"/>
  <c r="AO362" i="13"/>
  <c r="AP362" i="13"/>
  <c r="AO363" i="13"/>
  <c r="AP363" i="13"/>
  <c r="AO364" i="13"/>
  <c r="AP364" i="13"/>
  <c r="AO365" i="13"/>
  <c r="AP365" i="13"/>
  <c r="AO366" i="13"/>
  <c r="AP366" i="13"/>
  <c r="AO367" i="13"/>
  <c r="AP367" i="13"/>
  <c r="AO368" i="13"/>
  <c r="AP368" i="13"/>
  <c r="AO369" i="13"/>
  <c r="AP369" i="13"/>
  <c r="AO370" i="13"/>
  <c r="AP370" i="13"/>
  <c r="AO371" i="13"/>
  <c r="AP371" i="13"/>
  <c r="AO372" i="13"/>
  <c r="AP372" i="13"/>
  <c r="AO373" i="13"/>
  <c r="AP373" i="13"/>
  <c r="AO374" i="13"/>
  <c r="AP374" i="13"/>
  <c r="AO375" i="13"/>
  <c r="AP375" i="13"/>
  <c r="AO376" i="13"/>
  <c r="AP376" i="13"/>
  <c r="AO377" i="13"/>
  <c r="AP377" i="13"/>
  <c r="AO378" i="13"/>
  <c r="AP378" i="13"/>
  <c r="AO379" i="13"/>
  <c r="AP379" i="13"/>
  <c r="AO380" i="13"/>
  <c r="AP380" i="13"/>
  <c r="AO381" i="13"/>
  <c r="AP381" i="13"/>
  <c r="AO382" i="13"/>
  <c r="AP382" i="13"/>
  <c r="AO383" i="13"/>
  <c r="AP383" i="13"/>
  <c r="AO384" i="13"/>
  <c r="AP384" i="13"/>
  <c r="AO385" i="13"/>
  <c r="AP385" i="13"/>
  <c r="AO386" i="13"/>
  <c r="AP386" i="13"/>
  <c r="AO387" i="13"/>
  <c r="AP387" i="13"/>
  <c r="AO388" i="13"/>
  <c r="AP388" i="13"/>
  <c r="AO389" i="13"/>
  <c r="AP389" i="13"/>
  <c r="AO390" i="13"/>
  <c r="AP390" i="13"/>
  <c r="AO391" i="13"/>
  <c r="AP391" i="13"/>
  <c r="AO392" i="13"/>
  <c r="AP392" i="13"/>
  <c r="AO393" i="13"/>
  <c r="AP393" i="13"/>
  <c r="AO394" i="13"/>
  <c r="AP394" i="13"/>
  <c r="AO395" i="13"/>
  <c r="AP395" i="13"/>
  <c r="AO396" i="13"/>
  <c r="AP396" i="13"/>
  <c r="AO397" i="13"/>
  <c r="AP397" i="13"/>
  <c r="AO398" i="13"/>
  <c r="AP398" i="13"/>
  <c r="AO399" i="13"/>
  <c r="AP399" i="13"/>
  <c r="AO400" i="13"/>
  <c r="AP400" i="13"/>
  <c r="AO401" i="13"/>
  <c r="AP401" i="13"/>
  <c r="AO402" i="13"/>
  <c r="AP402" i="13"/>
  <c r="AO403" i="13"/>
  <c r="AP403" i="13"/>
  <c r="AO404" i="13"/>
  <c r="AP404" i="13"/>
  <c r="AO405" i="13"/>
  <c r="AP405" i="13"/>
  <c r="AO406" i="13"/>
  <c r="AP406" i="13"/>
  <c r="AO407" i="13"/>
  <c r="AP407" i="13"/>
  <c r="AO408" i="13"/>
  <c r="AP408" i="13"/>
  <c r="AO409" i="13"/>
  <c r="AP409" i="13"/>
  <c r="AO410" i="13"/>
  <c r="AP410" i="13"/>
  <c r="AO411" i="13"/>
  <c r="AP411" i="13"/>
  <c r="AO412" i="13"/>
  <c r="AP412" i="13"/>
  <c r="AO413" i="13"/>
  <c r="AP413" i="13"/>
  <c r="AO414" i="13"/>
  <c r="AP414" i="13"/>
  <c r="AO415" i="13"/>
  <c r="AP415" i="13"/>
  <c r="AO416" i="13"/>
  <c r="AP416" i="13"/>
  <c r="AO417" i="13"/>
  <c r="AP417" i="13"/>
  <c r="AO418" i="13"/>
  <c r="AP418" i="13"/>
  <c r="AO419" i="13"/>
  <c r="AP419" i="13"/>
  <c r="AO420" i="13"/>
  <c r="AP420" i="13"/>
  <c r="AO421" i="13"/>
  <c r="AP421" i="13"/>
  <c r="AO422" i="13"/>
  <c r="AP422" i="13"/>
  <c r="AO423" i="13"/>
  <c r="AP423" i="13"/>
  <c r="AO424" i="13"/>
  <c r="AP424" i="13"/>
  <c r="AO425" i="13"/>
  <c r="AP425" i="13"/>
  <c r="AO426" i="13"/>
  <c r="AP426" i="13"/>
  <c r="AO427" i="13"/>
  <c r="AP427" i="13"/>
  <c r="AO428" i="13"/>
  <c r="AP428" i="13"/>
  <c r="AO429" i="13"/>
  <c r="AP429" i="13"/>
  <c r="AO430" i="13"/>
  <c r="AP430" i="13"/>
  <c r="AO431" i="13"/>
  <c r="AP431" i="13"/>
  <c r="AO432" i="13"/>
  <c r="AP432" i="13"/>
  <c r="AO433" i="13"/>
  <c r="AP433" i="13"/>
  <c r="AO434" i="13"/>
  <c r="AP434" i="13"/>
  <c r="AO435" i="13"/>
  <c r="AP435" i="13"/>
  <c r="AO436" i="13"/>
  <c r="AP436" i="13"/>
  <c r="AO437" i="13"/>
  <c r="AP437" i="13"/>
  <c r="AO438" i="13"/>
  <c r="AP438" i="13"/>
  <c r="AO439" i="13"/>
  <c r="AP439" i="13"/>
  <c r="AO440" i="13"/>
  <c r="AP440" i="13"/>
  <c r="AO441" i="13"/>
  <c r="AP441" i="13"/>
  <c r="AO442" i="13"/>
  <c r="AP442" i="13"/>
  <c r="AO443" i="13"/>
  <c r="AP443" i="13"/>
  <c r="AO444" i="13"/>
  <c r="AP444" i="13"/>
  <c r="AO445" i="13"/>
  <c r="AP445" i="13"/>
  <c r="AO446" i="13"/>
  <c r="AP446" i="13"/>
  <c r="AO447" i="13"/>
  <c r="AP447" i="13"/>
  <c r="AO448" i="13"/>
  <c r="AP448" i="13"/>
  <c r="AO449" i="13"/>
  <c r="AP449" i="13"/>
  <c r="AO450" i="13"/>
  <c r="AP450" i="13"/>
  <c r="AO451" i="13"/>
  <c r="AP451" i="13"/>
  <c r="AO452" i="13"/>
  <c r="AP452" i="13"/>
  <c r="AO453" i="13"/>
  <c r="AP453" i="13"/>
  <c r="AO454" i="13"/>
  <c r="AP454" i="13"/>
  <c r="AO455" i="13"/>
  <c r="AP455" i="13"/>
  <c r="AO456" i="13"/>
  <c r="AP456" i="13"/>
  <c r="AO457" i="13"/>
  <c r="AP457" i="13"/>
  <c r="AO458" i="13"/>
  <c r="AP458" i="13"/>
  <c r="AO459" i="13"/>
  <c r="AP459" i="13"/>
  <c r="AO460" i="13"/>
  <c r="AP460" i="13"/>
  <c r="AO461" i="13"/>
  <c r="AP461" i="13"/>
  <c r="AO462" i="13"/>
  <c r="AP462" i="13"/>
  <c r="AO463" i="13"/>
  <c r="AP463" i="13"/>
  <c r="AO464" i="13"/>
  <c r="AP464" i="13"/>
  <c r="AO465" i="13"/>
  <c r="AP465" i="13"/>
  <c r="AO466" i="13"/>
  <c r="AP466" i="13"/>
  <c r="AO467" i="13"/>
  <c r="AP467" i="13"/>
  <c r="AO468" i="13"/>
  <c r="AP468" i="13"/>
  <c r="AO469" i="13"/>
  <c r="AP469" i="13"/>
  <c r="AO470" i="13"/>
  <c r="AP470" i="13"/>
  <c r="AO471" i="13"/>
  <c r="AP471" i="13"/>
  <c r="AO472" i="13"/>
  <c r="AP472" i="13"/>
  <c r="AO473" i="13"/>
  <c r="AP473" i="13"/>
  <c r="AO474" i="13"/>
  <c r="AP474" i="13"/>
  <c r="AO475" i="13"/>
  <c r="AP475" i="13"/>
  <c r="AO476" i="13"/>
  <c r="AP476" i="13"/>
  <c r="AO477" i="13"/>
  <c r="AP477" i="13"/>
  <c r="AO478" i="13"/>
  <c r="AP478" i="13"/>
  <c r="AO479" i="13"/>
  <c r="AP479" i="13"/>
  <c r="AO480" i="13"/>
  <c r="AP480" i="13"/>
  <c r="AO481" i="13"/>
  <c r="AP481" i="13"/>
  <c r="AO482" i="13"/>
  <c r="AP482" i="13"/>
  <c r="AO483" i="13"/>
  <c r="AP483" i="13"/>
  <c r="AO484" i="13"/>
  <c r="AP484" i="13"/>
  <c r="AL15" i="12"/>
  <c r="AL16" i="12"/>
  <c r="AL20" i="12"/>
  <c r="AL21" i="12"/>
  <c r="AL22" i="12"/>
  <c r="AL23" i="12"/>
  <c r="AL24" i="12"/>
  <c r="AL25" i="12"/>
  <c r="AL26" i="12"/>
  <c r="AL27" i="12"/>
  <c r="AL28" i="12"/>
  <c r="AL29" i="12"/>
  <c r="AL30" i="12"/>
  <c r="AL31" i="12"/>
  <c r="AL32" i="12"/>
  <c r="AL33" i="12"/>
  <c r="AL34" i="12"/>
  <c r="AL35" i="12"/>
  <c r="AL36" i="12"/>
  <c r="AL37" i="12"/>
  <c r="AL38" i="12"/>
  <c r="AL39" i="12"/>
  <c r="AL40" i="12"/>
  <c r="AL41" i="12"/>
  <c r="AL42" i="12"/>
  <c r="AL43" i="12"/>
  <c r="AL44" i="12"/>
  <c r="AL45" i="12"/>
  <c r="AL46" i="12"/>
  <c r="AL47" i="12"/>
  <c r="AL48" i="12"/>
  <c r="AL49" i="12"/>
  <c r="AL50" i="12"/>
  <c r="AL51" i="12"/>
  <c r="AL52" i="12"/>
  <c r="AL53" i="12"/>
  <c r="AL54" i="12"/>
  <c r="AL55" i="12"/>
  <c r="AL56" i="12"/>
  <c r="AL57" i="12"/>
  <c r="AL58" i="12"/>
  <c r="AL59" i="12"/>
  <c r="AL60" i="12"/>
  <c r="AL61" i="12"/>
  <c r="AL62" i="12"/>
  <c r="AL63" i="12"/>
  <c r="AL64" i="12"/>
  <c r="AL65" i="12"/>
  <c r="AL66" i="12"/>
  <c r="AL67" i="12"/>
  <c r="AL68" i="12"/>
  <c r="AL69" i="12"/>
  <c r="AL70" i="12"/>
  <c r="AL71" i="12"/>
  <c r="AL72" i="12"/>
  <c r="AL73" i="12"/>
  <c r="AL74" i="12"/>
  <c r="AL75" i="12"/>
  <c r="AL76" i="12"/>
  <c r="AL77" i="12"/>
  <c r="AL78" i="12"/>
  <c r="AL79" i="12"/>
  <c r="AL80" i="12"/>
  <c r="AL81" i="12"/>
  <c r="AL82" i="12"/>
  <c r="AL83" i="12"/>
  <c r="AL84" i="12"/>
  <c r="AL85" i="12"/>
  <c r="AL86" i="12"/>
  <c r="AL87" i="12"/>
  <c r="AL88" i="12"/>
  <c r="AL89" i="12"/>
  <c r="AL90" i="12"/>
  <c r="AL91" i="12"/>
  <c r="AL92" i="12"/>
  <c r="AL93" i="12"/>
  <c r="AL94" i="12"/>
  <c r="AL95" i="12"/>
  <c r="AL96" i="12"/>
  <c r="AL97" i="12"/>
  <c r="AL98" i="12"/>
  <c r="AL99" i="12"/>
  <c r="AL100" i="12"/>
  <c r="AL101" i="12"/>
  <c r="AL102" i="12"/>
  <c r="AL103" i="12"/>
  <c r="AL104" i="12"/>
  <c r="AL105" i="12"/>
  <c r="AL106" i="12"/>
  <c r="AL107" i="12"/>
  <c r="AL108" i="12"/>
  <c r="AL109" i="12"/>
  <c r="AL110" i="12"/>
  <c r="AL111" i="12"/>
  <c r="AL112" i="12"/>
  <c r="AL113" i="12"/>
  <c r="AL114" i="12"/>
  <c r="AL115" i="12"/>
  <c r="AL116" i="12"/>
  <c r="AL117" i="12"/>
  <c r="AL118" i="12"/>
  <c r="AL119" i="12"/>
  <c r="AL120" i="12"/>
  <c r="AL121" i="12"/>
  <c r="AL122" i="12"/>
  <c r="AL123" i="12"/>
  <c r="AL124" i="12"/>
  <c r="AL125" i="12"/>
  <c r="AL126" i="12"/>
  <c r="AL127" i="12"/>
  <c r="AL128" i="12"/>
  <c r="AL129" i="12"/>
  <c r="AL130" i="12"/>
  <c r="AL131" i="12"/>
  <c r="AL132" i="12"/>
  <c r="AL133" i="12"/>
  <c r="AL134" i="12"/>
  <c r="AL135" i="12"/>
  <c r="AL136" i="12"/>
  <c r="AL137" i="12"/>
  <c r="AL138" i="12"/>
  <c r="AL139" i="12"/>
  <c r="AL140" i="12"/>
  <c r="AL141" i="12"/>
  <c r="AL142" i="12"/>
  <c r="AL143" i="12"/>
  <c r="AL144" i="12"/>
  <c r="AL145" i="12"/>
  <c r="AL146" i="12"/>
  <c r="AL147" i="12"/>
  <c r="AL148" i="12"/>
  <c r="AL149" i="12"/>
  <c r="AL150" i="12"/>
  <c r="AL151" i="12"/>
  <c r="AL152" i="12"/>
  <c r="AL153" i="12"/>
  <c r="AL154" i="12"/>
  <c r="AL155" i="12"/>
  <c r="AL156" i="12"/>
  <c r="AL157" i="12"/>
  <c r="AL158" i="12"/>
  <c r="AL159" i="12"/>
  <c r="AL160" i="12"/>
  <c r="AL161" i="12"/>
  <c r="AL162" i="12"/>
  <c r="AL163" i="12"/>
  <c r="AL164" i="12"/>
  <c r="AL165" i="12"/>
  <c r="AL166" i="12"/>
  <c r="AL167" i="12"/>
  <c r="AL168" i="12"/>
  <c r="AL169" i="12"/>
  <c r="AL170" i="12"/>
  <c r="AL171" i="12"/>
  <c r="AL172" i="12"/>
  <c r="AL173" i="12"/>
  <c r="AL174" i="12"/>
  <c r="AL175" i="12"/>
  <c r="AL176" i="12"/>
  <c r="AL177" i="12"/>
  <c r="AL178" i="12"/>
  <c r="AL179" i="12"/>
  <c r="AL180" i="12"/>
  <c r="AL181" i="12"/>
  <c r="AL182" i="12"/>
  <c r="AL183" i="12"/>
  <c r="AL184" i="12"/>
  <c r="AL185" i="12"/>
  <c r="AL186" i="12"/>
  <c r="AL187" i="12"/>
  <c r="AL188" i="12"/>
  <c r="AL189" i="12"/>
  <c r="AL190" i="12"/>
  <c r="AL191" i="12"/>
  <c r="AL192" i="12"/>
  <c r="AL193" i="12"/>
  <c r="AL194" i="12"/>
  <c r="AL195" i="12"/>
  <c r="AL196" i="12"/>
  <c r="AL197" i="12"/>
  <c r="AL198" i="12"/>
  <c r="AL199" i="12"/>
  <c r="AL200" i="12"/>
  <c r="AL201" i="12"/>
  <c r="AL202" i="12"/>
  <c r="AL203" i="12"/>
  <c r="AL204" i="12"/>
  <c r="AL205" i="12"/>
  <c r="AL206" i="12"/>
  <c r="AL207" i="12"/>
  <c r="AL208" i="12"/>
  <c r="AL209" i="12"/>
  <c r="AL210" i="12"/>
  <c r="AL211" i="12"/>
  <c r="AL212" i="12"/>
  <c r="AL213" i="12"/>
  <c r="AL214" i="12"/>
  <c r="AL215" i="12"/>
  <c r="AL216" i="12"/>
  <c r="AL217" i="12"/>
  <c r="AL218" i="12"/>
  <c r="AL219" i="12"/>
  <c r="AL220" i="12"/>
  <c r="AL221" i="12"/>
  <c r="AL222" i="12"/>
  <c r="AL223" i="12"/>
  <c r="AL224" i="12"/>
  <c r="AL225" i="12"/>
  <c r="AL226" i="12"/>
  <c r="AL227" i="12"/>
  <c r="AL228" i="12"/>
  <c r="AL229" i="12"/>
  <c r="AL230" i="12"/>
  <c r="AL231" i="12"/>
  <c r="AL232" i="12"/>
  <c r="AL233" i="12"/>
  <c r="AL234" i="12"/>
  <c r="AL235" i="12"/>
  <c r="AL236" i="12"/>
  <c r="AL237" i="12"/>
  <c r="AL238" i="12"/>
  <c r="AL239" i="12"/>
  <c r="AL240" i="12"/>
  <c r="AL241" i="12"/>
  <c r="AL242" i="12"/>
  <c r="AL243" i="12"/>
  <c r="AL244" i="12"/>
  <c r="AL245" i="12"/>
  <c r="AL246" i="12"/>
  <c r="AL247" i="12"/>
  <c r="AL248" i="12"/>
  <c r="AL249" i="12"/>
  <c r="AL250" i="12"/>
  <c r="AL251" i="12"/>
  <c r="AL252" i="12"/>
  <c r="AL253" i="12"/>
  <c r="AL254" i="12"/>
  <c r="AL255" i="12"/>
  <c r="AL256" i="12"/>
  <c r="AL257" i="12"/>
  <c r="AL258" i="12"/>
  <c r="AL259" i="12"/>
  <c r="AL260" i="12"/>
  <c r="AL261" i="12"/>
  <c r="AL262" i="12"/>
  <c r="AL263" i="12"/>
  <c r="AL264" i="12"/>
  <c r="AL265" i="12"/>
  <c r="AL266" i="12"/>
  <c r="AL267" i="12"/>
  <c r="AL268" i="12"/>
  <c r="AL269" i="12"/>
  <c r="AL270" i="12"/>
  <c r="AL271" i="12"/>
  <c r="AL272" i="12"/>
  <c r="AL273" i="12"/>
  <c r="AL274" i="12"/>
  <c r="AL275" i="12"/>
  <c r="AL276" i="12"/>
  <c r="AL277" i="12"/>
  <c r="AL278" i="12"/>
  <c r="AL279" i="12"/>
  <c r="AL280" i="12"/>
  <c r="AL281" i="12"/>
  <c r="AL282" i="12"/>
  <c r="AL283" i="12"/>
  <c r="AL284" i="12"/>
  <c r="AL285" i="12"/>
  <c r="AL286" i="12"/>
  <c r="AL287" i="12"/>
  <c r="AL288" i="12"/>
  <c r="AL289" i="12"/>
  <c r="AL290" i="12"/>
  <c r="AL291" i="12"/>
  <c r="AL292" i="12"/>
  <c r="AL293" i="12"/>
  <c r="AL294" i="12"/>
  <c r="AL295" i="12"/>
  <c r="AL296" i="12"/>
  <c r="AL297" i="12"/>
  <c r="AL298" i="12"/>
  <c r="AL299" i="12"/>
  <c r="AL300" i="12"/>
  <c r="AL301" i="12"/>
  <c r="AL302" i="12"/>
  <c r="AL303" i="12"/>
  <c r="AL304" i="12"/>
  <c r="AL305" i="12"/>
  <c r="AL306" i="12"/>
  <c r="AL307" i="12"/>
  <c r="AL308" i="12"/>
  <c r="AL309" i="12"/>
  <c r="AL310" i="12"/>
  <c r="AL311" i="12"/>
  <c r="AL312" i="12"/>
  <c r="AL313" i="12"/>
  <c r="AL314" i="12"/>
  <c r="AL315" i="12"/>
  <c r="AL316" i="12"/>
  <c r="AL317" i="12"/>
  <c r="AL318" i="12"/>
  <c r="AL319" i="12"/>
  <c r="AL320" i="12"/>
  <c r="AL321" i="12"/>
  <c r="AL322" i="12"/>
  <c r="AL323" i="12"/>
  <c r="AL324" i="12"/>
  <c r="AL325" i="12"/>
  <c r="AL326" i="12"/>
  <c r="AL327" i="12"/>
  <c r="AL328" i="12"/>
  <c r="AL329" i="12"/>
  <c r="AL330" i="12"/>
  <c r="AL331" i="12"/>
  <c r="AL332" i="12"/>
  <c r="AL333" i="12"/>
  <c r="AL334" i="12"/>
  <c r="AL335" i="12"/>
  <c r="AL336" i="12"/>
  <c r="AL337" i="12"/>
  <c r="AL338" i="12"/>
  <c r="AL339" i="12"/>
  <c r="AL340" i="12"/>
  <c r="AL341" i="12"/>
  <c r="AL342" i="12"/>
  <c r="AL343" i="12"/>
  <c r="AL344" i="12"/>
  <c r="AL345" i="12"/>
  <c r="AL346" i="12"/>
  <c r="AL347" i="12"/>
  <c r="AL348" i="12"/>
  <c r="AL349" i="12"/>
  <c r="AL350" i="12"/>
  <c r="AL351" i="12"/>
  <c r="AL352" i="12"/>
  <c r="AL353" i="12"/>
  <c r="AL354" i="12"/>
  <c r="AL355" i="12"/>
  <c r="AL356" i="12"/>
  <c r="AL357" i="12"/>
  <c r="AL358" i="12"/>
  <c r="AL359" i="12"/>
  <c r="AL360" i="12"/>
  <c r="AL361" i="12"/>
  <c r="AL362" i="12"/>
  <c r="AL363" i="12"/>
  <c r="AL364" i="12"/>
  <c r="AL365" i="12"/>
  <c r="AL366" i="12"/>
  <c r="AL367" i="12"/>
  <c r="AL368" i="12"/>
  <c r="AL369" i="12"/>
  <c r="AL370" i="12"/>
  <c r="AL371" i="12"/>
  <c r="AL372" i="12"/>
  <c r="AL373" i="12"/>
  <c r="AL374" i="12"/>
  <c r="AL375" i="12"/>
  <c r="AL376" i="12"/>
  <c r="AL377" i="12"/>
  <c r="AL378" i="12"/>
  <c r="AL379" i="12"/>
  <c r="AL380" i="12"/>
  <c r="AL381" i="12"/>
  <c r="AL382" i="12"/>
  <c r="AL383" i="12"/>
  <c r="AL384" i="12"/>
  <c r="AL385" i="12"/>
  <c r="AL386" i="12"/>
  <c r="AL387" i="12"/>
  <c r="AL388" i="12"/>
  <c r="AL389" i="12"/>
  <c r="AL390" i="12"/>
  <c r="AL391" i="12"/>
  <c r="AL392" i="12"/>
  <c r="AL393" i="12"/>
  <c r="AL394" i="12"/>
  <c r="AL395" i="12"/>
  <c r="AL396" i="12"/>
  <c r="AL397" i="12"/>
  <c r="AL398" i="12"/>
  <c r="AL399" i="12"/>
  <c r="AL400" i="12"/>
  <c r="AL401" i="12"/>
  <c r="AL402" i="12"/>
  <c r="AL403" i="12"/>
  <c r="AL404" i="12"/>
  <c r="AL405" i="12"/>
  <c r="AL406" i="12"/>
  <c r="AL407" i="12"/>
  <c r="AL408" i="12"/>
  <c r="AL409" i="12"/>
  <c r="AL410" i="12"/>
  <c r="AL411" i="12"/>
  <c r="AL412" i="12"/>
  <c r="AL413" i="12"/>
  <c r="AL414" i="12"/>
  <c r="AL415" i="12"/>
  <c r="AL416" i="12"/>
  <c r="AL417" i="12"/>
  <c r="AL418" i="12"/>
  <c r="AL419" i="12"/>
  <c r="AL420" i="12"/>
  <c r="AL421" i="12"/>
  <c r="AL422" i="12"/>
  <c r="AL423" i="12"/>
  <c r="AL424" i="12"/>
  <c r="AL425" i="12"/>
  <c r="AL426" i="12"/>
  <c r="AL427" i="12"/>
  <c r="AL428" i="12"/>
  <c r="AL429" i="12"/>
  <c r="AL430" i="12"/>
  <c r="AL431" i="12"/>
  <c r="AL432" i="12"/>
  <c r="AL433" i="12"/>
  <c r="AL434" i="12"/>
  <c r="AL435" i="12"/>
  <c r="AL436" i="12"/>
  <c r="AL437" i="12"/>
  <c r="AL438" i="12"/>
  <c r="AL439" i="12"/>
  <c r="AL440" i="12"/>
  <c r="AL441" i="12"/>
  <c r="AL442" i="12"/>
  <c r="AL443" i="12"/>
  <c r="AL444" i="12"/>
  <c r="AL445" i="12"/>
  <c r="AL446" i="12"/>
  <c r="AL447" i="12"/>
  <c r="AL448" i="12"/>
  <c r="AL449" i="12"/>
  <c r="AL450" i="12"/>
  <c r="AL451" i="12"/>
  <c r="AL452" i="12"/>
  <c r="AL453" i="12"/>
  <c r="AL454" i="12"/>
  <c r="AL455" i="12"/>
  <c r="AL456" i="12"/>
  <c r="AL457" i="12"/>
  <c r="AL458" i="12"/>
  <c r="AL459" i="12"/>
  <c r="AL460" i="12"/>
  <c r="AL461" i="12"/>
  <c r="AL462" i="12"/>
  <c r="AL463" i="12"/>
  <c r="AL464" i="12"/>
  <c r="AL465" i="12"/>
  <c r="AL466" i="12"/>
  <c r="AL467" i="12"/>
  <c r="AL468" i="12"/>
  <c r="AL469" i="12"/>
  <c r="AL470" i="12"/>
  <c r="AL471" i="12"/>
  <c r="AL472" i="12"/>
  <c r="AL473" i="12"/>
  <c r="AL474" i="12"/>
  <c r="AL475" i="12"/>
  <c r="AK9" i="12"/>
  <c r="AL9" i="12" s="1"/>
  <c r="AK10" i="12"/>
  <c r="AL10" i="12" s="1"/>
  <c r="AK11" i="12"/>
  <c r="AL11" i="12" s="1"/>
  <c r="AK12" i="12"/>
  <c r="AL12" i="12" s="1"/>
  <c r="AK13" i="12"/>
  <c r="AL13" i="12" s="1"/>
  <c r="AK14" i="12"/>
  <c r="AL14" i="12" s="1"/>
  <c r="AK15" i="12"/>
  <c r="AK16" i="12"/>
  <c r="AK17" i="12"/>
  <c r="AL17" i="12" s="1"/>
  <c r="AK18" i="12"/>
  <c r="AL18" i="12" s="1"/>
  <c r="AK19" i="12"/>
  <c r="AL19" i="12" s="1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33" i="12"/>
  <c r="AK34" i="12"/>
  <c r="AK35" i="12"/>
  <c r="AK36" i="12"/>
  <c r="AK37" i="12"/>
  <c r="AK38" i="12"/>
  <c r="AK39" i="12"/>
  <c r="AK40" i="12"/>
  <c r="AK41" i="12"/>
  <c r="AK42" i="12"/>
  <c r="AK43" i="12"/>
  <c r="AK44" i="12"/>
  <c r="AK45" i="12"/>
  <c r="AK46" i="12"/>
  <c r="AK47" i="12"/>
  <c r="AK48" i="12"/>
  <c r="AK49" i="12"/>
  <c r="AK50" i="12"/>
  <c r="AK51" i="12"/>
  <c r="AK52" i="12"/>
  <c r="AK53" i="12"/>
  <c r="AK54" i="12"/>
  <c r="AK55" i="12"/>
  <c r="AK56" i="12"/>
  <c r="AK57" i="12"/>
  <c r="AK58" i="12"/>
  <c r="AK59" i="12"/>
  <c r="AK60" i="12"/>
  <c r="AK61" i="12"/>
  <c r="AK62" i="12"/>
  <c r="AK63" i="12"/>
  <c r="AK64" i="12"/>
  <c r="AK65" i="12"/>
  <c r="AK66" i="12"/>
  <c r="AK67" i="12"/>
  <c r="AK68" i="12"/>
  <c r="AK69" i="12"/>
  <c r="AK70" i="12"/>
  <c r="AK71" i="12"/>
  <c r="AK72" i="12"/>
  <c r="AK73" i="12"/>
  <c r="AK74" i="12"/>
  <c r="AK75" i="12"/>
  <c r="AK76" i="12"/>
  <c r="AK77" i="12"/>
  <c r="AK78" i="12"/>
  <c r="AK79" i="12"/>
  <c r="AK80" i="12"/>
  <c r="AK81" i="12"/>
  <c r="AK82" i="12"/>
  <c r="AK83" i="12"/>
  <c r="AK84" i="12"/>
  <c r="AK85" i="12"/>
  <c r="AK86" i="12"/>
  <c r="AK87" i="12"/>
  <c r="AK88" i="12"/>
  <c r="AK89" i="12"/>
  <c r="AK90" i="12"/>
  <c r="AK91" i="12"/>
  <c r="AK92" i="12"/>
  <c r="AK93" i="12"/>
  <c r="AK94" i="12"/>
  <c r="AK95" i="12"/>
  <c r="AK96" i="12"/>
  <c r="AK97" i="12"/>
  <c r="AK98" i="12"/>
  <c r="AK99" i="12"/>
  <c r="AK100" i="12"/>
  <c r="AK101" i="12"/>
  <c r="AK102" i="12"/>
  <c r="AK103" i="12"/>
  <c r="AK104" i="12"/>
  <c r="AK105" i="12"/>
  <c r="AK106" i="12"/>
  <c r="AK107" i="12"/>
  <c r="AK108" i="12"/>
  <c r="AK109" i="12"/>
  <c r="AK110" i="12"/>
  <c r="AK111" i="12"/>
  <c r="AK112" i="12"/>
  <c r="AK113" i="12"/>
  <c r="AK114" i="12"/>
  <c r="AK115" i="12"/>
  <c r="AK116" i="12"/>
  <c r="AK117" i="12"/>
  <c r="AK118" i="12"/>
  <c r="AK119" i="12"/>
  <c r="AK120" i="12"/>
  <c r="AK121" i="12"/>
  <c r="AK122" i="12"/>
  <c r="AK123" i="12"/>
  <c r="AK124" i="12"/>
  <c r="AK125" i="12"/>
  <c r="AK126" i="12"/>
  <c r="AK127" i="12"/>
  <c r="AK128" i="12"/>
  <c r="AK129" i="12"/>
  <c r="AK130" i="12"/>
  <c r="AK131" i="12"/>
  <c r="AK132" i="12"/>
  <c r="AK133" i="12"/>
  <c r="AK134" i="12"/>
  <c r="AK135" i="12"/>
  <c r="AK136" i="12"/>
  <c r="AK137" i="12"/>
  <c r="AK138" i="12"/>
  <c r="AK139" i="12"/>
  <c r="AK140" i="12"/>
  <c r="AK141" i="12"/>
  <c r="AK142" i="12"/>
  <c r="AK143" i="12"/>
  <c r="AK144" i="12"/>
  <c r="AK145" i="12"/>
  <c r="AK146" i="12"/>
  <c r="AK147" i="12"/>
  <c r="AK148" i="12"/>
  <c r="AK149" i="12"/>
  <c r="AK150" i="12"/>
  <c r="AK151" i="12"/>
  <c r="AK152" i="12"/>
  <c r="AK153" i="12"/>
  <c r="AK154" i="12"/>
  <c r="AK155" i="12"/>
  <c r="AK156" i="12"/>
  <c r="AK157" i="12"/>
  <c r="AK158" i="12"/>
  <c r="AK159" i="12"/>
  <c r="AK160" i="12"/>
  <c r="AK161" i="12"/>
  <c r="AK162" i="12"/>
  <c r="AK163" i="12"/>
  <c r="AK164" i="12"/>
  <c r="AK165" i="12"/>
  <c r="AK166" i="12"/>
  <c r="AK167" i="12"/>
  <c r="AK168" i="12"/>
  <c r="AK169" i="12"/>
  <c r="AK170" i="12"/>
  <c r="AK171" i="12"/>
  <c r="AK172" i="12"/>
  <c r="AK173" i="12"/>
  <c r="AK174" i="12"/>
  <c r="AK175" i="12"/>
  <c r="AK176" i="12"/>
  <c r="AK177" i="12"/>
  <c r="AK178" i="12"/>
  <c r="AK179" i="12"/>
  <c r="AK180" i="12"/>
  <c r="AK181" i="12"/>
  <c r="AK182" i="12"/>
  <c r="AK183" i="12"/>
  <c r="AK184" i="12"/>
  <c r="AK185" i="12"/>
  <c r="AK186" i="12"/>
  <c r="AK187" i="12"/>
  <c r="AK188" i="12"/>
  <c r="AK189" i="12"/>
  <c r="AK190" i="12"/>
  <c r="AK191" i="12"/>
  <c r="AK192" i="12"/>
  <c r="AK193" i="12"/>
  <c r="AK194" i="12"/>
  <c r="AK195" i="12"/>
  <c r="AK196" i="12"/>
  <c r="AK197" i="12"/>
  <c r="AK198" i="12"/>
  <c r="AK199" i="12"/>
  <c r="AK200" i="12"/>
  <c r="AK201" i="12"/>
  <c r="AK202" i="12"/>
  <c r="AK203" i="12"/>
  <c r="AK204" i="12"/>
  <c r="AK205" i="12"/>
  <c r="AK206" i="12"/>
  <c r="AK207" i="12"/>
  <c r="AK208" i="12"/>
  <c r="AK209" i="12"/>
  <c r="AK210" i="12"/>
  <c r="AK211" i="12"/>
  <c r="AK212" i="12"/>
  <c r="AK213" i="12"/>
  <c r="AK214" i="12"/>
  <c r="AK215" i="12"/>
  <c r="AK216" i="12"/>
  <c r="AK217" i="12"/>
  <c r="AK218" i="12"/>
  <c r="AK219" i="12"/>
  <c r="AK220" i="12"/>
  <c r="AK221" i="12"/>
  <c r="AK222" i="12"/>
  <c r="AK223" i="12"/>
  <c r="AK224" i="12"/>
  <c r="AK225" i="12"/>
  <c r="AK226" i="12"/>
  <c r="AK227" i="12"/>
  <c r="AK228" i="12"/>
  <c r="AK229" i="12"/>
  <c r="AK230" i="12"/>
  <c r="AK231" i="12"/>
  <c r="AK232" i="12"/>
  <c r="AK233" i="12"/>
  <c r="AK234" i="12"/>
  <c r="AK235" i="12"/>
  <c r="AK236" i="12"/>
  <c r="AK237" i="12"/>
  <c r="AK238" i="12"/>
  <c r="AK239" i="12"/>
  <c r="AK240" i="12"/>
  <c r="AK241" i="12"/>
  <c r="AK242" i="12"/>
  <c r="AK243" i="12"/>
  <c r="AK244" i="12"/>
  <c r="AK245" i="12"/>
  <c r="AK246" i="12"/>
  <c r="AK247" i="12"/>
  <c r="AK248" i="12"/>
  <c r="AK249" i="12"/>
  <c r="AK250" i="12"/>
  <c r="AK251" i="12"/>
  <c r="AK252" i="12"/>
  <c r="AK253" i="12"/>
  <c r="AK254" i="12"/>
  <c r="AK255" i="12"/>
  <c r="AK256" i="12"/>
  <c r="AK257" i="12"/>
  <c r="AK258" i="12"/>
  <c r="AK259" i="12"/>
  <c r="AK260" i="12"/>
  <c r="AK261" i="12"/>
  <c r="AK262" i="12"/>
  <c r="AK263" i="12"/>
  <c r="AK264" i="12"/>
  <c r="AK265" i="12"/>
  <c r="AK266" i="12"/>
  <c r="AK267" i="12"/>
  <c r="AK268" i="12"/>
  <c r="AK269" i="12"/>
  <c r="AK270" i="12"/>
  <c r="AK271" i="12"/>
  <c r="AK272" i="12"/>
  <c r="AK273" i="12"/>
  <c r="AK274" i="12"/>
  <c r="AK275" i="12"/>
  <c r="AK276" i="12"/>
  <c r="AK277" i="12"/>
  <c r="AK278" i="12"/>
  <c r="AK279" i="12"/>
  <c r="AK280" i="12"/>
  <c r="AK281" i="12"/>
  <c r="AK282" i="12"/>
  <c r="AK283" i="12"/>
  <c r="AK284" i="12"/>
  <c r="AK285" i="12"/>
  <c r="AK286" i="12"/>
  <c r="AK287" i="12"/>
  <c r="AK288" i="12"/>
  <c r="AK289" i="12"/>
  <c r="AK290" i="12"/>
  <c r="AK291" i="12"/>
  <c r="AK292" i="12"/>
  <c r="AK293" i="12"/>
  <c r="AK294" i="12"/>
  <c r="AK295" i="12"/>
  <c r="AK296" i="12"/>
  <c r="AK297" i="12"/>
  <c r="AK298" i="12"/>
  <c r="AK299" i="12"/>
  <c r="AK300" i="12"/>
  <c r="AK301" i="12"/>
  <c r="AK302" i="12"/>
  <c r="AK303" i="12"/>
  <c r="AK304" i="12"/>
  <c r="AK305" i="12"/>
  <c r="AK306" i="12"/>
  <c r="AK307" i="12"/>
  <c r="AK308" i="12"/>
  <c r="AK309" i="12"/>
  <c r="AK310" i="12"/>
  <c r="AK311" i="12"/>
  <c r="AK312" i="12"/>
  <c r="AK313" i="12"/>
  <c r="AK314" i="12"/>
  <c r="AK315" i="12"/>
  <c r="AK316" i="12"/>
  <c r="AK317" i="12"/>
  <c r="AK318" i="12"/>
  <c r="AK319" i="12"/>
  <c r="AK320" i="12"/>
  <c r="AK321" i="12"/>
  <c r="AK322" i="12"/>
  <c r="AK323" i="12"/>
  <c r="AK324" i="12"/>
  <c r="AK325" i="12"/>
  <c r="AK326" i="12"/>
  <c r="AK327" i="12"/>
  <c r="AK328" i="12"/>
  <c r="AK329" i="12"/>
  <c r="AK330" i="12"/>
  <c r="AK331" i="12"/>
  <c r="AK332" i="12"/>
  <c r="AK333" i="12"/>
  <c r="AK334" i="12"/>
  <c r="AK335" i="12"/>
  <c r="AK336" i="12"/>
  <c r="AK337" i="12"/>
  <c r="AK338" i="12"/>
  <c r="AK339" i="12"/>
  <c r="AK340" i="12"/>
  <c r="AK341" i="12"/>
  <c r="AK342" i="12"/>
  <c r="AK343" i="12"/>
  <c r="AK344" i="12"/>
  <c r="AK345" i="12"/>
  <c r="AK346" i="12"/>
  <c r="AK347" i="12"/>
  <c r="AK348" i="12"/>
  <c r="AK349" i="12"/>
  <c r="AK350" i="12"/>
  <c r="AK351" i="12"/>
  <c r="AK352" i="12"/>
  <c r="AK353" i="12"/>
  <c r="AK354" i="12"/>
  <c r="AK355" i="12"/>
  <c r="AK356" i="12"/>
  <c r="AK357" i="12"/>
  <c r="AK358" i="12"/>
  <c r="AK359" i="12"/>
  <c r="AK360" i="12"/>
  <c r="AK361" i="12"/>
  <c r="AK362" i="12"/>
  <c r="AK363" i="12"/>
  <c r="AK364" i="12"/>
  <c r="AK365" i="12"/>
  <c r="AK366" i="12"/>
  <c r="AK367" i="12"/>
  <c r="AK368" i="12"/>
  <c r="AK369" i="12"/>
  <c r="AK370" i="12"/>
  <c r="AK371" i="12"/>
  <c r="AK372" i="12"/>
  <c r="AK373" i="12"/>
  <c r="AK374" i="12"/>
  <c r="AK375" i="12"/>
  <c r="AK376" i="12"/>
  <c r="AK377" i="12"/>
  <c r="AK378" i="12"/>
  <c r="AK379" i="12"/>
  <c r="AK380" i="12"/>
  <c r="AK381" i="12"/>
  <c r="AK382" i="12"/>
  <c r="AK383" i="12"/>
  <c r="AK384" i="12"/>
  <c r="AK385" i="12"/>
  <c r="AK386" i="12"/>
  <c r="AK387" i="12"/>
  <c r="AK388" i="12"/>
  <c r="AK389" i="12"/>
  <c r="AK390" i="12"/>
  <c r="AK391" i="12"/>
  <c r="AK392" i="12"/>
  <c r="AK393" i="12"/>
  <c r="AK394" i="12"/>
  <c r="AK395" i="12"/>
  <c r="AK396" i="12"/>
  <c r="AK397" i="12"/>
  <c r="AK398" i="12"/>
  <c r="AK399" i="12"/>
  <c r="AK400" i="12"/>
  <c r="AK401" i="12"/>
  <c r="AK402" i="12"/>
  <c r="AK403" i="12"/>
  <c r="AK404" i="12"/>
  <c r="AK405" i="12"/>
  <c r="AK406" i="12"/>
  <c r="AK407" i="12"/>
  <c r="AK408" i="12"/>
  <c r="AK409" i="12"/>
  <c r="AK410" i="12"/>
  <c r="AK411" i="12"/>
  <c r="AK412" i="12"/>
  <c r="AK413" i="12"/>
  <c r="AK414" i="12"/>
  <c r="AK415" i="12"/>
  <c r="AK416" i="12"/>
  <c r="AK417" i="12"/>
  <c r="AK418" i="12"/>
  <c r="AK419" i="12"/>
  <c r="AK420" i="12"/>
  <c r="AK421" i="12"/>
  <c r="AK422" i="12"/>
  <c r="AK423" i="12"/>
  <c r="AK424" i="12"/>
  <c r="AK425" i="12"/>
  <c r="AK426" i="12"/>
  <c r="AK427" i="12"/>
  <c r="AK428" i="12"/>
  <c r="AK429" i="12"/>
  <c r="AK430" i="12"/>
  <c r="AK431" i="12"/>
  <c r="AK432" i="12"/>
  <c r="AK433" i="12"/>
  <c r="AK434" i="12"/>
  <c r="AK435" i="12"/>
  <c r="AK436" i="12"/>
  <c r="AK437" i="12"/>
  <c r="AK438" i="12"/>
  <c r="AK439" i="12"/>
  <c r="AK440" i="12"/>
  <c r="AK441" i="12"/>
  <c r="AK442" i="12"/>
  <c r="AK443" i="12"/>
  <c r="AK444" i="12"/>
  <c r="AK445" i="12"/>
  <c r="AK446" i="12"/>
  <c r="AK447" i="12"/>
  <c r="AK448" i="12"/>
  <c r="AK449" i="12"/>
  <c r="AK450" i="12"/>
  <c r="AK451" i="12"/>
  <c r="AK452" i="12"/>
  <c r="AK453" i="12"/>
  <c r="AK454" i="12"/>
  <c r="AK455" i="12"/>
  <c r="AK456" i="12"/>
  <c r="AK457" i="12"/>
  <c r="AK458" i="12"/>
  <c r="AK459" i="12"/>
  <c r="AK460" i="12"/>
  <c r="AK461" i="12"/>
  <c r="AK462" i="12"/>
  <c r="AK463" i="12"/>
  <c r="AK464" i="12"/>
  <c r="AK465" i="12"/>
  <c r="AK466" i="12"/>
  <c r="AK467" i="12"/>
  <c r="AK468" i="12"/>
  <c r="AK469" i="12"/>
  <c r="AK470" i="12"/>
  <c r="AK471" i="12"/>
  <c r="AK472" i="12"/>
  <c r="AK473" i="12"/>
  <c r="AK474" i="12"/>
  <c r="AK475" i="12"/>
  <c r="AI9" i="11"/>
  <c r="AJ9" i="11" s="1"/>
  <c r="AI10" i="11"/>
  <c r="AJ10" i="11" s="1"/>
  <c r="AI11" i="11"/>
  <c r="AJ11" i="11" s="1"/>
  <c r="AI12" i="11"/>
  <c r="AJ12" i="11"/>
  <c r="AI13" i="11"/>
  <c r="AJ13" i="11"/>
  <c r="AI14" i="11"/>
  <c r="AJ14" i="11" s="1"/>
  <c r="AI15" i="11"/>
  <c r="AJ15" i="11" s="1"/>
  <c r="AI16" i="11"/>
  <c r="AJ16" i="11" s="1"/>
  <c r="AI17" i="11"/>
  <c r="AJ17" i="11" s="1"/>
  <c r="AI18" i="11"/>
  <c r="AJ18" i="11"/>
  <c r="AI19" i="11"/>
  <c r="AJ19" i="11"/>
  <c r="AI20" i="11"/>
  <c r="AJ20" i="11"/>
  <c r="AI21" i="11"/>
  <c r="AJ21" i="11"/>
  <c r="AI22" i="11"/>
  <c r="AJ22" i="11"/>
  <c r="AI23" i="11"/>
  <c r="AJ23" i="11"/>
  <c r="AI24" i="11"/>
  <c r="AJ24" i="11"/>
  <c r="AI25" i="11"/>
  <c r="AJ25" i="11"/>
  <c r="AI26" i="11"/>
  <c r="AJ26" i="11"/>
  <c r="AI27" i="11"/>
  <c r="AJ27" i="11"/>
  <c r="AI28" i="11"/>
  <c r="AJ28" i="11"/>
  <c r="AI29" i="11"/>
  <c r="AJ29" i="11"/>
  <c r="AI30" i="11"/>
  <c r="AJ30" i="11"/>
  <c r="AI31" i="11"/>
  <c r="AJ31" i="11"/>
  <c r="AI32" i="11"/>
  <c r="AJ32" i="11"/>
  <c r="AI33" i="11"/>
  <c r="AJ33" i="11"/>
  <c r="AI34" i="11"/>
  <c r="AJ34" i="11"/>
  <c r="AI35" i="11"/>
  <c r="AJ35" i="11"/>
  <c r="AI36" i="11"/>
  <c r="AJ36" i="11"/>
  <c r="AI37" i="11"/>
  <c r="AJ37" i="11"/>
  <c r="AI38" i="11"/>
  <c r="AJ38" i="11"/>
  <c r="AI39" i="11"/>
  <c r="AJ39" i="11"/>
  <c r="AI40" i="11"/>
  <c r="AJ40" i="11"/>
  <c r="AI41" i="11"/>
  <c r="AJ41" i="11"/>
  <c r="AI42" i="11"/>
  <c r="AJ42" i="11"/>
  <c r="AI43" i="11"/>
  <c r="AJ43" i="11"/>
  <c r="AI44" i="11"/>
  <c r="AJ44" i="11"/>
  <c r="AI45" i="11"/>
  <c r="AJ45" i="11"/>
  <c r="AI46" i="11"/>
  <c r="AJ46" i="11"/>
  <c r="AI47" i="11"/>
  <c r="AJ47" i="11"/>
  <c r="AI48" i="11"/>
  <c r="AJ48" i="11"/>
  <c r="AI49" i="11"/>
  <c r="AJ49" i="11"/>
  <c r="AI50" i="11"/>
  <c r="AJ50" i="11"/>
  <c r="AI51" i="11"/>
  <c r="AJ51" i="11"/>
  <c r="AI52" i="11"/>
  <c r="AJ52" i="11"/>
  <c r="AI53" i="11"/>
  <c r="AJ53" i="11"/>
  <c r="AI54" i="11"/>
  <c r="AJ54" i="11"/>
  <c r="AI55" i="11"/>
  <c r="AJ55" i="11"/>
  <c r="AI56" i="11"/>
  <c r="AJ56" i="11"/>
  <c r="AI57" i="11"/>
  <c r="AJ57" i="11"/>
  <c r="AI58" i="11"/>
  <c r="AJ58" i="11"/>
  <c r="AI59" i="11"/>
  <c r="AJ59" i="11"/>
  <c r="AI60" i="11"/>
  <c r="AJ60" i="11"/>
  <c r="AI61" i="11"/>
  <c r="AJ61" i="11"/>
  <c r="AI62" i="11"/>
  <c r="AJ62" i="11"/>
  <c r="AI63" i="11"/>
  <c r="AJ63" i="11"/>
  <c r="AI64" i="11"/>
  <c r="AJ64" i="11"/>
  <c r="AI65" i="11"/>
  <c r="AJ65" i="11"/>
  <c r="AI66" i="11"/>
  <c r="AJ66" i="11"/>
  <c r="AI67" i="11"/>
  <c r="AJ67" i="11"/>
  <c r="AI68" i="11"/>
  <c r="AJ68" i="11"/>
  <c r="AI69" i="11"/>
  <c r="AJ69" i="11"/>
  <c r="AI70" i="11"/>
  <c r="AJ70" i="11"/>
  <c r="AI71" i="11"/>
  <c r="AJ71" i="11"/>
  <c r="AI72" i="11"/>
  <c r="AJ72" i="11"/>
  <c r="AI73" i="11"/>
  <c r="AJ73" i="11"/>
  <c r="AI74" i="11"/>
  <c r="AJ74" i="11"/>
  <c r="AI75" i="11"/>
  <c r="AJ75" i="11"/>
  <c r="AI76" i="11"/>
  <c r="AJ76" i="11"/>
  <c r="AI77" i="11"/>
  <c r="AJ77" i="11"/>
  <c r="AI78" i="11"/>
  <c r="AJ78" i="11"/>
  <c r="AI79" i="11"/>
  <c r="AJ79" i="11"/>
  <c r="AI80" i="11"/>
  <c r="AJ80" i="11"/>
  <c r="AI81" i="11"/>
  <c r="AJ81" i="11"/>
  <c r="AI82" i="11"/>
  <c r="AJ82" i="11"/>
  <c r="AI83" i="11"/>
  <c r="AJ83" i="11"/>
  <c r="AI84" i="11"/>
  <c r="AJ84" i="11"/>
  <c r="AI85" i="11"/>
  <c r="AJ85" i="11"/>
  <c r="AI86" i="11"/>
  <c r="AJ86" i="11"/>
  <c r="AI87" i="11"/>
  <c r="AJ87" i="11"/>
  <c r="AI88" i="11"/>
  <c r="AJ88" i="11"/>
  <c r="AI89" i="11"/>
  <c r="AJ89" i="11"/>
  <c r="AI90" i="11"/>
  <c r="AJ90" i="11"/>
  <c r="AI91" i="11"/>
  <c r="AJ91" i="11"/>
  <c r="AI92" i="11"/>
  <c r="AJ92" i="11"/>
  <c r="AI93" i="11"/>
  <c r="AJ93" i="11"/>
  <c r="AI94" i="11"/>
  <c r="AJ94" i="11"/>
  <c r="AI95" i="11"/>
  <c r="AJ95" i="11"/>
  <c r="AI96" i="11"/>
  <c r="AJ96" i="11"/>
  <c r="AI97" i="11"/>
  <c r="AJ97" i="11"/>
  <c r="AI98" i="11"/>
  <c r="AJ98" i="11"/>
  <c r="AI99" i="11"/>
  <c r="AJ99" i="11"/>
  <c r="AI100" i="11"/>
  <c r="AJ100" i="11"/>
  <c r="AI101" i="11"/>
  <c r="AJ101" i="11"/>
  <c r="AI102" i="11"/>
  <c r="AJ102" i="11"/>
  <c r="AI103" i="11"/>
  <c r="AJ103" i="11"/>
  <c r="AI104" i="11"/>
  <c r="AJ104" i="11"/>
  <c r="AI105" i="11"/>
  <c r="AJ105" i="11"/>
  <c r="AI106" i="11"/>
  <c r="AJ106" i="11"/>
  <c r="AI107" i="11"/>
  <c r="AJ107" i="11"/>
  <c r="AI108" i="11"/>
  <c r="AJ108" i="11"/>
  <c r="AI109" i="11"/>
  <c r="AJ109" i="11"/>
  <c r="AI110" i="11"/>
  <c r="AJ110" i="11"/>
  <c r="AI111" i="11"/>
  <c r="AJ111" i="11"/>
  <c r="AI112" i="11"/>
  <c r="AJ112" i="11"/>
  <c r="AI113" i="11"/>
  <c r="AJ113" i="11"/>
  <c r="AI114" i="11"/>
  <c r="AJ114" i="11"/>
  <c r="AI115" i="11"/>
  <c r="AJ115" i="11"/>
  <c r="AI116" i="11"/>
  <c r="AJ116" i="11"/>
  <c r="AI117" i="11"/>
  <c r="AJ117" i="11"/>
  <c r="AI118" i="11"/>
  <c r="AJ118" i="11"/>
  <c r="AI119" i="11"/>
  <c r="AJ119" i="11"/>
  <c r="AI120" i="11"/>
  <c r="AJ120" i="11"/>
  <c r="AI121" i="11"/>
  <c r="AJ121" i="11"/>
  <c r="AI122" i="11"/>
  <c r="AJ122" i="11"/>
  <c r="AI123" i="11"/>
  <c r="AJ123" i="11"/>
  <c r="AI124" i="11"/>
  <c r="AJ124" i="11"/>
  <c r="AI125" i="11"/>
  <c r="AJ125" i="11"/>
  <c r="AI126" i="11"/>
  <c r="AJ126" i="11"/>
  <c r="AI127" i="11"/>
  <c r="AJ127" i="11"/>
  <c r="AI128" i="11"/>
  <c r="AJ128" i="11"/>
  <c r="AI129" i="11"/>
  <c r="AJ129" i="11"/>
  <c r="AI130" i="11"/>
  <c r="AJ130" i="11"/>
  <c r="AI131" i="11"/>
  <c r="AJ131" i="11"/>
  <c r="AI132" i="11"/>
  <c r="AJ132" i="11"/>
  <c r="AI133" i="11"/>
  <c r="AJ133" i="11"/>
  <c r="AI134" i="11"/>
  <c r="AJ134" i="11"/>
  <c r="AI135" i="11"/>
  <c r="AJ135" i="11"/>
  <c r="AI136" i="11"/>
  <c r="AJ136" i="11"/>
  <c r="AI137" i="11"/>
  <c r="AJ137" i="11"/>
  <c r="AI138" i="11"/>
  <c r="AJ138" i="11"/>
  <c r="AI139" i="11"/>
  <c r="AJ139" i="11"/>
  <c r="AI140" i="11"/>
  <c r="AJ140" i="11"/>
  <c r="AI141" i="11"/>
  <c r="AJ141" i="11"/>
  <c r="AI142" i="11"/>
  <c r="AJ142" i="11"/>
  <c r="AI143" i="11"/>
  <c r="AJ143" i="11"/>
  <c r="AI144" i="11"/>
  <c r="AJ144" i="11"/>
  <c r="AI145" i="11"/>
  <c r="AJ145" i="11"/>
  <c r="AI146" i="11"/>
  <c r="AJ146" i="11"/>
  <c r="AI147" i="11"/>
  <c r="AJ147" i="11"/>
  <c r="AI148" i="11"/>
  <c r="AJ148" i="11"/>
  <c r="AI149" i="11"/>
  <c r="AJ149" i="11"/>
  <c r="AI150" i="11"/>
  <c r="AJ150" i="11"/>
  <c r="AI151" i="11"/>
  <c r="AJ151" i="11"/>
  <c r="AI152" i="11"/>
  <c r="AJ152" i="11"/>
  <c r="AI153" i="11"/>
  <c r="AJ153" i="11"/>
  <c r="AI154" i="11"/>
  <c r="AJ154" i="11"/>
  <c r="AI155" i="11"/>
  <c r="AJ155" i="11"/>
  <c r="AI156" i="11"/>
  <c r="AJ156" i="11"/>
  <c r="AI157" i="11"/>
  <c r="AJ157" i="11"/>
  <c r="AI158" i="11"/>
  <c r="AJ158" i="11"/>
  <c r="AI159" i="11"/>
  <c r="AJ159" i="11"/>
  <c r="AI160" i="11"/>
  <c r="AJ160" i="11"/>
  <c r="AI161" i="11"/>
  <c r="AJ161" i="11"/>
  <c r="AI162" i="11"/>
  <c r="AJ162" i="11"/>
  <c r="AI163" i="11"/>
  <c r="AJ163" i="11"/>
  <c r="AI164" i="11"/>
  <c r="AJ164" i="11"/>
  <c r="AI165" i="11"/>
  <c r="AJ165" i="11"/>
  <c r="AI166" i="11"/>
  <c r="AJ166" i="11"/>
  <c r="AI167" i="11"/>
  <c r="AJ167" i="11"/>
  <c r="AI168" i="11"/>
  <c r="AJ168" i="11"/>
  <c r="AI169" i="11"/>
  <c r="AJ169" i="11"/>
  <c r="AI170" i="11"/>
  <c r="AJ170" i="11"/>
  <c r="AI171" i="11"/>
  <c r="AJ171" i="11"/>
  <c r="AI172" i="11"/>
  <c r="AJ172" i="11"/>
  <c r="AI173" i="11"/>
  <c r="AJ173" i="11"/>
  <c r="AI174" i="11"/>
  <c r="AJ174" i="11"/>
  <c r="AI175" i="11"/>
  <c r="AJ175" i="11"/>
  <c r="AI176" i="11"/>
  <c r="AJ176" i="11"/>
  <c r="AI177" i="11"/>
  <c r="AJ177" i="11"/>
  <c r="AI178" i="11"/>
  <c r="AJ178" i="11"/>
  <c r="AI179" i="11"/>
  <c r="AJ179" i="11"/>
  <c r="AI180" i="11"/>
  <c r="AJ180" i="11"/>
  <c r="AI181" i="11"/>
  <c r="AJ181" i="11"/>
  <c r="AI182" i="11"/>
  <c r="AJ182" i="11"/>
  <c r="AI183" i="11"/>
  <c r="AJ183" i="11"/>
  <c r="AI184" i="11"/>
  <c r="AJ184" i="11"/>
  <c r="AI185" i="11"/>
  <c r="AJ185" i="11"/>
  <c r="AI186" i="11"/>
  <c r="AJ186" i="11"/>
  <c r="AI187" i="11"/>
  <c r="AJ187" i="11"/>
  <c r="AI188" i="11"/>
  <c r="AJ188" i="11"/>
  <c r="AI189" i="11"/>
  <c r="AJ189" i="11"/>
  <c r="AI190" i="11"/>
  <c r="AJ190" i="11"/>
  <c r="AI191" i="11"/>
  <c r="AJ191" i="11"/>
  <c r="AI192" i="11"/>
  <c r="AJ192" i="11"/>
  <c r="AI193" i="11"/>
  <c r="AJ193" i="11"/>
  <c r="AI194" i="11"/>
  <c r="AJ194" i="11"/>
  <c r="AI195" i="11"/>
  <c r="AJ195" i="11"/>
  <c r="AI196" i="11"/>
  <c r="AJ196" i="11"/>
  <c r="AI197" i="11"/>
  <c r="AJ197" i="11"/>
  <c r="AI198" i="11"/>
  <c r="AJ198" i="11"/>
  <c r="AI199" i="11"/>
  <c r="AJ199" i="11"/>
  <c r="AI200" i="11"/>
  <c r="AJ200" i="11"/>
  <c r="AI201" i="11"/>
  <c r="AJ201" i="11"/>
  <c r="AI202" i="11"/>
  <c r="AJ202" i="11"/>
  <c r="AI203" i="11"/>
  <c r="AJ203" i="11"/>
  <c r="AI204" i="11"/>
  <c r="AJ204" i="11"/>
  <c r="AI205" i="11"/>
  <c r="AJ205" i="11"/>
  <c r="AI206" i="11"/>
  <c r="AJ206" i="11"/>
  <c r="AI207" i="11"/>
  <c r="AJ207" i="11"/>
  <c r="AI208" i="11"/>
  <c r="AJ208" i="11"/>
  <c r="AI209" i="11"/>
  <c r="AJ209" i="11"/>
  <c r="AI210" i="11"/>
  <c r="AJ210" i="11"/>
  <c r="AI211" i="11"/>
  <c r="AJ211" i="11"/>
  <c r="AI212" i="11"/>
  <c r="AJ212" i="11"/>
  <c r="AI213" i="11"/>
  <c r="AJ213" i="11"/>
  <c r="AI214" i="11"/>
  <c r="AJ214" i="11"/>
  <c r="AI215" i="11"/>
  <c r="AJ215" i="11"/>
  <c r="AI216" i="11"/>
  <c r="AJ216" i="11"/>
  <c r="AI217" i="11"/>
  <c r="AJ217" i="11"/>
  <c r="AI218" i="11"/>
  <c r="AJ218" i="11"/>
  <c r="AI219" i="11"/>
  <c r="AJ219" i="11"/>
  <c r="AI220" i="11"/>
  <c r="AJ220" i="11"/>
  <c r="AI221" i="11"/>
  <c r="AJ221" i="11"/>
  <c r="AI222" i="11"/>
  <c r="AJ222" i="11"/>
  <c r="AI223" i="11"/>
  <c r="AJ223" i="11"/>
  <c r="AI224" i="11"/>
  <c r="AJ224" i="11"/>
  <c r="AI225" i="11"/>
  <c r="AJ225" i="11"/>
  <c r="AI226" i="11"/>
  <c r="AJ226" i="11"/>
  <c r="AI227" i="11"/>
  <c r="AJ227" i="11"/>
  <c r="AI228" i="11"/>
  <c r="AJ228" i="11"/>
  <c r="AI229" i="11"/>
  <c r="AJ229" i="11"/>
  <c r="AI230" i="11"/>
  <c r="AJ230" i="11"/>
  <c r="AI231" i="11"/>
  <c r="AJ231" i="11"/>
  <c r="AI232" i="11"/>
  <c r="AJ232" i="11"/>
  <c r="AI233" i="11"/>
  <c r="AJ233" i="11"/>
  <c r="AI234" i="11"/>
  <c r="AJ234" i="11"/>
  <c r="AI235" i="11"/>
  <c r="AJ235" i="11"/>
  <c r="AI236" i="11"/>
  <c r="AJ236" i="11"/>
  <c r="AI237" i="11"/>
  <c r="AJ237" i="11"/>
  <c r="AI238" i="11"/>
  <c r="AJ238" i="11"/>
  <c r="AI239" i="11"/>
  <c r="AJ239" i="11"/>
  <c r="AI240" i="11"/>
  <c r="AJ240" i="11"/>
  <c r="AI241" i="11"/>
  <c r="AJ241" i="11"/>
  <c r="AI242" i="11"/>
  <c r="AJ242" i="11"/>
  <c r="AI243" i="11"/>
  <c r="AJ243" i="11"/>
  <c r="AI244" i="11"/>
  <c r="AJ244" i="11"/>
  <c r="AI245" i="11"/>
  <c r="AJ245" i="11"/>
  <c r="AI246" i="11"/>
  <c r="AJ246" i="11"/>
  <c r="AI247" i="11"/>
  <c r="AJ247" i="11"/>
  <c r="AI248" i="11"/>
  <c r="AJ248" i="11"/>
  <c r="AI249" i="11"/>
  <c r="AJ249" i="11"/>
  <c r="AI250" i="11"/>
  <c r="AJ250" i="11"/>
  <c r="AI251" i="11"/>
  <c r="AJ251" i="11"/>
  <c r="AI252" i="11"/>
  <c r="AJ252" i="11"/>
  <c r="AI253" i="11"/>
  <c r="AJ253" i="11"/>
  <c r="AI254" i="11"/>
  <c r="AJ254" i="11"/>
  <c r="AI255" i="11"/>
  <c r="AJ255" i="11"/>
  <c r="AI256" i="11"/>
  <c r="AJ256" i="11"/>
  <c r="AI257" i="11"/>
  <c r="AJ257" i="11"/>
  <c r="AI258" i="11"/>
  <c r="AJ258" i="11"/>
  <c r="AI259" i="11"/>
  <c r="AJ259" i="11"/>
  <c r="AI260" i="11"/>
  <c r="AJ260" i="11"/>
  <c r="AI261" i="11"/>
  <c r="AJ261" i="11"/>
  <c r="AI262" i="11"/>
  <c r="AJ262" i="11"/>
  <c r="AI263" i="11"/>
  <c r="AJ263" i="11"/>
  <c r="AI264" i="11"/>
  <c r="AJ264" i="11"/>
  <c r="AI265" i="11"/>
  <c r="AJ265" i="11"/>
  <c r="AI266" i="11"/>
  <c r="AJ266" i="11"/>
  <c r="AI267" i="11"/>
  <c r="AJ267" i="11"/>
  <c r="AI268" i="11"/>
  <c r="AJ268" i="11"/>
  <c r="AI269" i="11"/>
  <c r="AJ269" i="11"/>
  <c r="AI270" i="11"/>
  <c r="AJ270" i="11"/>
  <c r="AI271" i="11"/>
  <c r="AJ271" i="11"/>
  <c r="AI272" i="11"/>
  <c r="AJ272" i="11"/>
  <c r="AI273" i="11"/>
  <c r="AJ273" i="11"/>
  <c r="AI274" i="11"/>
  <c r="AJ274" i="11"/>
  <c r="AI275" i="11"/>
  <c r="AJ275" i="11"/>
  <c r="AI276" i="11"/>
  <c r="AJ276" i="11"/>
  <c r="AI277" i="11"/>
  <c r="AJ277" i="11"/>
  <c r="AI278" i="11"/>
  <c r="AJ278" i="11"/>
  <c r="AI279" i="11"/>
  <c r="AJ279" i="11"/>
  <c r="AI280" i="11"/>
  <c r="AJ280" i="11"/>
  <c r="AI281" i="11"/>
  <c r="AJ281" i="11"/>
  <c r="AI282" i="11"/>
  <c r="AJ282" i="11"/>
  <c r="AI283" i="11"/>
  <c r="AJ283" i="11"/>
  <c r="AI284" i="11"/>
  <c r="AJ284" i="11"/>
  <c r="AI285" i="11"/>
  <c r="AJ285" i="11"/>
  <c r="AI286" i="11"/>
  <c r="AJ286" i="11"/>
  <c r="AI287" i="11"/>
  <c r="AJ287" i="11"/>
  <c r="AI288" i="11"/>
  <c r="AJ288" i="11"/>
  <c r="AI289" i="11"/>
  <c r="AJ289" i="11"/>
  <c r="AI290" i="11"/>
  <c r="AJ290" i="11"/>
  <c r="AI291" i="11"/>
  <c r="AJ291" i="11"/>
  <c r="AI292" i="11"/>
  <c r="AJ292" i="11"/>
  <c r="AI293" i="11"/>
  <c r="AJ293" i="11"/>
  <c r="AI294" i="11"/>
  <c r="AJ294" i="11"/>
  <c r="AI295" i="11"/>
  <c r="AJ295" i="11"/>
  <c r="AI296" i="11"/>
  <c r="AJ296" i="11"/>
  <c r="AI297" i="11"/>
  <c r="AJ297" i="11"/>
  <c r="AI298" i="11"/>
  <c r="AJ298" i="11"/>
  <c r="AI299" i="11"/>
  <c r="AJ299" i="11"/>
  <c r="AI300" i="11"/>
  <c r="AJ300" i="11"/>
  <c r="AI301" i="11"/>
  <c r="AJ301" i="11"/>
  <c r="AI302" i="11"/>
  <c r="AJ302" i="11"/>
  <c r="AI303" i="11"/>
  <c r="AJ303" i="11"/>
  <c r="AI304" i="11"/>
  <c r="AJ304" i="11"/>
  <c r="AI305" i="11"/>
  <c r="AJ305" i="11"/>
  <c r="AI306" i="11"/>
  <c r="AJ306" i="11"/>
  <c r="AI307" i="11"/>
  <c r="AJ307" i="11"/>
  <c r="AI308" i="11"/>
  <c r="AJ308" i="11"/>
  <c r="AI309" i="11"/>
  <c r="AJ309" i="11"/>
  <c r="AI310" i="11"/>
  <c r="AJ310" i="11"/>
  <c r="AI311" i="11"/>
  <c r="AJ311" i="11"/>
  <c r="AI312" i="11"/>
  <c r="AJ312" i="11"/>
  <c r="AI313" i="11"/>
  <c r="AJ313" i="11"/>
  <c r="AI314" i="11"/>
  <c r="AJ314" i="11"/>
  <c r="AI315" i="11"/>
  <c r="AJ315" i="11"/>
  <c r="AI316" i="11"/>
  <c r="AJ316" i="11"/>
  <c r="AI317" i="11"/>
  <c r="AJ317" i="11"/>
  <c r="AI318" i="11"/>
  <c r="AJ318" i="11"/>
  <c r="AI319" i="11"/>
  <c r="AJ319" i="11"/>
  <c r="AI320" i="11"/>
  <c r="AJ320" i="11"/>
  <c r="AI321" i="11"/>
  <c r="AJ321" i="11"/>
  <c r="AI322" i="11"/>
  <c r="AJ322" i="11"/>
  <c r="AI323" i="11"/>
  <c r="AJ323" i="11"/>
  <c r="AI324" i="11"/>
  <c r="AJ324" i="11"/>
  <c r="AI325" i="11"/>
  <c r="AJ325" i="11"/>
  <c r="AI326" i="11"/>
  <c r="AJ326" i="11"/>
  <c r="AI327" i="11"/>
  <c r="AJ327" i="11"/>
  <c r="AI328" i="11"/>
  <c r="AJ328" i="11"/>
  <c r="AI329" i="11"/>
  <c r="AJ329" i="11"/>
  <c r="AI330" i="11"/>
  <c r="AJ330" i="11"/>
  <c r="AI331" i="11"/>
  <c r="AJ331" i="11"/>
  <c r="AI332" i="11"/>
  <c r="AJ332" i="11"/>
  <c r="AI333" i="11"/>
  <c r="AJ333" i="11"/>
  <c r="AI334" i="11"/>
  <c r="AJ334" i="11"/>
  <c r="AI335" i="11"/>
  <c r="AJ335" i="11"/>
  <c r="AI336" i="11"/>
  <c r="AJ336" i="11"/>
  <c r="AI337" i="11"/>
  <c r="AJ337" i="11"/>
  <c r="AI338" i="11"/>
  <c r="AJ338" i="11"/>
  <c r="AI339" i="11"/>
  <c r="AJ339" i="11"/>
  <c r="AI340" i="11"/>
  <c r="AJ340" i="11"/>
  <c r="AI341" i="11"/>
  <c r="AJ341" i="11"/>
  <c r="AI342" i="11"/>
  <c r="AJ342" i="11"/>
  <c r="AI343" i="11"/>
  <c r="AJ343" i="11"/>
  <c r="AI344" i="11"/>
  <c r="AJ344" i="11"/>
  <c r="AI345" i="11"/>
  <c r="AJ345" i="11"/>
  <c r="AI346" i="11"/>
  <c r="AJ346" i="11"/>
  <c r="AI347" i="11"/>
  <c r="AJ347" i="11"/>
  <c r="AI348" i="11"/>
  <c r="AJ348" i="11"/>
  <c r="AI349" i="11"/>
  <c r="AJ349" i="11"/>
  <c r="AI350" i="11"/>
  <c r="AJ350" i="11"/>
  <c r="AI351" i="11"/>
  <c r="AJ351" i="11"/>
  <c r="AI352" i="11"/>
  <c r="AJ352" i="11"/>
  <c r="AI353" i="11"/>
  <c r="AJ353" i="11"/>
  <c r="AI354" i="11"/>
  <c r="AJ354" i="11"/>
  <c r="AI355" i="11"/>
  <c r="AJ355" i="11"/>
  <c r="AI356" i="11"/>
  <c r="AJ356" i="11"/>
  <c r="AI357" i="11"/>
  <c r="AJ357" i="11"/>
  <c r="AI358" i="11"/>
  <c r="AJ358" i="11"/>
  <c r="AI359" i="11"/>
  <c r="AJ359" i="11"/>
  <c r="AI360" i="11"/>
  <c r="AJ360" i="11"/>
  <c r="AI361" i="11"/>
  <c r="AJ361" i="11"/>
  <c r="AI362" i="11"/>
  <c r="AJ362" i="11"/>
  <c r="AI363" i="11"/>
  <c r="AJ363" i="11"/>
  <c r="AI364" i="11"/>
  <c r="AJ364" i="11"/>
  <c r="AI365" i="11"/>
  <c r="AJ365" i="11"/>
  <c r="AI366" i="11"/>
  <c r="AJ366" i="11"/>
  <c r="AI367" i="11"/>
  <c r="AJ367" i="11"/>
  <c r="AI368" i="11"/>
  <c r="AJ368" i="11"/>
  <c r="AI369" i="11"/>
  <c r="AJ369" i="11"/>
  <c r="AI370" i="11"/>
  <c r="AJ370" i="11"/>
  <c r="AI371" i="11"/>
  <c r="AJ371" i="11"/>
  <c r="AI372" i="11"/>
  <c r="AJ372" i="11"/>
  <c r="AI373" i="11"/>
  <c r="AJ373" i="11"/>
  <c r="AI374" i="11"/>
  <c r="AJ374" i="11"/>
  <c r="AI375" i="11"/>
  <c r="AJ375" i="11"/>
  <c r="AI376" i="11"/>
  <c r="AJ376" i="11"/>
  <c r="AI377" i="11"/>
  <c r="AJ377" i="11"/>
  <c r="AI378" i="11"/>
  <c r="AJ378" i="11"/>
  <c r="AI379" i="11"/>
  <c r="AJ379" i="11"/>
  <c r="AI380" i="11"/>
  <c r="AJ380" i="11"/>
  <c r="AI381" i="11"/>
  <c r="AJ381" i="11"/>
  <c r="AI382" i="11"/>
  <c r="AJ382" i="11"/>
  <c r="AI383" i="11"/>
  <c r="AJ383" i="11"/>
  <c r="AI384" i="11"/>
  <c r="AJ384" i="11"/>
  <c r="AI385" i="11"/>
  <c r="AJ385" i="11"/>
  <c r="AI386" i="11"/>
  <c r="AJ386" i="11"/>
  <c r="AI387" i="11"/>
  <c r="AJ387" i="11"/>
  <c r="AI388" i="11"/>
  <c r="AJ388" i="11"/>
  <c r="AI389" i="11"/>
  <c r="AJ389" i="11"/>
  <c r="AI390" i="11"/>
  <c r="AJ390" i="11"/>
  <c r="AI391" i="11"/>
  <c r="AJ391" i="11"/>
  <c r="AI392" i="11"/>
  <c r="AJ392" i="11"/>
  <c r="AI393" i="11"/>
  <c r="AJ393" i="11"/>
  <c r="AI394" i="11"/>
  <c r="AJ394" i="11"/>
  <c r="AI395" i="11"/>
  <c r="AJ395" i="11"/>
  <c r="AI396" i="11"/>
  <c r="AJ396" i="11"/>
  <c r="AI397" i="11"/>
  <c r="AJ397" i="11"/>
  <c r="AI398" i="11"/>
  <c r="AJ398" i="11"/>
  <c r="AI399" i="11"/>
  <c r="AJ399" i="11"/>
  <c r="AI400" i="11"/>
  <c r="AJ400" i="11"/>
  <c r="AI401" i="11"/>
  <c r="AJ401" i="11"/>
  <c r="AI402" i="11"/>
  <c r="AJ402" i="11"/>
  <c r="AI403" i="11"/>
  <c r="AJ403" i="11"/>
  <c r="AI404" i="11"/>
  <c r="AJ404" i="11"/>
  <c r="AI405" i="11"/>
  <c r="AJ405" i="11"/>
  <c r="AI406" i="11"/>
  <c r="AJ406" i="11"/>
  <c r="AI407" i="11"/>
  <c r="AJ407" i="11"/>
  <c r="AI408" i="11"/>
  <c r="AJ408" i="11"/>
  <c r="AI409" i="11"/>
  <c r="AJ409" i="11"/>
  <c r="AI410" i="11"/>
  <c r="AJ410" i="11"/>
  <c r="AI411" i="11"/>
  <c r="AJ411" i="11"/>
  <c r="AI412" i="11"/>
  <c r="AJ412" i="11"/>
  <c r="AI413" i="11"/>
  <c r="AJ413" i="11"/>
  <c r="AI414" i="11"/>
  <c r="AJ414" i="11"/>
  <c r="AI415" i="11"/>
  <c r="AJ415" i="11"/>
  <c r="AI416" i="11"/>
  <c r="AJ416" i="11"/>
  <c r="AI417" i="11"/>
  <c r="AJ417" i="11"/>
  <c r="AI418" i="11"/>
  <c r="AJ418" i="11"/>
  <c r="AI419" i="11"/>
  <c r="AJ419" i="11"/>
  <c r="AI420" i="11"/>
  <c r="AJ420" i="11"/>
  <c r="AI421" i="11"/>
  <c r="AJ421" i="11"/>
  <c r="AI422" i="11"/>
  <c r="AJ422" i="11"/>
  <c r="AI423" i="11"/>
  <c r="AJ423" i="11"/>
  <c r="AI424" i="11"/>
  <c r="AJ424" i="11"/>
  <c r="AI425" i="11"/>
  <c r="AJ425" i="11"/>
  <c r="AI426" i="11"/>
  <c r="AJ426" i="11"/>
  <c r="AI427" i="11"/>
  <c r="AJ427" i="11"/>
  <c r="AI428" i="11"/>
  <c r="AJ428" i="11"/>
  <c r="AI429" i="11"/>
  <c r="AJ429" i="11"/>
  <c r="AI430" i="11"/>
  <c r="AJ430" i="11"/>
  <c r="AI431" i="11"/>
  <c r="AJ431" i="11"/>
  <c r="AI432" i="11"/>
  <c r="AJ432" i="11"/>
  <c r="AI433" i="11"/>
  <c r="AJ433" i="11"/>
  <c r="AI434" i="11"/>
  <c r="AJ434" i="11"/>
  <c r="AI435" i="11"/>
  <c r="AJ435" i="11"/>
  <c r="AI436" i="11"/>
  <c r="AJ436" i="11"/>
  <c r="AI437" i="11"/>
  <c r="AJ437" i="11"/>
  <c r="AI438" i="11"/>
  <c r="AJ438" i="11"/>
  <c r="AI439" i="11"/>
  <c r="AJ439" i="11"/>
  <c r="AI440" i="11"/>
  <c r="AJ440" i="11"/>
  <c r="AI441" i="11"/>
  <c r="AJ441" i="11"/>
  <c r="AI442" i="11"/>
  <c r="AJ442" i="11"/>
  <c r="AI443" i="11"/>
  <c r="AJ443" i="11"/>
  <c r="AI444" i="11"/>
  <c r="AJ444" i="11"/>
  <c r="AI445" i="11"/>
  <c r="AJ445" i="11"/>
  <c r="AI446" i="11"/>
  <c r="AJ446" i="11"/>
  <c r="AI447" i="11"/>
  <c r="AJ447" i="11"/>
  <c r="AI448" i="11"/>
  <c r="AJ448" i="11"/>
  <c r="AI449" i="11"/>
  <c r="AJ449" i="11"/>
  <c r="AI450" i="11"/>
  <c r="AJ450" i="11"/>
  <c r="AI451" i="11"/>
  <c r="AJ451" i="11"/>
  <c r="AI452" i="11"/>
  <c r="AJ452" i="11"/>
  <c r="AI453" i="11"/>
  <c r="AJ453" i="11"/>
  <c r="AI454" i="11"/>
  <c r="AJ454" i="11"/>
  <c r="AI455" i="11"/>
  <c r="AJ455" i="11"/>
  <c r="AI456" i="11"/>
  <c r="AJ456" i="11"/>
  <c r="AI457" i="11"/>
  <c r="AJ457" i="11"/>
  <c r="AI458" i="11"/>
  <c r="AJ458" i="11"/>
  <c r="AI459" i="11"/>
  <c r="AJ459" i="11"/>
  <c r="AI460" i="11"/>
  <c r="AJ460" i="11"/>
  <c r="AI461" i="11"/>
  <c r="AJ461" i="11"/>
  <c r="AI462" i="11"/>
  <c r="AJ462" i="11"/>
  <c r="AI463" i="11"/>
  <c r="AJ463" i="11"/>
  <c r="AI464" i="11"/>
  <c r="AJ464" i="11"/>
  <c r="AI465" i="11"/>
  <c r="AJ465" i="11"/>
  <c r="AI466" i="11"/>
  <c r="AJ466" i="11"/>
  <c r="AI467" i="11"/>
  <c r="AJ467" i="11"/>
  <c r="AI468" i="11"/>
  <c r="AJ468" i="11"/>
  <c r="AI469" i="11"/>
  <c r="AJ469" i="11"/>
  <c r="AI470" i="11"/>
  <c r="AJ470" i="11"/>
  <c r="AI471" i="11"/>
  <c r="AJ471" i="11"/>
  <c r="AI472" i="11"/>
  <c r="AJ472" i="11"/>
  <c r="AI473" i="11"/>
  <c r="AJ473" i="11"/>
  <c r="AI474" i="11"/>
  <c r="AJ474" i="11"/>
  <c r="AI475" i="11"/>
  <c r="AJ475" i="11"/>
  <c r="AI476" i="11"/>
  <c r="AJ476" i="11"/>
  <c r="AI477" i="11"/>
  <c r="AJ477" i="11"/>
  <c r="AI478" i="11"/>
  <c r="AJ478" i="11"/>
  <c r="AI479" i="11"/>
  <c r="AJ479" i="11"/>
  <c r="AI480" i="11"/>
  <c r="AJ480" i="11"/>
  <c r="AI481" i="11"/>
  <c r="AJ481" i="11"/>
  <c r="AI482" i="11"/>
  <c r="AJ482" i="11"/>
  <c r="AI483" i="11"/>
  <c r="AJ483" i="11"/>
  <c r="AI484" i="11"/>
  <c r="AJ484" i="11"/>
  <c r="AG11" i="8"/>
  <c r="AG12" i="8"/>
  <c r="AG13" i="8"/>
  <c r="AG20" i="8"/>
  <c r="AG21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4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36" i="8"/>
  <c r="AG137" i="8"/>
  <c r="AG138" i="8"/>
  <c r="AG139" i="8"/>
  <c r="AG140" i="8"/>
  <c r="AG141" i="8"/>
  <c r="AG142" i="8"/>
  <c r="AG143" i="8"/>
  <c r="AG144" i="8"/>
  <c r="AG145" i="8"/>
  <c r="AG146" i="8"/>
  <c r="AG147" i="8"/>
  <c r="AG148" i="8"/>
  <c r="AG149" i="8"/>
  <c r="AG150" i="8"/>
  <c r="AG151" i="8"/>
  <c r="AG152" i="8"/>
  <c r="AG153" i="8"/>
  <c r="AG154" i="8"/>
  <c r="AG155" i="8"/>
  <c r="AG156" i="8"/>
  <c r="AG157" i="8"/>
  <c r="AG158" i="8"/>
  <c r="AG159" i="8"/>
  <c r="AG160" i="8"/>
  <c r="AG161" i="8"/>
  <c r="AG162" i="8"/>
  <c r="AG163" i="8"/>
  <c r="AG164" i="8"/>
  <c r="AG165" i="8"/>
  <c r="AG166" i="8"/>
  <c r="AG167" i="8"/>
  <c r="AG168" i="8"/>
  <c r="AG169" i="8"/>
  <c r="AG170" i="8"/>
  <c r="AG171" i="8"/>
  <c r="AG172" i="8"/>
  <c r="AG173" i="8"/>
  <c r="AG174" i="8"/>
  <c r="AG175" i="8"/>
  <c r="AG176" i="8"/>
  <c r="AG177" i="8"/>
  <c r="AG178" i="8"/>
  <c r="AG179" i="8"/>
  <c r="AG180" i="8"/>
  <c r="AG181" i="8"/>
  <c r="AG182" i="8"/>
  <c r="AG183" i="8"/>
  <c r="AG184" i="8"/>
  <c r="AG185" i="8"/>
  <c r="AG186" i="8"/>
  <c r="AG187" i="8"/>
  <c r="AG188" i="8"/>
  <c r="AG189" i="8"/>
  <c r="AG190" i="8"/>
  <c r="AG191" i="8"/>
  <c r="AG192" i="8"/>
  <c r="AG193" i="8"/>
  <c r="AG194" i="8"/>
  <c r="AG195" i="8"/>
  <c r="AG196" i="8"/>
  <c r="AG197" i="8"/>
  <c r="AG198" i="8"/>
  <c r="AG199" i="8"/>
  <c r="AG200" i="8"/>
  <c r="AG201" i="8"/>
  <c r="AG202" i="8"/>
  <c r="AG203" i="8"/>
  <c r="AG204" i="8"/>
  <c r="AG205" i="8"/>
  <c r="AG206" i="8"/>
  <c r="AG207" i="8"/>
  <c r="AG208" i="8"/>
  <c r="AG209" i="8"/>
  <c r="AG210" i="8"/>
  <c r="AG211" i="8"/>
  <c r="AG212" i="8"/>
  <c r="AG213" i="8"/>
  <c r="AG214" i="8"/>
  <c r="AG215" i="8"/>
  <c r="AG216" i="8"/>
  <c r="AG217" i="8"/>
  <c r="AG218" i="8"/>
  <c r="AG219" i="8"/>
  <c r="AG220" i="8"/>
  <c r="AG221" i="8"/>
  <c r="AG222" i="8"/>
  <c r="AG223" i="8"/>
  <c r="AG224" i="8"/>
  <c r="AG225" i="8"/>
  <c r="AG226" i="8"/>
  <c r="AG227" i="8"/>
  <c r="AG228" i="8"/>
  <c r="AG229" i="8"/>
  <c r="AG230" i="8"/>
  <c r="AG231" i="8"/>
  <c r="AG232" i="8"/>
  <c r="AG233" i="8"/>
  <c r="AG234" i="8"/>
  <c r="AG235" i="8"/>
  <c r="AG236" i="8"/>
  <c r="AG237" i="8"/>
  <c r="AG238" i="8"/>
  <c r="AG239" i="8"/>
  <c r="AG240" i="8"/>
  <c r="AG241" i="8"/>
  <c r="AG242" i="8"/>
  <c r="AG243" i="8"/>
  <c r="AG244" i="8"/>
  <c r="AG245" i="8"/>
  <c r="AG246" i="8"/>
  <c r="AG247" i="8"/>
  <c r="AG248" i="8"/>
  <c r="AG249" i="8"/>
  <c r="AG250" i="8"/>
  <c r="AG251" i="8"/>
  <c r="AG252" i="8"/>
  <c r="AG253" i="8"/>
  <c r="AG254" i="8"/>
  <c r="AG255" i="8"/>
  <c r="AG256" i="8"/>
  <c r="AG257" i="8"/>
  <c r="AG258" i="8"/>
  <c r="AG259" i="8"/>
  <c r="AG260" i="8"/>
  <c r="AG261" i="8"/>
  <c r="AG262" i="8"/>
  <c r="AG263" i="8"/>
  <c r="AG264" i="8"/>
  <c r="AG265" i="8"/>
  <c r="AG266" i="8"/>
  <c r="AG267" i="8"/>
  <c r="AG268" i="8"/>
  <c r="AG269" i="8"/>
  <c r="AG270" i="8"/>
  <c r="AG271" i="8"/>
  <c r="AG272" i="8"/>
  <c r="AG273" i="8"/>
  <c r="AG274" i="8"/>
  <c r="AG275" i="8"/>
  <c r="AG276" i="8"/>
  <c r="AG277" i="8"/>
  <c r="AG278" i="8"/>
  <c r="AG279" i="8"/>
  <c r="AG280" i="8"/>
  <c r="AG281" i="8"/>
  <c r="AG282" i="8"/>
  <c r="AG283" i="8"/>
  <c r="AG284" i="8"/>
  <c r="AG285" i="8"/>
  <c r="AG286" i="8"/>
  <c r="AG287" i="8"/>
  <c r="AG288" i="8"/>
  <c r="AG289" i="8"/>
  <c r="AG290" i="8"/>
  <c r="AG291" i="8"/>
  <c r="AG292" i="8"/>
  <c r="AG293" i="8"/>
  <c r="AG294" i="8"/>
  <c r="AG295" i="8"/>
  <c r="AG296" i="8"/>
  <c r="AG297" i="8"/>
  <c r="AG298" i="8"/>
  <c r="AG299" i="8"/>
  <c r="AG300" i="8"/>
  <c r="AG301" i="8"/>
  <c r="AG302" i="8"/>
  <c r="AG303" i="8"/>
  <c r="AG304" i="8"/>
  <c r="AG305" i="8"/>
  <c r="AG306" i="8"/>
  <c r="AG307" i="8"/>
  <c r="AG308" i="8"/>
  <c r="AG309" i="8"/>
  <c r="AG310" i="8"/>
  <c r="AG311" i="8"/>
  <c r="AG312" i="8"/>
  <c r="AG313" i="8"/>
  <c r="AG314" i="8"/>
  <c r="AG315" i="8"/>
  <c r="AG316" i="8"/>
  <c r="AG317" i="8"/>
  <c r="AG318" i="8"/>
  <c r="AG319" i="8"/>
  <c r="AG320" i="8"/>
  <c r="AG321" i="8"/>
  <c r="AG322" i="8"/>
  <c r="AG323" i="8"/>
  <c r="AG324" i="8"/>
  <c r="AG325" i="8"/>
  <c r="AG326" i="8"/>
  <c r="AG327" i="8"/>
  <c r="AG328" i="8"/>
  <c r="AG329" i="8"/>
  <c r="AG330" i="8"/>
  <c r="AG331" i="8"/>
  <c r="AG332" i="8"/>
  <c r="AG333" i="8"/>
  <c r="AG334" i="8"/>
  <c r="AG335" i="8"/>
  <c r="AG336" i="8"/>
  <c r="AG337" i="8"/>
  <c r="AG338" i="8"/>
  <c r="AG339" i="8"/>
  <c r="AG340" i="8"/>
  <c r="AG341" i="8"/>
  <c r="AG342" i="8"/>
  <c r="AG343" i="8"/>
  <c r="AG344" i="8"/>
  <c r="AG345" i="8"/>
  <c r="AG346" i="8"/>
  <c r="AG347" i="8"/>
  <c r="AG348" i="8"/>
  <c r="AG349" i="8"/>
  <c r="AG350" i="8"/>
  <c r="AG351" i="8"/>
  <c r="AG352" i="8"/>
  <c r="AG353" i="8"/>
  <c r="AG354" i="8"/>
  <c r="AG355" i="8"/>
  <c r="AG356" i="8"/>
  <c r="AG357" i="8"/>
  <c r="AG358" i="8"/>
  <c r="AG359" i="8"/>
  <c r="AG360" i="8"/>
  <c r="AG361" i="8"/>
  <c r="AG362" i="8"/>
  <c r="AG363" i="8"/>
  <c r="AG364" i="8"/>
  <c r="AG365" i="8"/>
  <c r="AG366" i="8"/>
  <c r="AG367" i="8"/>
  <c r="AG368" i="8"/>
  <c r="AG369" i="8"/>
  <c r="AG370" i="8"/>
  <c r="AG371" i="8"/>
  <c r="AG372" i="8"/>
  <c r="AG373" i="8"/>
  <c r="AG374" i="8"/>
  <c r="AG375" i="8"/>
  <c r="AG376" i="8"/>
  <c r="AG377" i="8"/>
  <c r="AG378" i="8"/>
  <c r="AG379" i="8"/>
  <c r="AG380" i="8"/>
  <c r="AG381" i="8"/>
  <c r="AG382" i="8"/>
  <c r="AG383" i="8"/>
  <c r="AG384" i="8"/>
  <c r="AG385" i="8"/>
  <c r="AG386" i="8"/>
  <c r="AG387" i="8"/>
  <c r="AG388" i="8"/>
  <c r="AG389" i="8"/>
  <c r="AG390" i="8"/>
  <c r="AG391" i="8"/>
  <c r="AG392" i="8"/>
  <c r="AG393" i="8"/>
  <c r="AG394" i="8"/>
  <c r="AG395" i="8"/>
  <c r="AG396" i="8"/>
  <c r="AG397" i="8"/>
  <c r="AG398" i="8"/>
  <c r="AG399" i="8"/>
  <c r="AG400" i="8"/>
  <c r="AG401" i="8"/>
  <c r="AG402" i="8"/>
  <c r="AG403" i="8"/>
  <c r="AG404" i="8"/>
  <c r="AG405" i="8"/>
  <c r="AG406" i="8"/>
  <c r="AG407" i="8"/>
  <c r="AG408" i="8"/>
  <c r="AG409" i="8"/>
  <c r="AG410" i="8"/>
  <c r="AG411" i="8"/>
  <c r="AG412" i="8"/>
  <c r="AG413" i="8"/>
  <c r="AG414" i="8"/>
  <c r="AG415" i="8"/>
  <c r="AG416" i="8"/>
  <c r="AG417" i="8"/>
  <c r="AG418" i="8"/>
  <c r="AG419" i="8"/>
  <c r="AG420" i="8"/>
  <c r="AG421" i="8"/>
  <c r="AG422" i="8"/>
  <c r="AG423" i="8"/>
  <c r="AG424" i="8"/>
  <c r="AG425" i="8"/>
  <c r="AG426" i="8"/>
  <c r="AG427" i="8"/>
  <c r="AG428" i="8"/>
  <c r="AG429" i="8"/>
  <c r="AG430" i="8"/>
  <c r="AG431" i="8"/>
  <c r="AG432" i="8"/>
  <c r="AG433" i="8"/>
  <c r="AG434" i="8"/>
  <c r="AG435" i="8"/>
  <c r="AG436" i="8"/>
  <c r="AG437" i="8"/>
  <c r="AG438" i="8"/>
  <c r="AG439" i="8"/>
  <c r="AG440" i="8"/>
  <c r="AG441" i="8"/>
  <c r="AG442" i="8"/>
  <c r="AG443" i="8"/>
  <c r="AG444" i="8"/>
  <c r="AG445" i="8"/>
  <c r="AG446" i="8"/>
  <c r="AG447" i="8"/>
  <c r="AG448" i="8"/>
  <c r="AG449" i="8"/>
  <c r="AG450" i="8"/>
  <c r="AG451" i="8"/>
  <c r="AG452" i="8"/>
  <c r="AG453" i="8"/>
  <c r="AG454" i="8"/>
  <c r="AG455" i="8"/>
  <c r="AG456" i="8"/>
  <c r="AG457" i="8"/>
  <c r="AG458" i="8"/>
  <c r="AG459" i="8"/>
  <c r="AG460" i="8"/>
  <c r="AG461" i="8"/>
  <c r="AG462" i="8"/>
  <c r="AG463" i="8"/>
  <c r="AG464" i="8"/>
  <c r="AG465" i="8"/>
  <c r="AG466" i="8"/>
  <c r="AG467" i="8"/>
  <c r="AG468" i="8"/>
  <c r="AG469" i="8"/>
  <c r="AG470" i="8"/>
  <c r="AG471" i="8"/>
  <c r="AG472" i="8"/>
  <c r="AG473" i="8"/>
  <c r="AG474" i="8"/>
  <c r="AG475" i="8"/>
  <c r="AG476" i="8"/>
  <c r="AG477" i="8"/>
  <c r="AG478" i="8"/>
  <c r="AG479" i="8"/>
  <c r="AG480" i="8"/>
  <c r="AG481" i="8"/>
  <c r="AG482" i="8"/>
  <c r="AG483" i="8"/>
  <c r="AG484" i="8"/>
  <c r="AG485" i="8"/>
  <c r="AG486" i="8"/>
  <c r="AF9" i="8"/>
  <c r="AG9" i="8" s="1"/>
  <c r="AF10" i="8"/>
  <c r="AG10" i="8" s="1"/>
  <c r="AF11" i="8"/>
  <c r="AF12" i="8"/>
  <c r="AF13" i="8"/>
  <c r="AF14" i="8"/>
  <c r="AG14" i="8" s="1"/>
  <c r="AF15" i="8"/>
  <c r="AG15" i="8" s="1"/>
  <c r="AF16" i="8"/>
  <c r="AG16" i="8" s="1"/>
  <c r="AF17" i="8"/>
  <c r="AG17" i="8" s="1"/>
  <c r="AF18" i="8"/>
  <c r="AG18" i="8" s="1"/>
  <c r="AF19" i="8"/>
  <c r="AG19" i="8" s="1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36" i="8"/>
  <c r="AF137" i="8"/>
  <c r="AF138" i="8"/>
  <c r="AF139" i="8"/>
  <c r="AF140" i="8"/>
  <c r="AF141" i="8"/>
  <c r="AF142" i="8"/>
  <c r="AF143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AF158" i="8"/>
  <c r="AF159" i="8"/>
  <c r="AF160" i="8"/>
  <c r="AF161" i="8"/>
  <c r="AF162" i="8"/>
  <c r="AF163" i="8"/>
  <c r="AF164" i="8"/>
  <c r="AF165" i="8"/>
  <c r="AF166" i="8"/>
  <c r="AF167" i="8"/>
  <c r="AF168" i="8"/>
  <c r="AF169" i="8"/>
  <c r="AF170" i="8"/>
  <c r="AF171" i="8"/>
  <c r="AF172" i="8"/>
  <c r="AF173" i="8"/>
  <c r="AF174" i="8"/>
  <c r="AF175" i="8"/>
  <c r="AF176" i="8"/>
  <c r="AF177" i="8"/>
  <c r="AF178" i="8"/>
  <c r="AF179" i="8"/>
  <c r="AF180" i="8"/>
  <c r="AF181" i="8"/>
  <c r="AF182" i="8"/>
  <c r="AF183" i="8"/>
  <c r="AF184" i="8"/>
  <c r="AF185" i="8"/>
  <c r="AF186" i="8"/>
  <c r="AF187" i="8"/>
  <c r="AF188" i="8"/>
  <c r="AF189" i="8"/>
  <c r="AF190" i="8"/>
  <c r="AF191" i="8"/>
  <c r="AF192" i="8"/>
  <c r="AF193" i="8"/>
  <c r="AF194" i="8"/>
  <c r="AF195" i="8"/>
  <c r="AF196" i="8"/>
  <c r="AF197" i="8"/>
  <c r="AF198" i="8"/>
  <c r="AF199" i="8"/>
  <c r="AF200" i="8"/>
  <c r="AF201" i="8"/>
  <c r="AF202" i="8"/>
  <c r="AF203" i="8"/>
  <c r="AF204" i="8"/>
  <c r="AF205" i="8"/>
  <c r="AF206" i="8"/>
  <c r="AF207" i="8"/>
  <c r="AF208" i="8"/>
  <c r="AF209" i="8"/>
  <c r="AF210" i="8"/>
  <c r="AF211" i="8"/>
  <c r="AF212" i="8"/>
  <c r="AF213" i="8"/>
  <c r="AF214" i="8"/>
  <c r="AF215" i="8"/>
  <c r="AF216" i="8"/>
  <c r="AF217" i="8"/>
  <c r="AF218" i="8"/>
  <c r="AF219" i="8"/>
  <c r="AF220" i="8"/>
  <c r="AF221" i="8"/>
  <c r="AF222" i="8"/>
  <c r="AF223" i="8"/>
  <c r="AF224" i="8"/>
  <c r="AF225" i="8"/>
  <c r="AF226" i="8"/>
  <c r="AF227" i="8"/>
  <c r="AF228" i="8"/>
  <c r="AF229" i="8"/>
  <c r="AF230" i="8"/>
  <c r="AF231" i="8"/>
  <c r="AF232" i="8"/>
  <c r="AF233" i="8"/>
  <c r="AF234" i="8"/>
  <c r="AF235" i="8"/>
  <c r="AF236" i="8"/>
  <c r="AF237" i="8"/>
  <c r="AF238" i="8"/>
  <c r="AF239" i="8"/>
  <c r="AF240" i="8"/>
  <c r="AF241" i="8"/>
  <c r="AF242" i="8"/>
  <c r="AF243" i="8"/>
  <c r="AF244" i="8"/>
  <c r="AF245" i="8"/>
  <c r="AF246" i="8"/>
  <c r="AF247" i="8"/>
  <c r="AF248" i="8"/>
  <c r="AF249" i="8"/>
  <c r="AF250" i="8"/>
  <c r="AF251" i="8"/>
  <c r="AF252" i="8"/>
  <c r="AF253" i="8"/>
  <c r="AF254" i="8"/>
  <c r="AF255" i="8"/>
  <c r="AF256" i="8"/>
  <c r="AF257" i="8"/>
  <c r="AF258" i="8"/>
  <c r="AF259" i="8"/>
  <c r="AF260" i="8"/>
  <c r="AF261" i="8"/>
  <c r="AF262" i="8"/>
  <c r="AF263" i="8"/>
  <c r="AF264" i="8"/>
  <c r="AF265" i="8"/>
  <c r="AF266" i="8"/>
  <c r="AF267" i="8"/>
  <c r="AF268" i="8"/>
  <c r="AF269" i="8"/>
  <c r="AF270" i="8"/>
  <c r="AF271" i="8"/>
  <c r="AF272" i="8"/>
  <c r="AF273" i="8"/>
  <c r="AF274" i="8"/>
  <c r="AF275" i="8"/>
  <c r="AF276" i="8"/>
  <c r="AF277" i="8"/>
  <c r="AF278" i="8"/>
  <c r="AF279" i="8"/>
  <c r="AF280" i="8"/>
  <c r="AF281" i="8"/>
  <c r="AF282" i="8"/>
  <c r="AF283" i="8"/>
  <c r="AF284" i="8"/>
  <c r="AF285" i="8"/>
  <c r="AF286" i="8"/>
  <c r="AF287" i="8"/>
  <c r="AF288" i="8"/>
  <c r="AF289" i="8"/>
  <c r="AF290" i="8"/>
  <c r="AF291" i="8"/>
  <c r="AF292" i="8"/>
  <c r="AF293" i="8"/>
  <c r="AF294" i="8"/>
  <c r="AF295" i="8"/>
  <c r="AF296" i="8"/>
  <c r="AF297" i="8"/>
  <c r="AF298" i="8"/>
  <c r="AF299" i="8"/>
  <c r="AF300" i="8"/>
  <c r="AF301" i="8"/>
  <c r="AF302" i="8"/>
  <c r="AF303" i="8"/>
  <c r="AF304" i="8"/>
  <c r="AF305" i="8"/>
  <c r="AF306" i="8"/>
  <c r="AF307" i="8"/>
  <c r="AF308" i="8"/>
  <c r="AF309" i="8"/>
  <c r="AF310" i="8"/>
  <c r="AF311" i="8"/>
  <c r="AF312" i="8"/>
  <c r="AF313" i="8"/>
  <c r="AF314" i="8"/>
  <c r="AF315" i="8"/>
  <c r="AF316" i="8"/>
  <c r="AF317" i="8"/>
  <c r="AF318" i="8"/>
  <c r="AF319" i="8"/>
  <c r="AF320" i="8"/>
  <c r="AF321" i="8"/>
  <c r="AF322" i="8"/>
  <c r="AF323" i="8"/>
  <c r="AF324" i="8"/>
  <c r="AF325" i="8"/>
  <c r="AF326" i="8"/>
  <c r="AF327" i="8"/>
  <c r="AF328" i="8"/>
  <c r="AF329" i="8"/>
  <c r="AF330" i="8"/>
  <c r="AF331" i="8"/>
  <c r="AF332" i="8"/>
  <c r="AF333" i="8"/>
  <c r="AF334" i="8"/>
  <c r="AF335" i="8"/>
  <c r="AF336" i="8"/>
  <c r="AF337" i="8"/>
  <c r="AF338" i="8"/>
  <c r="AF339" i="8"/>
  <c r="AF340" i="8"/>
  <c r="AF341" i="8"/>
  <c r="AF342" i="8"/>
  <c r="AF343" i="8"/>
  <c r="AF344" i="8"/>
  <c r="AF345" i="8"/>
  <c r="AF346" i="8"/>
  <c r="AF347" i="8"/>
  <c r="AF348" i="8"/>
  <c r="AF349" i="8"/>
  <c r="AF350" i="8"/>
  <c r="AF351" i="8"/>
  <c r="AF352" i="8"/>
  <c r="AF353" i="8"/>
  <c r="AF354" i="8"/>
  <c r="AF355" i="8"/>
  <c r="AF356" i="8"/>
  <c r="AF357" i="8"/>
  <c r="AF358" i="8"/>
  <c r="AF359" i="8"/>
  <c r="AF360" i="8"/>
  <c r="AF361" i="8"/>
  <c r="AF362" i="8"/>
  <c r="AF363" i="8"/>
  <c r="AF364" i="8"/>
  <c r="AF365" i="8"/>
  <c r="AF366" i="8"/>
  <c r="AF367" i="8"/>
  <c r="AF368" i="8"/>
  <c r="AF369" i="8"/>
  <c r="AF370" i="8"/>
  <c r="AF371" i="8"/>
  <c r="AF372" i="8"/>
  <c r="AF373" i="8"/>
  <c r="AF374" i="8"/>
  <c r="AF375" i="8"/>
  <c r="AF376" i="8"/>
  <c r="AF377" i="8"/>
  <c r="AF378" i="8"/>
  <c r="AF379" i="8"/>
  <c r="AF380" i="8"/>
  <c r="AF381" i="8"/>
  <c r="AF382" i="8"/>
  <c r="AF383" i="8"/>
  <c r="AF384" i="8"/>
  <c r="AF385" i="8"/>
  <c r="AF386" i="8"/>
  <c r="AF387" i="8"/>
  <c r="AF388" i="8"/>
  <c r="AF389" i="8"/>
  <c r="AF390" i="8"/>
  <c r="AF391" i="8"/>
  <c r="AF392" i="8"/>
  <c r="AF393" i="8"/>
  <c r="AF394" i="8"/>
  <c r="AF395" i="8"/>
  <c r="AF396" i="8"/>
  <c r="AF397" i="8"/>
  <c r="AF398" i="8"/>
  <c r="AF399" i="8"/>
  <c r="AF400" i="8"/>
  <c r="AF401" i="8"/>
  <c r="AF402" i="8"/>
  <c r="AF403" i="8"/>
  <c r="AF404" i="8"/>
  <c r="AF405" i="8"/>
  <c r="AF406" i="8"/>
  <c r="AF407" i="8"/>
  <c r="AF408" i="8"/>
  <c r="AF409" i="8"/>
  <c r="AF410" i="8"/>
  <c r="AF411" i="8"/>
  <c r="AF412" i="8"/>
  <c r="AF413" i="8"/>
  <c r="AF414" i="8"/>
  <c r="AF415" i="8"/>
  <c r="AF416" i="8"/>
  <c r="AF417" i="8"/>
  <c r="AF418" i="8"/>
  <c r="AF419" i="8"/>
  <c r="AF420" i="8"/>
  <c r="AF421" i="8"/>
  <c r="AF422" i="8"/>
  <c r="AF423" i="8"/>
  <c r="AF424" i="8"/>
  <c r="AF425" i="8"/>
  <c r="AF426" i="8"/>
  <c r="AF427" i="8"/>
  <c r="AF428" i="8"/>
  <c r="AF429" i="8"/>
  <c r="AF430" i="8"/>
  <c r="AF431" i="8"/>
  <c r="AF432" i="8"/>
  <c r="AF433" i="8"/>
  <c r="AF434" i="8"/>
  <c r="AF435" i="8"/>
  <c r="AF436" i="8"/>
  <c r="AF437" i="8"/>
  <c r="AF438" i="8"/>
  <c r="AF439" i="8"/>
  <c r="AF440" i="8"/>
  <c r="AF441" i="8"/>
  <c r="AF442" i="8"/>
  <c r="AF443" i="8"/>
  <c r="AF444" i="8"/>
  <c r="AF445" i="8"/>
  <c r="AF446" i="8"/>
  <c r="AF447" i="8"/>
  <c r="AF448" i="8"/>
  <c r="AF449" i="8"/>
  <c r="AF450" i="8"/>
  <c r="AF451" i="8"/>
  <c r="AF452" i="8"/>
  <c r="AF453" i="8"/>
  <c r="AF454" i="8"/>
  <c r="AF455" i="8"/>
  <c r="AF456" i="8"/>
  <c r="AF457" i="8"/>
  <c r="AF458" i="8"/>
  <c r="AF459" i="8"/>
  <c r="AF460" i="8"/>
  <c r="AF461" i="8"/>
  <c r="AF462" i="8"/>
  <c r="AF463" i="8"/>
  <c r="AF464" i="8"/>
  <c r="AF465" i="8"/>
  <c r="AF466" i="8"/>
  <c r="AF467" i="8"/>
  <c r="AF468" i="8"/>
  <c r="AF469" i="8"/>
  <c r="AF470" i="8"/>
  <c r="AF471" i="8"/>
  <c r="AF472" i="8"/>
  <c r="AF473" i="8"/>
  <c r="AF474" i="8"/>
  <c r="AF475" i="8"/>
  <c r="AF476" i="8"/>
  <c r="AF477" i="8"/>
  <c r="AF478" i="8"/>
  <c r="AF479" i="8"/>
  <c r="AF480" i="8"/>
  <c r="AF481" i="8"/>
  <c r="AF482" i="8"/>
  <c r="AF483" i="8"/>
  <c r="AF484" i="8"/>
  <c r="AF485" i="8"/>
  <c r="AF486" i="8"/>
  <c r="Y9" i="7"/>
  <c r="Z9" i="7" s="1"/>
  <c r="Y10" i="7"/>
  <c r="Z10" i="7" s="1"/>
  <c r="Y11" i="7"/>
  <c r="Z11" i="7" s="1"/>
  <c r="Y12" i="7"/>
  <c r="Z12" i="7"/>
  <c r="Y13" i="7"/>
  <c r="Z13" i="7" s="1"/>
  <c r="Y14" i="7"/>
  <c r="Z14" i="7"/>
  <c r="Y15" i="7"/>
  <c r="Z15" i="7" s="1"/>
  <c r="Y16" i="7"/>
  <c r="Z16" i="7" s="1"/>
  <c r="Y17" i="7"/>
  <c r="Z17" i="7" s="1"/>
  <c r="Y18" i="7"/>
  <c r="Z18" i="7"/>
  <c r="Y19" i="7"/>
  <c r="Z19" i="7" s="1"/>
  <c r="Y20" i="7"/>
  <c r="Z20" i="7"/>
  <c r="Y21" i="7"/>
  <c r="Z21" i="7"/>
  <c r="Y22" i="7"/>
  <c r="Z22" i="7"/>
  <c r="Y23" i="7"/>
  <c r="Z23" i="7"/>
  <c r="Y24" i="7"/>
  <c r="Z24" i="7"/>
  <c r="Y25" i="7"/>
  <c r="Z25" i="7"/>
  <c r="Y26" i="7"/>
  <c r="Z26" i="7"/>
  <c r="Y27" i="7"/>
  <c r="Z27" i="7"/>
  <c r="Y28" i="7"/>
  <c r="Z28" i="7"/>
  <c r="Y29" i="7"/>
  <c r="Z29" i="7"/>
  <c r="Y30" i="7"/>
  <c r="Z30" i="7"/>
  <c r="Y31" i="7"/>
  <c r="Z31" i="7"/>
  <c r="Y32" i="7"/>
  <c r="Z32" i="7"/>
  <c r="Y33" i="7"/>
  <c r="Z33" i="7"/>
  <c r="Y34" i="7"/>
  <c r="Z34" i="7"/>
  <c r="Y35" i="7"/>
  <c r="Z35" i="7"/>
  <c r="Y36" i="7"/>
  <c r="Z36" i="7"/>
  <c r="Y37" i="7"/>
  <c r="Z37" i="7"/>
  <c r="Y38" i="7"/>
  <c r="Z38" i="7"/>
  <c r="Y39" i="7"/>
  <c r="Z39" i="7"/>
  <c r="Y40" i="7"/>
  <c r="Z40" i="7"/>
  <c r="Y41" i="7"/>
  <c r="Z41" i="7"/>
  <c r="Y42" i="7"/>
  <c r="Z42" i="7"/>
  <c r="Y43" i="7"/>
  <c r="Z43" i="7"/>
  <c r="Y44" i="7"/>
  <c r="Z44" i="7"/>
  <c r="Y45" i="7"/>
  <c r="Z45" i="7"/>
  <c r="Y46" i="7"/>
  <c r="Z46" i="7"/>
  <c r="Y47" i="7"/>
  <c r="Z47" i="7"/>
  <c r="Y48" i="7"/>
  <c r="Z48" i="7"/>
  <c r="Y49" i="7"/>
  <c r="Z49" i="7"/>
  <c r="Y50" i="7"/>
  <c r="Z50" i="7"/>
  <c r="Y51" i="7"/>
  <c r="Z51" i="7"/>
  <c r="Y52" i="7"/>
  <c r="Z52" i="7"/>
  <c r="Y53" i="7"/>
  <c r="Z53" i="7"/>
  <c r="Y54" i="7"/>
  <c r="Z54" i="7"/>
  <c r="Y55" i="7"/>
  <c r="Z55" i="7"/>
  <c r="Y56" i="7"/>
  <c r="Z56" i="7"/>
  <c r="Y57" i="7"/>
  <c r="Z57" i="7"/>
  <c r="Y58" i="7"/>
  <c r="Z58" i="7"/>
  <c r="Y59" i="7"/>
  <c r="Z59" i="7"/>
  <c r="Y60" i="7"/>
  <c r="Z60" i="7"/>
  <c r="Y61" i="7"/>
  <c r="Z61" i="7"/>
  <c r="Y62" i="7"/>
  <c r="Z62" i="7"/>
  <c r="Y63" i="7"/>
  <c r="Z63" i="7"/>
  <c r="Y64" i="7"/>
  <c r="Z64" i="7"/>
  <c r="Y65" i="7"/>
  <c r="Z65" i="7"/>
  <c r="Y66" i="7"/>
  <c r="Z66" i="7"/>
  <c r="Y67" i="7"/>
  <c r="Z67" i="7"/>
  <c r="Y68" i="7"/>
  <c r="Z68" i="7"/>
  <c r="Y69" i="7"/>
  <c r="Z69" i="7"/>
  <c r="Y70" i="7"/>
  <c r="Z70" i="7"/>
  <c r="Y71" i="7"/>
  <c r="Z71" i="7"/>
  <c r="Y72" i="7"/>
  <c r="Z72" i="7"/>
  <c r="Y73" i="7"/>
  <c r="Z73" i="7"/>
  <c r="Y74" i="7"/>
  <c r="Z74" i="7"/>
  <c r="Y75" i="7"/>
  <c r="Z75" i="7"/>
  <c r="Y76" i="7"/>
  <c r="Z76" i="7"/>
  <c r="Y77" i="7"/>
  <c r="Z77" i="7"/>
  <c r="Y78" i="7"/>
  <c r="Z78" i="7"/>
  <c r="Y79" i="7"/>
  <c r="Z79" i="7"/>
  <c r="Y80" i="7"/>
  <c r="Z80" i="7"/>
  <c r="Y81" i="7"/>
  <c r="Z81" i="7"/>
  <c r="Y82" i="7"/>
  <c r="Z82" i="7"/>
  <c r="Y83" i="7"/>
  <c r="Z83" i="7"/>
  <c r="Y84" i="7"/>
  <c r="Z84" i="7"/>
  <c r="Y85" i="7"/>
  <c r="Z85" i="7"/>
  <c r="Y86" i="7"/>
  <c r="Z86" i="7"/>
  <c r="Y87" i="7"/>
  <c r="Z87" i="7"/>
  <c r="Y88" i="7"/>
  <c r="Z88" i="7"/>
  <c r="Y89" i="7"/>
  <c r="Z89" i="7"/>
  <c r="Y90" i="7"/>
  <c r="Z90" i="7"/>
  <c r="Y91" i="7"/>
  <c r="Z91" i="7"/>
  <c r="Y92" i="7"/>
  <c r="Z92" i="7"/>
  <c r="Y93" i="7"/>
  <c r="Z93" i="7"/>
  <c r="Y94" i="7"/>
  <c r="Z94" i="7"/>
  <c r="Y95" i="7"/>
  <c r="Z95" i="7"/>
  <c r="Y96" i="7"/>
  <c r="Z96" i="7"/>
  <c r="Y97" i="7"/>
  <c r="Z97" i="7"/>
  <c r="Y98" i="7"/>
  <c r="Z98" i="7"/>
  <c r="Y99" i="7"/>
  <c r="Z99" i="7"/>
  <c r="Y100" i="7"/>
  <c r="Z100" i="7"/>
  <c r="Y101" i="7"/>
  <c r="Z101" i="7"/>
  <c r="Y102" i="7"/>
  <c r="Z102" i="7"/>
  <c r="Y103" i="7"/>
  <c r="Z103" i="7"/>
  <c r="Y104" i="7"/>
  <c r="Z104" i="7"/>
  <c r="Y105" i="7"/>
  <c r="Z105" i="7"/>
  <c r="Y106" i="7"/>
  <c r="Z106" i="7"/>
  <c r="Y107" i="7"/>
  <c r="Z107" i="7"/>
  <c r="Y108" i="7"/>
  <c r="Z108" i="7"/>
  <c r="Y109" i="7"/>
  <c r="Z109" i="7"/>
  <c r="Y110" i="7"/>
  <c r="Z110" i="7"/>
  <c r="Y111" i="7"/>
  <c r="Z111" i="7"/>
  <c r="Y112" i="7"/>
  <c r="Z112" i="7"/>
  <c r="Y113" i="7"/>
  <c r="Z113" i="7"/>
  <c r="Y114" i="7"/>
  <c r="Z114" i="7"/>
  <c r="Y115" i="7"/>
  <c r="Z115" i="7"/>
  <c r="Y116" i="7"/>
  <c r="Z116" i="7"/>
  <c r="Y117" i="7"/>
  <c r="Z117" i="7"/>
  <c r="Y118" i="7"/>
  <c r="Z118" i="7"/>
  <c r="Y119" i="7"/>
  <c r="Z119" i="7"/>
  <c r="Y120" i="7"/>
  <c r="Z120" i="7"/>
  <c r="Y121" i="7"/>
  <c r="Z121" i="7"/>
  <c r="Y122" i="7"/>
  <c r="Z122" i="7"/>
  <c r="Y123" i="7"/>
  <c r="Z123" i="7"/>
  <c r="Y124" i="7"/>
  <c r="Z124" i="7"/>
  <c r="Y125" i="7"/>
  <c r="Z125" i="7"/>
  <c r="Y126" i="7"/>
  <c r="Z126" i="7"/>
  <c r="Y127" i="7"/>
  <c r="Z127" i="7"/>
  <c r="Y128" i="7"/>
  <c r="Z128" i="7"/>
  <c r="Y129" i="7"/>
  <c r="Z129" i="7"/>
  <c r="Y130" i="7"/>
  <c r="Z130" i="7"/>
  <c r="Y131" i="7"/>
  <c r="Z131" i="7"/>
  <c r="Y132" i="7"/>
  <c r="Z132" i="7"/>
  <c r="Y133" i="7"/>
  <c r="Z133" i="7"/>
  <c r="Y134" i="7"/>
  <c r="Z134" i="7"/>
  <c r="Y135" i="7"/>
  <c r="Z135" i="7"/>
  <c r="Y136" i="7"/>
  <c r="Z136" i="7"/>
  <c r="Y137" i="7"/>
  <c r="Z137" i="7"/>
  <c r="Y138" i="7"/>
  <c r="Z138" i="7"/>
  <c r="Y139" i="7"/>
  <c r="Z139" i="7"/>
  <c r="Y140" i="7"/>
  <c r="Z140" i="7"/>
  <c r="Y141" i="7"/>
  <c r="Z141" i="7"/>
  <c r="Y142" i="7"/>
  <c r="Z142" i="7"/>
  <c r="Y143" i="7"/>
  <c r="Z143" i="7"/>
  <c r="Y144" i="7"/>
  <c r="Z144" i="7"/>
  <c r="Y145" i="7"/>
  <c r="Z145" i="7"/>
  <c r="Y146" i="7"/>
  <c r="Z146" i="7"/>
  <c r="Y147" i="7"/>
  <c r="Z147" i="7"/>
  <c r="Y148" i="7"/>
  <c r="Z148" i="7"/>
  <c r="Y149" i="7"/>
  <c r="Z149" i="7"/>
  <c r="Y150" i="7"/>
  <c r="Z150" i="7"/>
  <c r="Y151" i="7"/>
  <c r="Z151" i="7"/>
  <c r="Y152" i="7"/>
  <c r="Z152" i="7"/>
  <c r="Y153" i="7"/>
  <c r="Z153" i="7"/>
  <c r="Y154" i="7"/>
  <c r="Z154" i="7"/>
  <c r="Y155" i="7"/>
  <c r="Z155" i="7"/>
  <c r="Y156" i="7"/>
  <c r="Z156" i="7"/>
  <c r="Y157" i="7"/>
  <c r="Z157" i="7"/>
  <c r="Y158" i="7"/>
  <c r="Z158" i="7"/>
  <c r="Y159" i="7"/>
  <c r="Z159" i="7"/>
  <c r="Y160" i="7"/>
  <c r="Z160" i="7"/>
  <c r="Y161" i="7"/>
  <c r="Z161" i="7"/>
  <c r="Y162" i="7"/>
  <c r="Z162" i="7"/>
  <c r="Y163" i="7"/>
  <c r="Z163" i="7"/>
  <c r="Y164" i="7"/>
  <c r="Z164" i="7"/>
  <c r="Y165" i="7"/>
  <c r="Z165" i="7"/>
  <c r="Y166" i="7"/>
  <c r="Z166" i="7"/>
  <c r="Y167" i="7"/>
  <c r="Z167" i="7"/>
  <c r="Y168" i="7"/>
  <c r="Z168" i="7"/>
  <c r="Y169" i="7"/>
  <c r="Z169" i="7"/>
  <c r="Y170" i="7"/>
  <c r="Z170" i="7"/>
  <c r="Y171" i="7"/>
  <c r="Z171" i="7"/>
  <c r="Y172" i="7"/>
  <c r="Z172" i="7"/>
  <c r="Y173" i="7"/>
  <c r="Z173" i="7"/>
  <c r="Y174" i="7"/>
  <c r="Z174" i="7"/>
  <c r="Y175" i="7"/>
  <c r="Z175" i="7"/>
  <c r="Y176" i="7"/>
  <c r="Z176" i="7"/>
  <c r="Y177" i="7"/>
  <c r="Z177" i="7"/>
  <c r="Y178" i="7"/>
  <c r="Z178" i="7"/>
  <c r="Y179" i="7"/>
  <c r="Z179" i="7"/>
  <c r="Y180" i="7"/>
  <c r="Z180" i="7"/>
  <c r="Y181" i="7"/>
  <c r="Z181" i="7"/>
  <c r="Y182" i="7"/>
  <c r="Z182" i="7"/>
  <c r="Y183" i="7"/>
  <c r="Z183" i="7"/>
  <c r="Y184" i="7"/>
  <c r="Z184" i="7"/>
  <c r="Y185" i="7"/>
  <c r="Z185" i="7"/>
  <c r="Y186" i="7"/>
  <c r="Z186" i="7"/>
  <c r="Y187" i="7"/>
  <c r="Z187" i="7"/>
  <c r="Y188" i="7"/>
  <c r="Z188" i="7"/>
  <c r="Y189" i="7"/>
  <c r="Z189" i="7"/>
  <c r="Y190" i="7"/>
  <c r="Z190" i="7"/>
  <c r="Y191" i="7"/>
  <c r="Z191" i="7"/>
  <c r="Y192" i="7"/>
  <c r="Z192" i="7"/>
  <c r="Y193" i="7"/>
  <c r="Z193" i="7"/>
  <c r="Y194" i="7"/>
  <c r="Z194" i="7"/>
  <c r="Y195" i="7"/>
  <c r="Z195" i="7"/>
  <c r="Y196" i="7"/>
  <c r="Z196" i="7"/>
  <c r="Y197" i="7"/>
  <c r="Z197" i="7"/>
  <c r="Y198" i="7"/>
  <c r="Z198" i="7"/>
  <c r="Y199" i="7"/>
  <c r="Z199" i="7"/>
  <c r="Y200" i="7"/>
  <c r="Z200" i="7"/>
  <c r="Y201" i="7"/>
  <c r="Z201" i="7"/>
  <c r="Y202" i="7"/>
  <c r="Z202" i="7"/>
  <c r="Y203" i="7"/>
  <c r="Z203" i="7"/>
  <c r="Y204" i="7"/>
  <c r="Z204" i="7"/>
  <c r="Y205" i="7"/>
  <c r="Z205" i="7"/>
  <c r="Y206" i="7"/>
  <c r="Z206" i="7"/>
  <c r="Y207" i="7"/>
  <c r="Z207" i="7"/>
  <c r="Y208" i="7"/>
  <c r="Z208" i="7"/>
  <c r="Y209" i="7"/>
  <c r="Z209" i="7"/>
  <c r="Y210" i="7"/>
  <c r="Z210" i="7"/>
  <c r="Y211" i="7"/>
  <c r="Z211" i="7"/>
  <c r="Y212" i="7"/>
  <c r="Z212" i="7"/>
  <c r="Y213" i="7"/>
  <c r="Z213" i="7"/>
  <c r="Y214" i="7"/>
  <c r="Z214" i="7"/>
  <c r="Y215" i="7"/>
  <c r="Z215" i="7"/>
  <c r="Y216" i="7"/>
  <c r="Z216" i="7"/>
  <c r="Y217" i="7"/>
  <c r="Z217" i="7"/>
  <c r="Y218" i="7"/>
  <c r="Z218" i="7"/>
  <c r="Y219" i="7"/>
  <c r="Z219" i="7"/>
  <c r="Y220" i="7"/>
  <c r="Z220" i="7"/>
  <c r="Y221" i="7"/>
  <c r="Z221" i="7"/>
  <c r="Y222" i="7"/>
  <c r="Z222" i="7"/>
  <c r="Y223" i="7"/>
  <c r="Z223" i="7"/>
  <c r="Y224" i="7"/>
  <c r="Z224" i="7"/>
  <c r="Y225" i="7"/>
  <c r="Z225" i="7"/>
  <c r="Y226" i="7"/>
  <c r="Z226" i="7"/>
  <c r="Y227" i="7"/>
  <c r="Z227" i="7"/>
  <c r="Y228" i="7"/>
  <c r="Z228" i="7"/>
  <c r="Y229" i="7"/>
  <c r="Z229" i="7"/>
  <c r="Y230" i="7"/>
  <c r="Z230" i="7"/>
  <c r="Y231" i="7"/>
  <c r="Z231" i="7"/>
  <c r="Y232" i="7"/>
  <c r="Z232" i="7"/>
  <c r="Y233" i="7"/>
  <c r="Z233" i="7"/>
  <c r="Y234" i="7"/>
  <c r="Z234" i="7"/>
  <c r="Y235" i="7"/>
  <c r="Z235" i="7"/>
  <c r="Y236" i="7"/>
  <c r="Z236" i="7"/>
  <c r="Y237" i="7"/>
  <c r="Z237" i="7"/>
  <c r="Y238" i="7"/>
  <c r="Z238" i="7"/>
  <c r="Y239" i="7"/>
  <c r="Z239" i="7"/>
  <c r="Y240" i="7"/>
  <c r="Z240" i="7"/>
  <c r="Y241" i="7"/>
  <c r="Z241" i="7"/>
  <c r="Y242" i="7"/>
  <c r="Z242" i="7"/>
  <c r="Y243" i="7"/>
  <c r="Z243" i="7"/>
  <c r="Y244" i="7"/>
  <c r="Z244" i="7"/>
  <c r="Y245" i="7"/>
  <c r="Z245" i="7"/>
  <c r="Y246" i="7"/>
  <c r="Z246" i="7"/>
  <c r="Y247" i="7"/>
  <c r="Z247" i="7"/>
  <c r="Y248" i="7"/>
  <c r="Z248" i="7"/>
  <c r="Y249" i="7"/>
  <c r="Z249" i="7"/>
  <c r="Y250" i="7"/>
  <c r="Z250" i="7"/>
  <c r="Y251" i="7"/>
  <c r="Z251" i="7"/>
  <c r="Y252" i="7"/>
  <c r="Z252" i="7"/>
  <c r="Y253" i="7"/>
  <c r="Z253" i="7"/>
  <c r="Y254" i="7"/>
  <c r="Z254" i="7"/>
  <c r="Y255" i="7"/>
  <c r="Z255" i="7"/>
  <c r="Y256" i="7"/>
  <c r="Z256" i="7"/>
  <c r="Y257" i="7"/>
  <c r="Z257" i="7"/>
  <c r="Y258" i="7"/>
  <c r="Z258" i="7"/>
  <c r="Y259" i="7"/>
  <c r="Z259" i="7"/>
  <c r="Y260" i="7"/>
  <c r="Z260" i="7"/>
  <c r="Y261" i="7"/>
  <c r="Z261" i="7"/>
  <c r="Y262" i="7"/>
  <c r="Z262" i="7"/>
  <c r="Y263" i="7"/>
  <c r="Z263" i="7"/>
  <c r="Y264" i="7"/>
  <c r="Z264" i="7"/>
  <c r="Y265" i="7"/>
  <c r="Z265" i="7"/>
  <c r="Y266" i="7"/>
  <c r="Z266" i="7"/>
  <c r="Y267" i="7"/>
  <c r="Z267" i="7"/>
  <c r="Y268" i="7"/>
  <c r="Z268" i="7"/>
  <c r="Y269" i="7"/>
  <c r="Z269" i="7"/>
  <c r="Y270" i="7"/>
  <c r="Z270" i="7"/>
  <c r="Y271" i="7"/>
  <c r="Z271" i="7"/>
  <c r="Y272" i="7"/>
  <c r="Z272" i="7"/>
  <c r="Y273" i="7"/>
  <c r="Z273" i="7"/>
  <c r="Y274" i="7"/>
  <c r="Z274" i="7"/>
  <c r="Y275" i="7"/>
  <c r="Z275" i="7"/>
  <c r="Y276" i="7"/>
  <c r="Z276" i="7"/>
  <c r="Y277" i="7"/>
  <c r="Z277" i="7"/>
  <c r="Y278" i="7"/>
  <c r="Z278" i="7"/>
  <c r="Y279" i="7"/>
  <c r="Z279" i="7"/>
  <c r="Y280" i="7"/>
  <c r="Z280" i="7"/>
  <c r="Y281" i="7"/>
  <c r="Z281" i="7"/>
  <c r="Y282" i="7"/>
  <c r="Z282" i="7"/>
  <c r="Y283" i="7"/>
  <c r="Z283" i="7"/>
  <c r="Y284" i="7"/>
  <c r="Z284" i="7"/>
  <c r="Y285" i="7"/>
  <c r="Z285" i="7"/>
  <c r="Y286" i="7"/>
  <c r="Z286" i="7"/>
  <c r="Y287" i="7"/>
  <c r="Z287" i="7"/>
  <c r="Y288" i="7"/>
  <c r="Z288" i="7"/>
  <c r="Y289" i="7"/>
  <c r="Z289" i="7"/>
  <c r="Y290" i="7"/>
  <c r="Z290" i="7"/>
  <c r="Y291" i="7"/>
  <c r="Z291" i="7"/>
  <c r="Y292" i="7"/>
  <c r="Z292" i="7"/>
  <c r="Y293" i="7"/>
  <c r="Z293" i="7"/>
  <c r="Y294" i="7"/>
  <c r="Z294" i="7"/>
  <c r="Y295" i="7"/>
  <c r="Z295" i="7"/>
  <c r="Y296" i="7"/>
  <c r="Z296" i="7"/>
  <c r="Y297" i="7"/>
  <c r="Z297" i="7"/>
  <c r="Y298" i="7"/>
  <c r="Z298" i="7"/>
  <c r="Y299" i="7"/>
  <c r="Z299" i="7"/>
  <c r="Y300" i="7"/>
  <c r="Z300" i="7"/>
  <c r="Y301" i="7"/>
  <c r="Z301" i="7"/>
  <c r="Y302" i="7"/>
  <c r="Z302" i="7"/>
  <c r="Y303" i="7"/>
  <c r="Z303" i="7"/>
  <c r="Y304" i="7"/>
  <c r="Z304" i="7"/>
  <c r="Y305" i="7"/>
  <c r="Z305" i="7"/>
  <c r="Y306" i="7"/>
  <c r="Z306" i="7"/>
  <c r="Y307" i="7"/>
  <c r="Z307" i="7"/>
  <c r="Y308" i="7"/>
  <c r="Z308" i="7"/>
  <c r="Y309" i="7"/>
  <c r="Z309" i="7"/>
  <c r="Y310" i="7"/>
  <c r="Z310" i="7"/>
  <c r="Y311" i="7"/>
  <c r="Z311" i="7"/>
  <c r="Y312" i="7"/>
  <c r="Z312" i="7"/>
  <c r="Y313" i="7"/>
  <c r="Z313" i="7"/>
  <c r="Y314" i="7"/>
  <c r="Z314" i="7"/>
  <c r="Y315" i="7"/>
  <c r="Z315" i="7"/>
  <c r="Y316" i="7"/>
  <c r="Z316" i="7"/>
  <c r="Y317" i="7"/>
  <c r="Z317" i="7"/>
  <c r="Y318" i="7"/>
  <c r="Z318" i="7"/>
  <c r="Y319" i="7"/>
  <c r="Z319" i="7"/>
  <c r="Y320" i="7"/>
  <c r="Z320" i="7"/>
  <c r="Y321" i="7"/>
  <c r="Z321" i="7"/>
  <c r="Y322" i="7"/>
  <c r="Z322" i="7"/>
  <c r="Y323" i="7"/>
  <c r="Z323" i="7"/>
  <c r="Y324" i="7"/>
  <c r="Z324" i="7"/>
  <c r="Y325" i="7"/>
  <c r="Z325" i="7"/>
  <c r="Y326" i="7"/>
  <c r="Z326" i="7"/>
  <c r="Y327" i="7"/>
  <c r="Z327" i="7"/>
  <c r="Y328" i="7"/>
  <c r="Z328" i="7"/>
  <c r="Y329" i="7"/>
  <c r="Z329" i="7"/>
  <c r="Y330" i="7"/>
  <c r="Z330" i="7"/>
  <c r="Y331" i="7"/>
  <c r="Z331" i="7"/>
  <c r="Y332" i="7"/>
  <c r="Z332" i="7"/>
  <c r="Y333" i="7"/>
  <c r="Z333" i="7"/>
  <c r="Y334" i="7"/>
  <c r="Z334" i="7"/>
  <c r="Y335" i="7"/>
  <c r="Z335" i="7"/>
  <c r="Y336" i="7"/>
  <c r="Z336" i="7"/>
  <c r="Y337" i="7"/>
  <c r="Z337" i="7"/>
  <c r="Y338" i="7"/>
  <c r="Z338" i="7"/>
  <c r="Y339" i="7"/>
  <c r="Z339" i="7"/>
  <c r="Y340" i="7"/>
  <c r="Z340" i="7"/>
  <c r="Y341" i="7"/>
  <c r="Z341" i="7"/>
  <c r="Y342" i="7"/>
  <c r="Z342" i="7"/>
  <c r="Y343" i="7"/>
  <c r="Z343" i="7"/>
  <c r="Y344" i="7"/>
  <c r="Z344" i="7"/>
  <c r="Y345" i="7"/>
  <c r="Z345" i="7"/>
  <c r="Y346" i="7"/>
  <c r="Z346" i="7"/>
  <c r="Y347" i="7"/>
  <c r="Z347" i="7"/>
  <c r="Y348" i="7"/>
  <c r="Z348" i="7"/>
  <c r="Y349" i="7"/>
  <c r="Z349" i="7"/>
  <c r="Y350" i="7"/>
  <c r="Z350" i="7"/>
  <c r="Y351" i="7"/>
  <c r="Z351" i="7"/>
  <c r="Y352" i="7"/>
  <c r="Z352" i="7"/>
  <c r="Y353" i="7"/>
  <c r="Z353" i="7"/>
  <c r="Y354" i="7"/>
  <c r="Z354" i="7"/>
  <c r="Y355" i="7"/>
  <c r="Z355" i="7"/>
  <c r="Y356" i="7"/>
  <c r="Z356" i="7"/>
  <c r="Y357" i="7"/>
  <c r="Z357" i="7"/>
  <c r="Y358" i="7"/>
  <c r="Z358" i="7"/>
  <c r="Y359" i="7"/>
  <c r="Z359" i="7"/>
  <c r="Y360" i="7"/>
  <c r="Z360" i="7"/>
  <c r="Y361" i="7"/>
  <c r="Z361" i="7"/>
  <c r="Y362" i="7"/>
  <c r="Z362" i="7"/>
  <c r="Y363" i="7"/>
  <c r="Z363" i="7"/>
  <c r="Y364" i="7"/>
  <c r="Z364" i="7"/>
  <c r="Y365" i="7"/>
  <c r="Z365" i="7"/>
  <c r="Y366" i="7"/>
  <c r="Z366" i="7"/>
  <c r="Y367" i="7"/>
  <c r="Z367" i="7"/>
  <c r="Y368" i="7"/>
  <c r="Z368" i="7"/>
  <c r="Y369" i="7"/>
  <c r="Z369" i="7"/>
  <c r="Y370" i="7"/>
  <c r="Z370" i="7"/>
  <c r="Y371" i="7"/>
  <c r="Z371" i="7"/>
  <c r="Y372" i="7"/>
  <c r="Z372" i="7"/>
  <c r="Y373" i="7"/>
  <c r="Z373" i="7"/>
  <c r="Y374" i="7"/>
  <c r="Z374" i="7"/>
  <c r="Y375" i="7"/>
  <c r="Z375" i="7"/>
  <c r="Y376" i="7"/>
  <c r="Z376" i="7"/>
  <c r="Y377" i="7"/>
  <c r="Z377" i="7"/>
  <c r="Y378" i="7"/>
  <c r="Z378" i="7"/>
  <c r="Y379" i="7"/>
  <c r="Z379" i="7"/>
  <c r="Y380" i="7"/>
  <c r="Z380" i="7"/>
  <c r="Y381" i="7"/>
  <c r="Z381" i="7"/>
  <c r="Y382" i="7"/>
  <c r="Z382" i="7"/>
  <c r="Y383" i="7"/>
  <c r="Z383" i="7"/>
  <c r="Y384" i="7"/>
  <c r="Z384" i="7"/>
  <c r="Y385" i="7"/>
  <c r="Z385" i="7"/>
  <c r="Y386" i="7"/>
  <c r="Z386" i="7"/>
  <c r="Y387" i="7"/>
  <c r="Z387" i="7"/>
  <c r="Y388" i="7"/>
  <c r="Z388" i="7"/>
  <c r="Y389" i="7"/>
  <c r="Z389" i="7"/>
  <c r="Y390" i="7"/>
  <c r="Z390" i="7"/>
  <c r="Y391" i="7"/>
  <c r="Z391" i="7"/>
  <c r="Y392" i="7"/>
  <c r="Z392" i="7"/>
  <c r="Y393" i="7"/>
  <c r="Z393" i="7"/>
  <c r="Y394" i="7"/>
  <c r="Z394" i="7"/>
  <c r="Y395" i="7"/>
  <c r="Z395" i="7"/>
  <c r="Y396" i="7"/>
  <c r="Z396" i="7"/>
  <c r="Y397" i="7"/>
  <c r="Z397" i="7"/>
  <c r="Y398" i="7"/>
  <c r="Z398" i="7"/>
  <c r="Y399" i="7"/>
  <c r="Z399" i="7"/>
  <c r="Y400" i="7"/>
  <c r="Z400" i="7"/>
  <c r="Y401" i="7"/>
  <c r="Z401" i="7"/>
  <c r="Y402" i="7"/>
  <c r="Z402" i="7"/>
  <c r="Y403" i="7"/>
  <c r="Z403" i="7"/>
  <c r="Y404" i="7"/>
  <c r="Z404" i="7"/>
  <c r="Y405" i="7"/>
  <c r="Z405" i="7"/>
  <c r="Y406" i="7"/>
  <c r="Z406" i="7"/>
  <c r="Y407" i="7"/>
  <c r="Z407" i="7"/>
  <c r="Y408" i="7"/>
  <c r="Z408" i="7"/>
  <c r="Y409" i="7"/>
  <c r="Z409" i="7"/>
  <c r="Y410" i="7"/>
  <c r="Z410" i="7"/>
  <c r="Y411" i="7"/>
  <c r="Z411" i="7"/>
  <c r="Y412" i="7"/>
  <c r="Z412" i="7"/>
  <c r="Y413" i="7"/>
  <c r="Z413" i="7"/>
  <c r="Y414" i="7"/>
  <c r="Z414" i="7"/>
  <c r="Y415" i="7"/>
  <c r="Z415" i="7"/>
  <c r="Y416" i="7"/>
  <c r="Z416" i="7"/>
  <c r="Y417" i="7"/>
  <c r="Z417" i="7"/>
  <c r="Y418" i="7"/>
  <c r="Z418" i="7"/>
  <c r="Y419" i="7"/>
  <c r="Z419" i="7"/>
  <c r="Y420" i="7"/>
  <c r="Z420" i="7"/>
  <c r="Y421" i="7"/>
  <c r="Z421" i="7"/>
  <c r="Y422" i="7"/>
  <c r="Z422" i="7"/>
  <c r="Y423" i="7"/>
  <c r="Z423" i="7"/>
  <c r="Y424" i="7"/>
  <c r="Z424" i="7"/>
  <c r="Y425" i="7"/>
  <c r="Z425" i="7"/>
  <c r="Y426" i="7"/>
  <c r="Z426" i="7"/>
  <c r="Y427" i="7"/>
  <c r="Z427" i="7"/>
  <c r="Y428" i="7"/>
  <c r="Z428" i="7"/>
  <c r="Y429" i="7"/>
  <c r="Z429" i="7"/>
  <c r="Y430" i="7"/>
  <c r="Z430" i="7"/>
  <c r="Y431" i="7"/>
  <c r="Z431" i="7"/>
  <c r="Y432" i="7"/>
  <c r="Z432" i="7"/>
  <c r="Y433" i="7"/>
  <c r="Z433" i="7"/>
  <c r="Y434" i="7"/>
  <c r="Z434" i="7"/>
  <c r="Y435" i="7"/>
  <c r="Z435" i="7"/>
  <c r="Y436" i="7"/>
  <c r="Z436" i="7"/>
  <c r="Y437" i="7"/>
  <c r="Z437" i="7"/>
  <c r="Y438" i="7"/>
  <c r="Z438" i="7"/>
  <c r="Y439" i="7"/>
  <c r="Z439" i="7"/>
  <c r="Y440" i="7"/>
  <c r="Z440" i="7"/>
  <c r="Y441" i="7"/>
  <c r="Z441" i="7"/>
  <c r="Y442" i="7"/>
  <c r="Z442" i="7"/>
  <c r="Y443" i="7"/>
  <c r="Z443" i="7"/>
  <c r="Y444" i="7"/>
  <c r="Z444" i="7"/>
  <c r="Y445" i="7"/>
  <c r="Z445" i="7"/>
  <c r="Y446" i="7"/>
  <c r="Z446" i="7"/>
  <c r="Y447" i="7"/>
  <c r="Z447" i="7"/>
  <c r="Y448" i="7"/>
  <c r="Z448" i="7"/>
  <c r="Y449" i="7"/>
  <c r="Z449" i="7"/>
  <c r="Y450" i="7"/>
  <c r="Z450" i="7"/>
  <c r="Y451" i="7"/>
  <c r="Z451" i="7"/>
  <c r="Y452" i="7"/>
  <c r="Z452" i="7"/>
  <c r="Y453" i="7"/>
  <c r="Z453" i="7"/>
  <c r="Y454" i="7"/>
  <c r="Z454" i="7"/>
  <c r="Y455" i="7"/>
  <c r="Z455" i="7"/>
  <c r="Y456" i="7"/>
  <c r="Z456" i="7"/>
  <c r="Y457" i="7"/>
  <c r="Z457" i="7"/>
  <c r="Y458" i="7"/>
  <c r="Z458" i="7"/>
  <c r="Y459" i="7"/>
  <c r="Z459" i="7"/>
  <c r="Y460" i="7"/>
  <c r="Z460" i="7"/>
  <c r="Y461" i="7"/>
  <c r="Z461" i="7"/>
  <c r="Y462" i="7"/>
  <c r="Z462" i="7"/>
  <c r="Y463" i="7"/>
  <c r="Z463" i="7"/>
  <c r="Y464" i="7"/>
  <c r="Z464" i="7"/>
  <c r="Y465" i="7"/>
  <c r="Z465" i="7"/>
  <c r="Y466" i="7"/>
  <c r="Z466" i="7"/>
  <c r="Y467" i="7"/>
  <c r="Z467" i="7"/>
  <c r="Y468" i="7"/>
  <c r="Z468" i="7"/>
  <c r="Y469" i="7"/>
  <c r="Z469" i="7"/>
  <c r="Y470" i="7"/>
  <c r="Z470" i="7"/>
  <c r="Y471" i="7"/>
  <c r="Z471" i="7"/>
  <c r="Y472" i="7"/>
  <c r="Z472" i="7"/>
  <c r="Y473" i="7"/>
  <c r="Z473" i="7"/>
  <c r="Y474" i="7"/>
  <c r="Z474" i="7"/>
  <c r="Y475" i="7"/>
  <c r="Z475" i="7"/>
  <c r="Y476" i="7"/>
  <c r="Z476" i="7"/>
  <c r="Y477" i="7"/>
  <c r="Z477" i="7"/>
  <c r="Y478" i="7"/>
  <c r="Z478" i="7"/>
  <c r="Y479" i="7"/>
  <c r="Z479" i="7"/>
  <c r="Y480" i="7"/>
  <c r="Z480" i="7"/>
  <c r="Y481" i="7"/>
  <c r="Z481" i="7"/>
  <c r="Y482" i="7"/>
  <c r="Z482" i="7"/>
  <c r="Y483" i="7"/>
  <c r="Z483" i="7"/>
  <c r="Y484" i="7"/>
  <c r="Z484" i="7"/>
  <c r="Y485" i="7"/>
  <c r="Z485" i="7"/>
  <c r="Y486" i="7"/>
  <c r="Z486" i="7"/>
  <c r="Y487" i="7"/>
  <c r="Z487" i="7"/>
  <c r="Y488" i="7"/>
  <c r="Z488" i="7"/>
  <c r="Y489" i="7"/>
  <c r="Z489" i="7"/>
  <c r="Y490" i="7"/>
  <c r="Z490" i="7"/>
  <c r="Y491" i="7"/>
  <c r="Z491" i="7"/>
  <c r="Y492" i="7"/>
  <c r="Z492" i="7"/>
  <c r="Y493" i="7"/>
  <c r="Z493" i="7"/>
  <c r="Y494" i="7"/>
  <c r="Z494" i="7"/>
  <c r="Y495" i="7"/>
  <c r="Z495" i="7"/>
  <c r="Y496" i="7"/>
  <c r="Z496" i="7"/>
  <c r="Y497" i="7"/>
  <c r="Z497" i="7"/>
  <c r="Y498" i="7"/>
  <c r="Z498" i="7"/>
  <c r="Y499" i="7"/>
  <c r="Z499" i="7"/>
  <c r="Y500" i="7"/>
  <c r="Z500" i="7"/>
  <c r="Y501" i="7"/>
  <c r="Z501" i="7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63" i="6"/>
  <c r="AE64" i="6"/>
  <c r="AE65" i="6"/>
  <c r="AE66" i="6"/>
  <c r="AE67" i="6"/>
  <c r="AE68" i="6"/>
  <c r="AE69" i="6"/>
  <c r="AE70" i="6"/>
  <c r="AE71" i="6"/>
  <c r="AE72" i="6"/>
  <c r="AE73" i="6"/>
  <c r="AE74" i="6"/>
  <c r="AE75" i="6"/>
  <c r="AE76" i="6"/>
  <c r="AE77" i="6"/>
  <c r="AE78" i="6"/>
  <c r="AE79" i="6"/>
  <c r="AE80" i="6"/>
  <c r="AE81" i="6"/>
  <c r="AE82" i="6"/>
  <c r="AE83" i="6"/>
  <c r="AE84" i="6"/>
  <c r="AE85" i="6"/>
  <c r="AE86" i="6"/>
  <c r="AE87" i="6"/>
  <c r="AE88" i="6"/>
  <c r="AE89" i="6"/>
  <c r="AE90" i="6"/>
  <c r="AE91" i="6"/>
  <c r="AE92" i="6"/>
  <c r="AE93" i="6"/>
  <c r="AE94" i="6"/>
  <c r="AE95" i="6"/>
  <c r="AE96" i="6"/>
  <c r="AE97" i="6"/>
  <c r="AE98" i="6"/>
  <c r="AE99" i="6"/>
  <c r="AE100" i="6"/>
  <c r="AE101" i="6"/>
  <c r="AE102" i="6"/>
  <c r="AE103" i="6"/>
  <c r="AE104" i="6"/>
  <c r="AE105" i="6"/>
  <c r="AE106" i="6"/>
  <c r="AE107" i="6"/>
  <c r="AE108" i="6"/>
  <c r="AE109" i="6"/>
  <c r="AE110" i="6"/>
  <c r="AE111" i="6"/>
  <c r="AE112" i="6"/>
  <c r="AE113" i="6"/>
  <c r="AE114" i="6"/>
  <c r="AE115" i="6"/>
  <c r="AE116" i="6"/>
  <c r="AE117" i="6"/>
  <c r="AE118" i="6"/>
  <c r="AE119" i="6"/>
  <c r="AE120" i="6"/>
  <c r="AE121" i="6"/>
  <c r="AE122" i="6"/>
  <c r="AE123" i="6"/>
  <c r="AE124" i="6"/>
  <c r="AE125" i="6"/>
  <c r="AE126" i="6"/>
  <c r="AE127" i="6"/>
  <c r="AE128" i="6"/>
  <c r="AE129" i="6"/>
  <c r="AE130" i="6"/>
  <c r="AE131" i="6"/>
  <c r="AE132" i="6"/>
  <c r="AE133" i="6"/>
  <c r="AE134" i="6"/>
  <c r="AE135" i="6"/>
  <c r="AE136" i="6"/>
  <c r="AE137" i="6"/>
  <c r="AE138" i="6"/>
  <c r="AE139" i="6"/>
  <c r="AE140" i="6"/>
  <c r="AE141" i="6"/>
  <c r="AE142" i="6"/>
  <c r="AE143" i="6"/>
  <c r="AE144" i="6"/>
  <c r="AE145" i="6"/>
  <c r="AE146" i="6"/>
  <c r="AE147" i="6"/>
  <c r="AE148" i="6"/>
  <c r="AE149" i="6"/>
  <c r="AE150" i="6"/>
  <c r="AE151" i="6"/>
  <c r="AE152" i="6"/>
  <c r="AE153" i="6"/>
  <c r="AE154" i="6"/>
  <c r="AE155" i="6"/>
  <c r="AE156" i="6"/>
  <c r="AE157" i="6"/>
  <c r="AE158" i="6"/>
  <c r="AE159" i="6"/>
  <c r="AE160" i="6"/>
  <c r="AE161" i="6"/>
  <c r="AE162" i="6"/>
  <c r="AE163" i="6"/>
  <c r="AE164" i="6"/>
  <c r="AE165" i="6"/>
  <c r="AE166" i="6"/>
  <c r="AE167" i="6"/>
  <c r="AE168" i="6"/>
  <c r="AE169" i="6"/>
  <c r="AE170" i="6"/>
  <c r="AE171" i="6"/>
  <c r="AE172" i="6"/>
  <c r="AE173" i="6"/>
  <c r="AE174" i="6"/>
  <c r="AE175" i="6"/>
  <c r="AE176" i="6"/>
  <c r="AE177" i="6"/>
  <c r="AE178" i="6"/>
  <c r="AE179" i="6"/>
  <c r="AE180" i="6"/>
  <c r="AE181" i="6"/>
  <c r="AE182" i="6"/>
  <c r="AE183" i="6"/>
  <c r="AE184" i="6"/>
  <c r="AE185" i="6"/>
  <c r="AE186" i="6"/>
  <c r="AE187" i="6"/>
  <c r="AE188" i="6"/>
  <c r="AE189" i="6"/>
  <c r="AE190" i="6"/>
  <c r="AE191" i="6"/>
  <c r="AE192" i="6"/>
  <c r="AE193" i="6"/>
  <c r="AE194" i="6"/>
  <c r="AE195" i="6"/>
  <c r="AE196" i="6"/>
  <c r="AE197" i="6"/>
  <c r="AE198" i="6"/>
  <c r="AE199" i="6"/>
  <c r="AE200" i="6"/>
  <c r="AE201" i="6"/>
  <c r="AE202" i="6"/>
  <c r="AE203" i="6"/>
  <c r="AE204" i="6"/>
  <c r="AE205" i="6"/>
  <c r="AE206" i="6"/>
  <c r="AE207" i="6"/>
  <c r="AE208" i="6"/>
  <c r="AE209" i="6"/>
  <c r="AE210" i="6"/>
  <c r="AE211" i="6"/>
  <c r="AE212" i="6"/>
  <c r="AE213" i="6"/>
  <c r="AE214" i="6"/>
  <c r="AE215" i="6"/>
  <c r="AE216" i="6"/>
  <c r="AE217" i="6"/>
  <c r="AE218" i="6"/>
  <c r="AE219" i="6"/>
  <c r="AE220" i="6"/>
  <c r="AE221" i="6"/>
  <c r="AE222" i="6"/>
  <c r="AE223" i="6"/>
  <c r="AE224" i="6"/>
  <c r="AE225" i="6"/>
  <c r="AE226" i="6"/>
  <c r="AE227" i="6"/>
  <c r="AE228" i="6"/>
  <c r="AE229" i="6"/>
  <c r="AE230" i="6"/>
  <c r="AE231" i="6"/>
  <c r="AE232" i="6"/>
  <c r="AE233" i="6"/>
  <c r="AE234" i="6"/>
  <c r="AE235" i="6"/>
  <c r="AE236" i="6"/>
  <c r="AE237" i="6"/>
  <c r="AE238" i="6"/>
  <c r="AE239" i="6"/>
  <c r="AE240" i="6"/>
  <c r="AE241" i="6"/>
  <c r="AE242" i="6"/>
  <c r="AE243" i="6"/>
  <c r="AE244" i="6"/>
  <c r="AE245" i="6"/>
  <c r="AE246" i="6"/>
  <c r="AE247" i="6"/>
  <c r="AE248" i="6"/>
  <c r="AE249" i="6"/>
  <c r="AE250" i="6"/>
  <c r="AE251" i="6"/>
  <c r="AE252" i="6"/>
  <c r="AE253" i="6"/>
  <c r="AE254" i="6"/>
  <c r="AE255" i="6"/>
  <c r="AE256" i="6"/>
  <c r="AE257" i="6"/>
  <c r="AE258" i="6"/>
  <c r="AE259" i="6"/>
  <c r="AE260" i="6"/>
  <c r="AE261" i="6"/>
  <c r="AE262" i="6"/>
  <c r="AE263" i="6"/>
  <c r="AE264" i="6"/>
  <c r="AE265" i="6"/>
  <c r="AE266" i="6"/>
  <c r="AE267" i="6"/>
  <c r="AE268" i="6"/>
  <c r="AE269" i="6"/>
  <c r="AE270" i="6"/>
  <c r="AE271" i="6"/>
  <c r="AE272" i="6"/>
  <c r="AE273" i="6"/>
  <c r="AE274" i="6"/>
  <c r="AE275" i="6"/>
  <c r="AE276" i="6"/>
  <c r="AE277" i="6"/>
  <c r="AE278" i="6"/>
  <c r="AE279" i="6"/>
  <c r="AE280" i="6"/>
  <c r="AE281" i="6"/>
  <c r="AE282" i="6"/>
  <c r="AE283" i="6"/>
  <c r="AE284" i="6"/>
  <c r="AE285" i="6"/>
  <c r="AE286" i="6"/>
  <c r="AE287" i="6"/>
  <c r="AE288" i="6"/>
  <c r="AE289" i="6"/>
  <c r="AE290" i="6"/>
  <c r="AE291" i="6"/>
  <c r="AE292" i="6"/>
  <c r="AE293" i="6"/>
  <c r="AE294" i="6"/>
  <c r="AE295" i="6"/>
  <c r="AE296" i="6"/>
  <c r="AE297" i="6"/>
  <c r="AE298" i="6"/>
  <c r="AE299" i="6"/>
  <c r="AE300" i="6"/>
  <c r="AE301" i="6"/>
  <c r="AE302" i="6"/>
  <c r="AE303" i="6"/>
  <c r="AE304" i="6"/>
  <c r="AE305" i="6"/>
  <c r="AE306" i="6"/>
  <c r="AE307" i="6"/>
  <c r="AE308" i="6"/>
  <c r="AE309" i="6"/>
  <c r="AE310" i="6"/>
  <c r="AE311" i="6"/>
  <c r="AE312" i="6"/>
  <c r="AE313" i="6"/>
  <c r="AE314" i="6"/>
  <c r="AE315" i="6"/>
  <c r="AE316" i="6"/>
  <c r="AE317" i="6"/>
  <c r="AE318" i="6"/>
  <c r="AE319" i="6"/>
  <c r="AE320" i="6"/>
  <c r="AE321" i="6"/>
  <c r="AE322" i="6"/>
  <c r="AE323" i="6"/>
  <c r="AE324" i="6"/>
  <c r="AE325" i="6"/>
  <c r="AE326" i="6"/>
  <c r="AE327" i="6"/>
  <c r="AE328" i="6"/>
  <c r="AE329" i="6"/>
  <c r="AE330" i="6"/>
  <c r="AE331" i="6"/>
  <c r="AE332" i="6"/>
  <c r="AE333" i="6"/>
  <c r="AE334" i="6"/>
  <c r="AE335" i="6"/>
  <c r="AE336" i="6"/>
  <c r="AE337" i="6"/>
  <c r="AE338" i="6"/>
  <c r="AE339" i="6"/>
  <c r="AE340" i="6"/>
  <c r="AE341" i="6"/>
  <c r="AE342" i="6"/>
  <c r="AE343" i="6"/>
  <c r="AE344" i="6"/>
  <c r="AE345" i="6"/>
  <c r="AE346" i="6"/>
  <c r="AE347" i="6"/>
  <c r="AE348" i="6"/>
  <c r="AE349" i="6"/>
  <c r="AE350" i="6"/>
  <c r="AE351" i="6"/>
  <c r="AE352" i="6"/>
  <c r="AE353" i="6"/>
  <c r="AE354" i="6"/>
  <c r="AE355" i="6"/>
  <c r="AE356" i="6"/>
  <c r="AE357" i="6"/>
  <c r="AE358" i="6"/>
  <c r="AE359" i="6"/>
  <c r="AE360" i="6"/>
  <c r="AE361" i="6"/>
  <c r="AE362" i="6"/>
  <c r="AE363" i="6"/>
  <c r="AE364" i="6"/>
  <c r="AE365" i="6"/>
  <c r="AE366" i="6"/>
  <c r="AE367" i="6"/>
  <c r="AE368" i="6"/>
  <c r="AE369" i="6"/>
  <c r="AE370" i="6"/>
  <c r="AE371" i="6"/>
  <c r="AE372" i="6"/>
  <c r="AE373" i="6"/>
  <c r="AE374" i="6"/>
  <c r="AE375" i="6"/>
  <c r="AE376" i="6"/>
  <c r="AE377" i="6"/>
  <c r="AE378" i="6"/>
  <c r="AE379" i="6"/>
  <c r="AE380" i="6"/>
  <c r="AE381" i="6"/>
  <c r="AE382" i="6"/>
  <c r="AE383" i="6"/>
  <c r="AE384" i="6"/>
  <c r="AE385" i="6"/>
  <c r="AE386" i="6"/>
  <c r="AE387" i="6"/>
  <c r="AE388" i="6"/>
  <c r="AE389" i="6"/>
  <c r="AE390" i="6"/>
  <c r="AE391" i="6"/>
  <c r="AE392" i="6"/>
  <c r="AE393" i="6"/>
  <c r="AE394" i="6"/>
  <c r="AE395" i="6"/>
  <c r="AE396" i="6"/>
  <c r="AE397" i="6"/>
  <c r="AE398" i="6"/>
  <c r="AE399" i="6"/>
  <c r="AE400" i="6"/>
  <c r="AE401" i="6"/>
  <c r="AE402" i="6"/>
  <c r="AE403" i="6"/>
  <c r="AE404" i="6"/>
  <c r="AE405" i="6"/>
  <c r="AE406" i="6"/>
  <c r="AE407" i="6"/>
  <c r="AE408" i="6"/>
  <c r="AE409" i="6"/>
  <c r="AE410" i="6"/>
  <c r="AE411" i="6"/>
  <c r="AE412" i="6"/>
  <c r="AE413" i="6"/>
  <c r="AE414" i="6"/>
  <c r="AE415" i="6"/>
  <c r="AE416" i="6"/>
  <c r="AE417" i="6"/>
  <c r="AE418" i="6"/>
  <c r="AE419" i="6"/>
  <c r="AE420" i="6"/>
  <c r="AE421" i="6"/>
  <c r="AE422" i="6"/>
  <c r="AE423" i="6"/>
  <c r="AE424" i="6"/>
  <c r="AE425" i="6"/>
  <c r="AE426" i="6"/>
  <c r="AE427" i="6"/>
  <c r="AE428" i="6"/>
  <c r="AE429" i="6"/>
  <c r="AE430" i="6"/>
  <c r="AE431" i="6"/>
  <c r="AE432" i="6"/>
  <c r="AE433" i="6"/>
  <c r="AE434" i="6"/>
  <c r="AE435" i="6"/>
  <c r="AE436" i="6"/>
  <c r="AE437" i="6"/>
  <c r="AE438" i="6"/>
  <c r="AE439" i="6"/>
  <c r="AE440" i="6"/>
  <c r="AE441" i="6"/>
  <c r="AE442" i="6"/>
  <c r="AE443" i="6"/>
  <c r="AE444" i="6"/>
  <c r="AE445" i="6"/>
  <c r="AE446" i="6"/>
  <c r="AE447" i="6"/>
  <c r="AE448" i="6"/>
  <c r="AE449" i="6"/>
  <c r="AE450" i="6"/>
  <c r="AE451" i="6"/>
  <c r="AE452" i="6"/>
  <c r="AE453" i="6"/>
  <c r="AE454" i="6"/>
  <c r="AE455" i="6"/>
  <c r="AE456" i="6"/>
  <c r="AE457" i="6"/>
  <c r="AE458" i="6"/>
  <c r="AE459" i="6"/>
  <c r="AE460" i="6"/>
  <c r="AE461" i="6"/>
  <c r="AE462" i="6"/>
  <c r="AE463" i="6"/>
  <c r="AE464" i="6"/>
  <c r="AE465" i="6"/>
  <c r="AE466" i="6"/>
  <c r="AE467" i="6"/>
  <c r="AE468" i="6"/>
  <c r="AE469" i="6"/>
  <c r="AE470" i="6"/>
  <c r="AE471" i="6"/>
  <c r="AE472" i="6"/>
  <c r="AE473" i="6"/>
  <c r="AE474" i="6"/>
  <c r="AE475" i="6"/>
  <c r="AE476" i="6"/>
  <c r="AE477" i="6"/>
  <c r="AE478" i="6"/>
  <c r="AE479" i="6"/>
  <c r="AE480" i="6"/>
  <c r="AE481" i="6"/>
  <c r="AE482" i="6"/>
  <c r="AE483" i="6"/>
  <c r="AE484" i="6"/>
  <c r="AE485" i="6"/>
  <c r="AE486" i="6"/>
  <c r="AE487" i="6"/>
  <c r="AE488" i="6"/>
  <c r="AE489" i="6"/>
  <c r="AE490" i="6"/>
  <c r="AE491" i="6"/>
  <c r="AE492" i="6"/>
  <c r="AE493" i="6"/>
  <c r="AE494" i="6"/>
  <c r="AE495" i="6"/>
  <c r="AE496" i="6"/>
  <c r="AE497" i="6"/>
  <c r="AE498" i="6"/>
  <c r="AE499" i="6"/>
  <c r="AE500" i="6"/>
  <c r="AE501" i="6"/>
  <c r="AE502" i="6"/>
  <c r="AE503" i="6"/>
  <c r="AD10" i="6"/>
  <c r="AE10" i="6" s="1"/>
  <c r="AD11" i="6"/>
  <c r="AE11" i="6" s="1"/>
  <c r="AD12" i="6"/>
  <c r="AE12" i="6" s="1"/>
  <c r="AD13" i="6"/>
  <c r="AE13" i="6" s="1"/>
  <c r="AD14" i="6"/>
  <c r="AE14" i="6" s="1"/>
  <c r="AD15" i="6"/>
  <c r="AE15" i="6"/>
  <c r="AD16" i="6"/>
  <c r="AE16" i="6" s="1"/>
  <c r="AD17" i="6"/>
  <c r="AE17" i="6" s="1"/>
  <c r="AD18" i="6"/>
  <c r="AE18" i="6" s="1"/>
  <c r="AD19" i="6"/>
  <c r="AE19" i="6" s="1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63" i="6"/>
  <c r="AD64" i="6"/>
  <c r="AD65" i="6"/>
  <c r="AD66" i="6"/>
  <c r="AD67" i="6"/>
  <c r="AD68" i="6"/>
  <c r="AD69" i="6"/>
  <c r="AD70" i="6"/>
  <c r="AD71" i="6"/>
  <c r="AD72" i="6"/>
  <c r="AD73" i="6"/>
  <c r="AD74" i="6"/>
  <c r="AD75" i="6"/>
  <c r="AD76" i="6"/>
  <c r="AD77" i="6"/>
  <c r="AD78" i="6"/>
  <c r="AD79" i="6"/>
  <c r="AD80" i="6"/>
  <c r="AD81" i="6"/>
  <c r="AD82" i="6"/>
  <c r="AD83" i="6"/>
  <c r="AD84" i="6"/>
  <c r="AD85" i="6"/>
  <c r="AD86" i="6"/>
  <c r="AD87" i="6"/>
  <c r="AD88" i="6"/>
  <c r="AD89" i="6"/>
  <c r="AD90" i="6"/>
  <c r="AD91" i="6"/>
  <c r="AD92" i="6"/>
  <c r="AD93" i="6"/>
  <c r="AD94" i="6"/>
  <c r="AD95" i="6"/>
  <c r="AD96" i="6"/>
  <c r="AD97" i="6"/>
  <c r="AD98" i="6"/>
  <c r="AD99" i="6"/>
  <c r="AD100" i="6"/>
  <c r="AD101" i="6"/>
  <c r="AD102" i="6"/>
  <c r="AD103" i="6"/>
  <c r="AD104" i="6"/>
  <c r="AD105" i="6"/>
  <c r="AD106" i="6"/>
  <c r="AD107" i="6"/>
  <c r="AD108" i="6"/>
  <c r="AD109" i="6"/>
  <c r="AD110" i="6"/>
  <c r="AD111" i="6"/>
  <c r="AD112" i="6"/>
  <c r="AD113" i="6"/>
  <c r="AD114" i="6"/>
  <c r="AD115" i="6"/>
  <c r="AD116" i="6"/>
  <c r="AD117" i="6"/>
  <c r="AD118" i="6"/>
  <c r="AD119" i="6"/>
  <c r="AD120" i="6"/>
  <c r="AD121" i="6"/>
  <c r="AD122" i="6"/>
  <c r="AD123" i="6"/>
  <c r="AD124" i="6"/>
  <c r="AD125" i="6"/>
  <c r="AD126" i="6"/>
  <c r="AD127" i="6"/>
  <c r="AD128" i="6"/>
  <c r="AD129" i="6"/>
  <c r="AD130" i="6"/>
  <c r="AD131" i="6"/>
  <c r="AD132" i="6"/>
  <c r="AD133" i="6"/>
  <c r="AD134" i="6"/>
  <c r="AD135" i="6"/>
  <c r="AD136" i="6"/>
  <c r="AD137" i="6"/>
  <c r="AD138" i="6"/>
  <c r="AD139" i="6"/>
  <c r="AD140" i="6"/>
  <c r="AD141" i="6"/>
  <c r="AD142" i="6"/>
  <c r="AD143" i="6"/>
  <c r="AD144" i="6"/>
  <c r="AD145" i="6"/>
  <c r="AD146" i="6"/>
  <c r="AD147" i="6"/>
  <c r="AD148" i="6"/>
  <c r="AD149" i="6"/>
  <c r="AD150" i="6"/>
  <c r="AD151" i="6"/>
  <c r="AD152" i="6"/>
  <c r="AD153" i="6"/>
  <c r="AD154" i="6"/>
  <c r="AD155" i="6"/>
  <c r="AD156" i="6"/>
  <c r="AD157" i="6"/>
  <c r="AD158" i="6"/>
  <c r="AD159" i="6"/>
  <c r="AD160" i="6"/>
  <c r="AD161" i="6"/>
  <c r="AD162" i="6"/>
  <c r="AD163" i="6"/>
  <c r="AD164" i="6"/>
  <c r="AD165" i="6"/>
  <c r="AD166" i="6"/>
  <c r="AD167" i="6"/>
  <c r="AD168" i="6"/>
  <c r="AD169" i="6"/>
  <c r="AD170" i="6"/>
  <c r="AD171" i="6"/>
  <c r="AD172" i="6"/>
  <c r="AD173" i="6"/>
  <c r="AD174" i="6"/>
  <c r="AD175" i="6"/>
  <c r="AD176" i="6"/>
  <c r="AD177" i="6"/>
  <c r="AD178" i="6"/>
  <c r="AD179" i="6"/>
  <c r="AD180" i="6"/>
  <c r="AD181" i="6"/>
  <c r="AD182" i="6"/>
  <c r="AD183" i="6"/>
  <c r="AD184" i="6"/>
  <c r="AD185" i="6"/>
  <c r="AD186" i="6"/>
  <c r="AD187" i="6"/>
  <c r="AD188" i="6"/>
  <c r="AD189" i="6"/>
  <c r="AD190" i="6"/>
  <c r="AD191" i="6"/>
  <c r="AD192" i="6"/>
  <c r="AD193" i="6"/>
  <c r="AD194" i="6"/>
  <c r="AD195" i="6"/>
  <c r="AD196" i="6"/>
  <c r="AD197" i="6"/>
  <c r="AD198" i="6"/>
  <c r="AD199" i="6"/>
  <c r="AD200" i="6"/>
  <c r="AD201" i="6"/>
  <c r="AD202" i="6"/>
  <c r="AD203" i="6"/>
  <c r="AD204" i="6"/>
  <c r="AD205" i="6"/>
  <c r="AD206" i="6"/>
  <c r="AD207" i="6"/>
  <c r="AD208" i="6"/>
  <c r="AD209" i="6"/>
  <c r="AD210" i="6"/>
  <c r="AD211" i="6"/>
  <c r="AD212" i="6"/>
  <c r="AD213" i="6"/>
  <c r="AD214" i="6"/>
  <c r="AD215" i="6"/>
  <c r="AD216" i="6"/>
  <c r="AD217" i="6"/>
  <c r="AD218" i="6"/>
  <c r="AD219" i="6"/>
  <c r="AD220" i="6"/>
  <c r="AD221" i="6"/>
  <c r="AD222" i="6"/>
  <c r="AD223" i="6"/>
  <c r="AD224" i="6"/>
  <c r="AD225" i="6"/>
  <c r="AD226" i="6"/>
  <c r="AD227" i="6"/>
  <c r="AD228" i="6"/>
  <c r="AD229" i="6"/>
  <c r="AD230" i="6"/>
  <c r="AD231" i="6"/>
  <c r="AD232" i="6"/>
  <c r="AD233" i="6"/>
  <c r="AD234" i="6"/>
  <c r="AD235" i="6"/>
  <c r="AD236" i="6"/>
  <c r="AD237" i="6"/>
  <c r="AD238" i="6"/>
  <c r="AD239" i="6"/>
  <c r="AD240" i="6"/>
  <c r="AD241" i="6"/>
  <c r="AD242" i="6"/>
  <c r="AD243" i="6"/>
  <c r="AD244" i="6"/>
  <c r="AD245" i="6"/>
  <c r="AD246" i="6"/>
  <c r="AD247" i="6"/>
  <c r="AD248" i="6"/>
  <c r="AD249" i="6"/>
  <c r="AD250" i="6"/>
  <c r="AD251" i="6"/>
  <c r="AD252" i="6"/>
  <c r="AD253" i="6"/>
  <c r="AD254" i="6"/>
  <c r="AD255" i="6"/>
  <c r="AD256" i="6"/>
  <c r="AD257" i="6"/>
  <c r="AD258" i="6"/>
  <c r="AD259" i="6"/>
  <c r="AD260" i="6"/>
  <c r="AD261" i="6"/>
  <c r="AD262" i="6"/>
  <c r="AD263" i="6"/>
  <c r="AD264" i="6"/>
  <c r="AD265" i="6"/>
  <c r="AD266" i="6"/>
  <c r="AD267" i="6"/>
  <c r="AD268" i="6"/>
  <c r="AD269" i="6"/>
  <c r="AD270" i="6"/>
  <c r="AD271" i="6"/>
  <c r="AD272" i="6"/>
  <c r="AD273" i="6"/>
  <c r="AD274" i="6"/>
  <c r="AD275" i="6"/>
  <c r="AD276" i="6"/>
  <c r="AD277" i="6"/>
  <c r="AD278" i="6"/>
  <c r="AD279" i="6"/>
  <c r="AD280" i="6"/>
  <c r="AD281" i="6"/>
  <c r="AD282" i="6"/>
  <c r="AD283" i="6"/>
  <c r="AD284" i="6"/>
  <c r="AD285" i="6"/>
  <c r="AD286" i="6"/>
  <c r="AD287" i="6"/>
  <c r="AD288" i="6"/>
  <c r="AD289" i="6"/>
  <c r="AD290" i="6"/>
  <c r="AD291" i="6"/>
  <c r="AD292" i="6"/>
  <c r="AD293" i="6"/>
  <c r="AD294" i="6"/>
  <c r="AD295" i="6"/>
  <c r="AD296" i="6"/>
  <c r="AD297" i="6"/>
  <c r="AD298" i="6"/>
  <c r="AD299" i="6"/>
  <c r="AD300" i="6"/>
  <c r="AD301" i="6"/>
  <c r="AD302" i="6"/>
  <c r="AD303" i="6"/>
  <c r="AD304" i="6"/>
  <c r="AD305" i="6"/>
  <c r="AD306" i="6"/>
  <c r="AD307" i="6"/>
  <c r="AD308" i="6"/>
  <c r="AD309" i="6"/>
  <c r="AD310" i="6"/>
  <c r="AD311" i="6"/>
  <c r="AD312" i="6"/>
  <c r="AD313" i="6"/>
  <c r="AD314" i="6"/>
  <c r="AD315" i="6"/>
  <c r="AD316" i="6"/>
  <c r="AD317" i="6"/>
  <c r="AD318" i="6"/>
  <c r="AD319" i="6"/>
  <c r="AD320" i="6"/>
  <c r="AD321" i="6"/>
  <c r="AD322" i="6"/>
  <c r="AD323" i="6"/>
  <c r="AD324" i="6"/>
  <c r="AD325" i="6"/>
  <c r="AD326" i="6"/>
  <c r="AD327" i="6"/>
  <c r="AD328" i="6"/>
  <c r="AD329" i="6"/>
  <c r="AD330" i="6"/>
  <c r="AD331" i="6"/>
  <c r="AD332" i="6"/>
  <c r="AD333" i="6"/>
  <c r="AD334" i="6"/>
  <c r="AD335" i="6"/>
  <c r="AD336" i="6"/>
  <c r="AD337" i="6"/>
  <c r="AD338" i="6"/>
  <c r="AD339" i="6"/>
  <c r="AD340" i="6"/>
  <c r="AD341" i="6"/>
  <c r="AD342" i="6"/>
  <c r="AD343" i="6"/>
  <c r="AD344" i="6"/>
  <c r="AD345" i="6"/>
  <c r="AD346" i="6"/>
  <c r="AD347" i="6"/>
  <c r="AD348" i="6"/>
  <c r="AD349" i="6"/>
  <c r="AD350" i="6"/>
  <c r="AD351" i="6"/>
  <c r="AD352" i="6"/>
  <c r="AD353" i="6"/>
  <c r="AD354" i="6"/>
  <c r="AD355" i="6"/>
  <c r="AD356" i="6"/>
  <c r="AD357" i="6"/>
  <c r="AD358" i="6"/>
  <c r="AD359" i="6"/>
  <c r="AD360" i="6"/>
  <c r="AD361" i="6"/>
  <c r="AD362" i="6"/>
  <c r="AD363" i="6"/>
  <c r="AD364" i="6"/>
  <c r="AD365" i="6"/>
  <c r="AD366" i="6"/>
  <c r="AD367" i="6"/>
  <c r="AD368" i="6"/>
  <c r="AD369" i="6"/>
  <c r="AD370" i="6"/>
  <c r="AD371" i="6"/>
  <c r="AD372" i="6"/>
  <c r="AD373" i="6"/>
  <c r="AD374" i="6"/>
  <c r="AD375" i="6"/>
  <c r="AD376" i="6"/>
  <c r="AD377" i="6"/>
  <c r="AD378" i="6"/>
  <c r="AD379" i="6"/>
  <c r="AD380" i="6"/>
  <c r="AD381" i="6"/>
  <c r="AD382" i="6"/>
  <c r="AD383" i="6"/>
  <c r="AD384" i="6"/>
  <c r="AD385" i="6"/>
  <c r="AD386" i="6"/>
  <c r="AD387" i="6"/>
  <c r="AD388" i="6"/>
  <c r="AD389" i="6"/>
  <c r="AD390" i="6"/>
  <c r="AD391" i="6"/>
  <c r="AD392" i="6"/>
  <c r="AD393" i="6"/>
  <c r="AD394" i="6"/>
  <c r="AD395" i="6"/>
  <c r="AD396" i="6"/>
  <c r="AD397" i="6"/>
  <c r="AD398" i="6"/>
  <c r="AD399" i="6"/>
  <c r="AD400" i="6"/>
  <c r="AD401" i="6"/>
  <c r="AD402" i="6"/>
  <c r="AD403" i="6"/>
  <c r="AD404" i="6"/>
  <c r="AD405" i="6"/>
  <c r="AD406" i="6"/>
  <c r="AD407" i="6"/>
  <c r="AD408" i="6"/>
  <c r="AD409" i="6"/>
  <c r="AD410" i="6"/>
  <c r="AD411" i="6"/>
  <c r="AD412" i="6"/>
  <c r="AD413" i="6"/>
  <c r="AD414" i="6"/>
  <c r="AD415" i="6"/>
  <c r="AD416" i="6"/>
  <c r="AD417" i="6"/>
  <c r="AD418" i="6"/>
  <c r="AD419" i="6"/>
  <c r="AD420" i="6"/>
  <c r="AD421" i="6"/>
  <c r="AD422" i="6"/>
  <c r="AD423" i="6"/>
  <c r="AD424" i="6"/>
  <c r="AD425" i="6"/>
  <c r="AD426" i="6"/>
  <c r="AD427" i="6"/>
  <c r="AD428" i="6"/>
  <c r="AD429" i="6"/>
  <c r="AD430" i="6"/>
  <c r="AD431" i="6"/>
  <c r="AD432" i="6"/>
  <c r="AD433" i="6"/>
  <c r="AD434" i="6"/>
  <c r="AD435" i="6"/>
  <c r="AD436" i="6"/>
  <c r="AD437" i="6"/>
  <c r="AD438" i="6"/>
  <c r="AD439" i="6"/>
  <c r="AD440" i="6"/>
  <c r="AD441" i="6"/>
  <c r="AD442" i="6"/>
  <c r="AD443" i="6"/>
  <c r="AD444" i="6"/>
  <c r="AD445" i="6"/>
  <c r="AD446" i="6"/>
  <c r="AD447" i="6"/>
  <c r="AD448" i="6"/>
  <c r="AD449" i="6"/>
  <c r="AD450" i="6"/>
  <c r="AD451" i="6"/>
  <c r="AD452" i="6"/>
  <c r="AD453" i="6"/>
  <c r="AD454" i="6"/>
  <c r="AD455" i="6"/>
  <c r="AD456" i="6"/>
  <c r="AD457" i="6"/>
  <c r="AD458" i="6"/>
  <c r="AD459" i="6"/>
  <c r="AD460" i="6"/>
  <c r="AD461" i="6"/>
  <c r="AD462" i="6"/>
  <c r="AD463" i="6"/>
  <c r="AD464" i="6"/>
  <c r="AD465" i="6"/>
  <c r="AD466" i="6"/>
  <c r="AD467" i="6"/>
  <c r="AD468" i="6"/>
  <c r="AD469" i="6"/>
  <c r="AD470" i="6"/>
  <c r="AD471" i="6"/>
  <c r="AD472" i="6"/>
  <c r="AD473" i="6"/>
  <c r="AD474" i="6"/>
  <c r="AD475" i="6"/>
  <c r="AD476" i="6"/>
  <c r="AD477" i="6"/>
  <c r="AD478" i="6"/>
  <c r="AD479" i="6"/>
  <c r="AD480" i="6"/>
  <c r="AD481" i="6"/>
  <c r="AD482" i="6"/>
  <c r="AD483" i="6"/>
  <c r="AD484" i="6"/>
  <c r="AD485" i="6"/>
  <c r="AD486" i="6"/>
  <c r="AD487" i="6"/>
  <c r="AD488" i="6"/>
  <c r="AD489" i="6"/>
  <c r="AD490" i="6"/>
  <c r="AD491" i="6"/>
  <c r="AD492" i="6"/>
  <c r="AD493" i="6"/>
  <c r="AD494" i="6"/>
  <c r="AD495" i="6"/>
  <c r="AD496" i="6"/>
  <c r="AD497" i="6"/>
  <c r="AD498" i="6"/>
  <c r="AD499" i="6"/>
  <c r="AD500" i="6"/>
  <c r="AD501" i="6"/>
  <c r="AD502" i="6"/>
  <c r="AD503" i="6"/>
  <c r="AS19" i="1"/>
  <c r="AS20" i="1"/>
  <c r="AS21" i="1"/>
  <c r="AS22" i="1"/>
  <c r="AS23" i="1"/>
  <c r="AS24" i="1"/>
  <c r="AS25" i="1"/>
  <c r="AS26" i="1"/>
  <c r="AS27" i="1"/>
  <c r="AS28" i="1"/>
  <c r="AS29" i="1"/>
  <c r="AS30" i="1"/>
  <c r="AS31" i="1"/>
  <c r="AS32" i="1"/>
  <c r="AS33" i="1"/>
  <c r="AS34" i="1"/>
  <c r="AS35" i="1"/>
  <c r="AS36" i="1"/>
  <c r="AS37" i="1"/>
  <c r="AS38" i="1"/>
  <c r="AS39" i="1"/>
  <c r="AS40" i="1"/>
  <c r="AS41" i="1"/>
  <c r="AS42" i="1"/>
  <c r="AS43" i="1"/>
  <c r="AS44" i="1"/>
  <c r="AS45" i="1"/>
  <c r="AS46" i="1"/>
  <c r="AS47" i="1"/>
  <c r="AS48" i="1"/>
  <c r="AS49" i="1"/>
  <c r="AS50" i="1"/>
  <c r="AS51" i="1"/>
  <c r="AS52" i="1"/>
  <c r="AS53" i="1"/>
  <c r="AS54" i="1"/>
  <c r="AS55" i="1"/>
  <c r="AS56" i="1"/>
  <c r="AS57" i="1"/>
  <c r="AS58" i="1"/>
  <c r="AS59" i="1"/>
  <c r="AS60" i="1"/>
  <c r="AS61" i="1"/>
  <c r="AS62" i="1"/>
  <c r="AS63" i="1"/>
  <c r="AS64" i="1"/>
  <c r="AS65" i="1"/>
  <c r="AS66" i="1"/>
  <c r="AS67" i="1"/>
  <c r="AS68" i="1"/>
  <c r="AS69" i="1"/>
  <c r="AS70" i="1"/>
  <c r="AS71" i="1"/>
  <c r="AS72" i="1"/>
  <c r="AS73" i="1"/>
  <c r="AS74" i="1"/>
  <c r="AS75" i="1"/>
  <c r="AS76" i="1"/>
  <c r="AS77" i="1"/>
  <c r="AS78" i="1"/>
  <c r="AS79" i="1"/>
  <c r="AS80" i="1"/>
  <c r="AS81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96" i="1"/>
  <c r="AS97" i="1"/>
  <c r="AS98" i="1"/>
  <c r="AS99" i="1"/>
  <c r="AS100" i="1"/>
  <c r="AS101" i="1"/>
  <c r="AS102" i="1"/>
  <c r="AS103" i="1"/>
  <c r="AS104" i="1"/>
  <c r="AS105" i="1"/>
  <c r="AS106" i="1"/>
  <c r="AS107" i="1"/>
  <c r="AS108" i="1"/>
  <c r="AS109" i="1"/>
  <c r="AS110" i="1"/>
  <c r="AS111" i="1"/>
  <c r="AS112" i="1"/>
  <c r="AS113" i="1"/>
  <c r="AS114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3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59" i="1"/>
  <c r="AS160" i="1"/>
  <c r="AS161" i="1"/>
  <c r="AS162" i="1"/>
  <c r="AS163" i="1"/>
  <c r="AS164" i="1"/>
  <c r="AS165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4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04" i="1"/>
  <c r="AS205" i="1"/>
  <c r="AS206" i="1"/>
  <c r="AS207" i="1"/>
  <c r="AS208" i="1"/>
  <c r="AS209" i="1"/>
  <c r="AS210" i="1"/>
  <c r="AS211" i="1"/>
  <c r="AS212" i="1"/>
  <c r="AS213" i="1"/>
  <c r="AS214" i="1"/>
  <c r="AS215" i="1"/>
  <c r="AS216" i="1"/>
  <c r="AS217" i="1"/>
  <c r="AS218" i="1"/>
  <c r="AS219" i="1"/>
  <c r="AS220" i="1"/>
  <c r="AS221" i="1"/>
  <c r="AS222" i="1"/>
  <c r="AS223" i="1"/>
  <c r="AS224" i="1"/>
  <c r="AS225" i="1"/>
  <c r="AS226" i="1"/>
  <c r="AS227" i="1"/>
  <c r="AS228" i="1"/>
  <c r="AS229" i="1"/>
  <c r="AS230" i="1"/>
  <c r="AS231" i="1"/>
  <c r="AS232" i="1"/>
  <c r="AS233" i="1"/>
  <c r="AS234" i="1"/>
  <c r="AS235" i="1"/>
  <c r="AS236" i="1"/>
  <c r="AS237" i="1"/>
  <c r="AS238" i="1"/>
  <c r="AS239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3" i="1"/>
  <c r="AS254" i="1"/>
  <c r="AS255" i="1"/>
  <c r="AS256" i="1"/>
  <c r="AS257" i="1"/>
  <c r="AS258" i="1"/>
  <c r="AS259" i="1"/>
  <c r="AS260" i="1"/>
  <c r="AS261" i="1"/>
  <c r="AS262" i="1"/>
  <c r="AS263" i="1"/>
  <c r="AS264" i="1"/>
  <c r="AS265" i="1"/>
  <c r="AS266" i="1"/>
  <c r="AS267" i="1"/>
  <c r="AS268" i="1"/>
  <c r="AS269" i="1"/>
  <c r="AS270" i="1"/>
  <c r="AS271" i="1"/>
  <c r="AS272" i="1"/>
  <c r="AS273" i="1"/>
  <c r="AS274" i="1"/>
  <c r="AS275" i="1"/>
  <c r="AS276" i="1"/>
  <c r="AS277" i="1"/>
  <c r="AS278" i="1"/>
  <c r="AS279" i="1"/>
  <c r="AS280" i="1"/>
  <c r="AS281" i="1"/>
  <c r="AS282" i="1"/>
  <c r="AS283" i="1"/>
  <c r="AS284" i="1"/>
  <c r="AS285" i="1"/>
  <c r="AS286" i="1"/>
  <c r="AS287" i="1"/>
  <c r="AS288" i="1"/>
  <c r="AS289" i="1"/>
  <c r="AS290" i="1"/>
  <c r="AS291" i="1"/>
  <c r="AS292" i="1"/>
  <c r="AS293" i="1"/>
  <c r="AS294" i="1"/>
  <c r="AS295" i="1"/>
  <c r="AS296" i="1"/>
  <c r="AS297" i="1"/>
  <c r="AS298" i="1"/>
  <c r="AS299" i="1"/>
  <c r="AS300" i="1"/>
  <c r="AS301" i="1"/>
  <c r="AS302" i="1"/>
  <c r="AS303" i="1"/>
  <c r="AS304" i="1"/>
  <c r="AS305" i="1"/>
  <c r="AS306" i="1"/>
  <c r="AS307" i="1"/>
  <c r="AS308" i="1"/>
  <c r="AS309" i="1"/>
  <c r="AS310" i="1"/>
  <c r="AS311" i="1"/>
  <c r="AS312" i="1"/>
  <c r="AS313" i="1"/>
  <c r="AS314" i="1"/>
  <c r="AS315" i="1"/>
  <c r="AS316" i="1"/>
  <c r="AS317" i="1"/>
  <c r="AS318" i="1"/>
  <c r="AS319" i="1"/>
  <c r="AS320" i="1"/>
  <c r="AS321" i="1"/>
  <c r="AS322" i="1"/>
  <c r="AS323" i="1"/>
  <c r="AS324" i="1"/>
  <c r="AS325" i="1"/>
  <c r="AS326" i="1"/>
  <c r="AS327" i="1"/>
  <c r="AS328" i="1"/>
  <c r="AS329" i="1"/>
  <c r="AS330" i="1"/>
  <c r="AS331" i="1"/>
  <c r="AS332" i="1"/>
  <c r="AS333" i="1"/>
  <c r="AS334" i="1"/>
  <c r="AS335" i="1"/>
  <c r="AS336" i="1"/>
  <c r="AS337" i="1"/>
  <c r="AS338" i="1"/>
  <c r="AS339" i="1"/>
  <c r="AS340" i="1"/>
  <c r="AS341" i="1"/>
  <c r="AS342" i="1"/>
  <c r="AS343" i="1"/>
  <c r="AS344" i="1"/>
  <c r="AS345" i="1"/>
  <c r="AS346" i="1"/>
  <c r="AS347" i="1"/>
  <c r="AS348" i="1"/>
  <c r="AS349" i="1"/>
  <c r="AS350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5" i="1"/>
  <c r="AS366" i="1"/>
  <c r="AS367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3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S398" i="1"/>
  <c r="AS399" i="1"/>
  <c r="AS400" i="1"/>
  <c r="AS401" i="1"/>
  <c r="AS402" i="1"/>
  <c r="AS403" i="1"/>
  <c r="AS404" i="1"/>
  <c r="AS405" i="1"/>
  <c r="AS406" i="1"/>
  <c r="AS407" i="1"/>
  <c r="AS408" i="1"/>
  <c r="AS409" i="1"/>
  <c r="AS410" i="1"/>
  <c r="AS411" i="1"/>
  <c r="AS412" i="1"/>
  <c r="AS413" i="1"/>
  <c r="AS414" i="1"/>
  <c r="AS415" i="1"/>
  <c r="AS416" i="1"/>
  <c r="AS417" i="1"/>
  <c r="AS418" i="1"/>
  <c r="AS419" i="1"/>
  <c r="AS420" i="1"/>
  <c r="AS421" i="1"/>
  <c r="AS422" i="1"/>
  <c r="AS423" i="1"/>
  <c r="AS424" i="1"/>
  <c r="AS425" i="1"/>
  <c r="AS426" i="1"/>
  <c r="AS427" i="1"/>
  <c r="AS428" i="1"/>
  <c r="AS429" i="1"/>
  <c r="AS430" i="1"/>
  <c r="AS431" i="1"/>
  <c r="AS432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AS447" i="1"/>
  <c r="AS448" i="1"/>
  <c r="AS449" i="1"/>
  <c r="AS450" i="1"/>
  <c r="AS451" i="1"/>
  <c r="AS452" i="1"/>
  <c r="AS453" i="1"/>
  <c r="AS454" i="1"/>
  <c r="AS455" i="1"/>
  <c r="AS456" i="1"/>
  <c r="AS457" i="1"/>
  <c r="AS458" i="1"/>
  <c r="AS459" i="1"/>
  <c r="AS460" i="1"/>
  <c r="AS461" i="1"/>
  <c r="AS462" i="1"/>
  <c r="AS463" i="1"/>
  <c r="AS464" i="1"/>
  <c r="AS465" i="1"/>
  <c r="AS466" i="1"/>
  <c r="AS467" i="1"/>
  <c r="AS468" i="1"/>
  <c r="AS469" i="1"/>
  <c r="AS470" i="1"/>
  <c r="AS471" i="1"/>
  <c r="AS472" i="1"/>
  <c r="AS473" i="1"/>
  <c r="AS474" i="1"/>
  <c r="AS475" i="1"/>
  <c r="AS476" i="1"/>
  <c r="AS477" i="1"/>
  <c r="AS478" i="1"/>
  <c r="AS479" i="1"/>
  <c r="AS480" i="1"/>
  <c r="AS481" i="1"/>
  <c r="AS482" i="1"/>
  <c r="AS483" i="1"/>
  <c r="AS484" i="1"/>
  <c r="AS485" i="1"/>
  <c r="AS486" i="1"/>
  <c r="AS487" i="1"/>
  <c r="AS488" i="1"/>
  <c r="AS489" i="1"/>
  <c r="AS490" i="1"/>
  <c r="AS491" i="1"/>
  <c r="AS492" i="1"/>
  <c r="AS493" i="1"/>
  <c r="AS494" i="1"/>
  <c r="AS495" i="1"/>
  <c r="AS496" i="1"/>
  <c r="AS497" i="1"/>
  <c r="AS498" i="1"/>
  <c r="AS499" i="1"/>
  <c r="AS500" i="1"/>
  <c r="AS501" i="1"/>
  <c r="AS502" i="1"/>
  <c r="AS503" i="1"/>
  <c r="AR10" i="1"/>
  <c r="AS10" i="1" s="1"/>
  <c r="AR11" i="1"/>
  <c r="AS11" i="1" s="1"/>
  <c r="AR12" i="1"/>
  <c r="AS12" i="1" s="1"/>
  <c r="AR13" i="1"/>
  <c r="AS13" i="1"/>
  <c r="AR14" i="1"/>
  <c r="AS14" i="1" s="1"/>
  <c r="AR15" i="1"/>
  <c r="AS15" i="1" s="1"/>
  <c r="AR16" i="1"/>
  <c r="AS16" i="1" s="1"/>
  <c r="AR17" i="1"/>
  <c r="AS17" i="1" s="1"/>
  <c r="AR18" i="1"/>
  <c r="AS18" i="1" s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9" i="1"/>
  <c r="AS9" i="1"/>
  <c r="AD9" i="6"/>
  <c r="AE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F543D1BF-D974-42FE-B2C9-ACB84210B0A5}">
      <text>
        <r>
          <rPr>
            <b/>
            <sz val="11"/>
            <color indexed="81"/>
            <rFont val="Courier New"/>
            <family val="3"/>
          </rPr>
          <t>PR = Pre-reading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D44ABEE0-E7C7-4624-BC43-F31B6BDB71F8}">
      <text>
        <r>
          <rPr>
            <b/>
            <sz val="11"/>
            <color indexed="81"/>
            <rFont val="Courier New"/>
            <family val="3"/>
          </rPr>
          <t>PR = Pre-reading
RI = Retrieving directly stated information
IE = Interpreting explicit information
CL = Cloze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88ABCA29-9215-40C1-9140-92B5E68F7EBA}">
      <text>
        <r>
          <rPr>
            <b/>
            <sz val="11"/>
            <color indexed="81"/>
            <rFont val="Courier New"/>
            <family val="3"/>
          </rPr>
          <t>RI = Retrieving directly stated information
IE = Interpreting explicit information
II = Interpreting by making inferences
RF = Reflecting on form or content/text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D19FACBC-13F4-4E0E-95E8-C075A2B38342}">
      <text>
        <r>
          <rPr>
            <b/>
            <sz val="11"/>
            <color indexed="81"/>
            <rFont val="Courier New"/>
            <family val="3"/>
          </rPr>
          <t>RI = Retrieving directly stated information
IE = Interpreting explicit information
II = Interpreting by making inferences
RF = Reflecting on form or content/text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B7B5D88A-6FA0-4699-907F-7C8912CDF0DA}">
      <text>
        <r>
          <rPr>
            <b/>
            <sz val="11"/>
            <color indexed="81"/>
            <rFont val="Courier New"/>
            <family val="3"/>
          </rPr>
          <t>RI = Retrieving directly stated information
IE = Interpreting explicit information
II = Interpreting by making inferences
RF = Reflecting on form or content/text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2A4459F7-51B7-4412-AAAA-EE60BA2D90D8}">
      <text>
        <r>
          <rPr>
            <b/>
            <sz val="11"/>
            <color indexed="81"/>
            <rFont val="Courier New"/>
            <family val="3"/>
          </rPr>
          <t>RI = Retrieving directly stated information
IE = Interpreting explicit information
II = Interpreting by making inferences
RF = Reflecting on form or content/text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0D39592F-B4D4-4E6F-BDDD-43FA0F5E9CC4}">
      <text>
        <r>
          <rPr>
            <b/>
            <sz val="11"/>
            <color indexed="81"/>
            <rFont val="Courier New"/>
            <family val="3"/>
          </rPr>
          <t>RI = Retrieving directly stated information
IE = Interpreting explicit information
II = Interpreting by making inferences
RF = Reflecting on form or content/text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8A5AA8C9-0B98-474D-B367-07737DAE0D8B}">
      <text>
        <r>
          <rPr>
            <b/>
            <sz val="11"/>
            <color indexed="81"/>
            <rFont val="Courier New"/>
            <family val="3"/>
          </rPr>
          <t>RI = Retrieving directly stated information
IE = Interpreting explicit information
II = Interpreting by making inferences
RF = Reflecting on form or content/text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EE8C2795-1FC8-4945-BA4E-B6EDA6D1E3FF}">
      <text>
        <r>
          <rPr>
            <b/>
            <sz val="11"/>
            <color indexed="81"/>
            <rFont val="Courier New"/>
            <family val="3"/>
          </rPr>
          <t>RI = Retrieving directly stated information
IE = Interpreting explicit information
II = Interpreting by making inferences
RF = Reflecting on form or content/text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C12977B8-4800-4D15-AB65-906AD7C3FAAB}">
      <text>
        <r>
          <rPr>
            <b/>
            <sz val="11"/>
            <color indexed="81"/>
            <rFont val="Courier New"/>
            <family val="3"/>
          </rPr>
          <t>RI = Retrieving directly stated information
IE = Interpreting explicit information
II = Interpreting by making inferences
RF = Reflecting on form or content/text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Holmes-Smith</author>
  </authors>
  <commentList>
    <comment ref="E6" authorId="0" shapeId="0" xr:uid="{682235B2-2B55-4994-93FA-BF3195097C43}">
      <text>
        <r>
          <rPr>
            <b/>
            <sz val="11"/>
            <color indexed="81"/>
            <rFont val="Courier New"/>
            <family val="3"/>
          </rPr>
          <t>RI = Retrieving directly stated information
IE = Interpreting explicit information
II = Interpreting by making inferences
RF = Reflecting on form or content/text</t>
        </r>
      </text>
    </comment>
  </commentList>
</comments>
</file>

<file path=xl/sharedStrings.xml><?xml version="1.0" encoding="utf-8"?>
<sst xmlns="http://schemas.openxmlformats.org/spreadsheetml/2006/main" count="1357" uniqueCount="90">
  <si>
    <t>Surname</t>
  </si>
  <si>
    <t>Y</t>
  </si>
  <si>
    <t>QUESTION No. and ANSWER KEY
(Enter the student's response - "Y" if correct, "N" if incorrect)</t>
  </si>
  <si>
    <t>PAT Score</t>
  </si>
  <si>
    <t>Booklet P</t>
  </si>
  <si>
    <t>Booklet 1</t>
  </si>
  <si>
    <t>Booklet 2</t>
  </si>
  <si>
    <t>Booklet 3</t>
  </si>
  <si>
    <t>Booklet 4</t>
  </si>
  <si>
    <t>Booklet 5</t>
  </si>
  <si>
    <t>Booklet 6</t>
  </si>
  <si>
    <t>Booklet 7</t>
  </si>
  <si>
    <t>Booklet 8</t>
  </si>
  <si>
    <t>Booklet 9</t>
  </si>
  <si>
    <t>Booklet 10</t>
  </si>
  <si>
    <t>Raw</t>
  </si>
  <si>
    <t>PAT-C</t>
  </si>
  <si>
    <t>Raw Score</t>
  </si>
  <si>
    <t>IE</t>
  </si>
  <si>
    <t>RI</t>
  </si>
  <si>
    <t>II</t>
  </si>
  <si>
    <t>PAT-R Comprehesion - Test Booklet P</t>
  </si>
  <si>
    <t>Skill Assessed</t>
  </si>
  <si>
    <t>Item Difficulty</t>
  </si>
  <si>
    <t>Question Number</t>
  </si>
  <si>
    <t>PAT-R Comprehesion - Test Booklet 9</t>
  </si>
  <si>
    <t>PR</t>
  </si>
  <si>
    <t>Yr_Lev</t>
  </si>
  <si>
    <t>Student_ID</t>
  </si>
  <si>
    <t>First_Name</t>
  </si>
  <si>
    <t>C</t>
  </si>
  <si>
    <t>D</t>
  </si>
  <si>
    <t>B</t>
  </si>
  <si>
    <t>A</t>
  </si>
  <si>
    <t>Date (dd/mm/yy)</t>
  </si>
  <si>
    <t>QUESTION No. and ANSWER KEY
(Enter the student's response - "A" or "B" or "C" or "D")</t>
  </si>
  <si>
    <t>PAT-R Comprehesion - Test Booklet 1</t>
  </si>
  <si>
    <t>PAT-R Comprehesion - Test Booklet 2</t>
  </si>
  <si>
    <t>CL</t>
  </si>
  <si>
    <t>RF</t>
  </si>
  <si>
    <t>PAT-R Comprehesion - Test Booklet 3</t>
  </si>
  <si>
    <t>PAT-R Comprehesion - Test Booklet 4</t>
  </si>
  <si>
    <t>PAT-R Comprehesion - Test Booklet 5</t>
  </si>
  <si>
    <t>PAT-R Comprehesion - Test Booklet 6</t>
  </si>
  <si>
    <t>PAT-R Comprehesion - Test Booklet 7</t>
  </si>
  <si>
    <t>PAT-R Comprehesion - Test Booklet 8</t>
  </si>
  <si>
    <t>PAT-R Comprehesion - Test Booklet 10</t>
  </si>
  <si>
    <t>Click here to find out more about other tests available from ACER</t>
  </si>
  <si>
    <t>Click here to find out more about the Student Performance Analyser</t>
  </si>
  <si>
    <r>
      <rPr>
        <sz val="36"/>
        <color indexed="9"/>
        <rFont val="Arial Black"/>
        <family val="2"/>
      </rPr>
      <t xml:space="preserve">PAT-R </t>
    </r>
    <r>
      <rPr>
        <sz val="20"/>
        <color indexed="9"/>
        <rFont val="Arial Black"/>
        <family val="2"/>
      </rPr>
      <t xml:space="preserve">Comprehesion
</t>
    </r>
    <r>
      <rPr>
        <sz val="12"/>
        <rFont val="Arial Black"/>
        <family val="2"/>
      </rPr>
      <t xml:space="preserve">Fourth Edition
</t>
    </r>
    <r>
      <rPr>
        <sz val="24"/>
        <color indexed="9"/>
        <rFont val="Arial Black"/>
        <family val="2"/>
      </rPr>
      <t>Scoring Templates</t>
    </r>
  </si>
  <si>
    <t>HG</t>
  </si>
  <si>
    <r>
      <t xml:space="preserve">
This series of spreadsheets provide the templates required to enter  ACER's PAT-R (Comprehension) results into the
</t>
    </r>
    <r>
      <rPr>
        <b/>
        <sz val="10"/>
        <color indexed="36"/>
        <rFont val="Arial"/>
        <family val="2"/>
      </rPr>
      <t xml:space="preserve">Student Performance Analyser (SPA).
</t>
    </r>
    <r>
      <rPr>
        <sz val="10"/>
        <rFont val="Arial"/>
        <family val="2"/>
      </rPr>
      <t xml:space="preserve">
Click on the appropriate button
(at right) to select the correct Test Booklet proforma to complete.
Follow the instructions opposite.</t>
    </r>
  </si>
  <si>
    <r>
      <rPr>
        <b/>
        <sz val="10"/>
        <color indexed="36"/>
        <rFont val="Arial"/>
        <family val="2"/>
      </rPr>
      <t>Step 1:</t>
    </r>
    <r>
      <rPr>
        <sz val="10"/>
        <color theme="1"/>
        <rFont val="Arial"/>
        <family val="2"/>
      </rPr>
      <t xml:space="preserve">
Click on the appropriate button
(at left) to select the correct Test Booklet proforma to complete.
</t>
    </r>
    <r>
      <rPr>
        <b/>
        <sz val="10"/>
        <color indexed="36"/>
        <rFont val="Arial"/>
        <family val="2"/>
      </rPr>
      <t>Step 2:</t>
    </r>
    <r>
      <rPr>
        <sz val="10"/>
        <color theme="1"/>
        <rFont val="Arial"/>
        <family val="2"/>
      </rPr>
      <t xml:space="preserve">
For each student, enter the Date (when test was sat), Year Level, Home Group, Name, and Student ID (CASES No. or Student No.).
</t>
    </r>
    <r>
      <rPr>
        <b/>
        <sz val="10"/>
        <color indexed="36"/>
        <rFont val="Arial"/>
        <family val="2"/>
      </rPr>
      <t>Step 3:</t>
    </r>
    <r>
      <rPr>
        <sz val="10"/>
        <color theme="1"/>
        <rFont val="Arial"/>
        <family val="2"/>
      </rPr>
      <t xml:space="preserve">
For each question, enter their response (their score will be calculated) </t>
    </r>
    <r>
      <rPr>
        <b/>
        <sz val="10"/>
        <color indexed="36"/>
        <rFont val="Arial"/>
        <family val="2"/>
      </rPr>
      <t>OR</t>
    </r>
    <r>
      <rPr>
        <sz val="10"/>
        <color theme="1"/>
        <rFont val="Arial"/>
        <family val="2"/>
      </rPr>
      <t xml:space="preserve"> enter their Raw Score </t>
    </r>
    <r>
      <rPr>
        <b/>
        <sz val="10"/>
        <color indexed="36"/>
        <rFont val="Arial"/>
        <family val="2"/>
      </rPr>
      <t>OR</t>
    </r>
    <r>
      <rPr>
        <sz val="10"/>
        <color theme="1"/>
        <rFont val="Arial"/>
        <family val="2"/>
      </rPr>
      <t xml:space="preserve"> enter their PAT Score.
</t>
    </r>
    <r>
      <rPr>
        <b/>
        <sz val="10"/>
        <color indexed="36"/>
        <rFont val="Arial"/>
        <family val="2"/>
      </rPr>
      <t>Step 4:</t>
    </r>
    <r>
      <rPr>
        <sz val="10"/>
        <color theme="1"/>
        <rFont val="Arial"/>
        <family val="2"/>
      </rPr>
      <t xml:space="preserve">
Save and upload into SPA.</t>
    </r>
  </si>
  <si>
    <t>required</t>
  </si>
  <si>
    <t>optional</t>
  </si>
  <si>
    <t>3A</t>
  </si>
  <si>
    <t>Lname1</t>
  </si>
  <si>
    <t>Fname1</t>
  </si>
  <si>
    <t>XXXXX1</t>
  </si>
  <si>
    <t>Lname2</t>
  </si>
  <si>
    <t>Fname2</t>
  </si>
  <si>
    <t>XXXXX2</t>
  </si>
  <si>
    <t>Lname3</t>
  </si>
  <si>
    <t>Fname3</t>
  </si>
  <si>
    <t>XXXXX3</t>
  </si>
  <si>
    <t>Lname4</t>
  </si>
  <si>
    <t>Fname4</t>
  </si>
  <si>
    <t>XXXXX4</t>
  </si>
  <si>
    <t>3B</t>
  </si>
  <si>
    <t>ULname13</t>
  </si>
  <si>
    <t>UFname13</t>
  </si>
  <si>
    <t>UNLISTED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</si>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</sst>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[$-C09]dd\-mmm\-yy;@"/>
  </numFmts>
  <fonts count="40" x14ac:knownFonts="1"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81"/>
      <name val="Courier New"/>
      <family val="3"/>
    </font>
    <font>
      <sz val="20"/>
      <color indexed="9"/>
      <name val="Arial Black"/>
      <family val="2"/>
    </font>
    <font>
      <sz val="12"/>
      <name val="Arial Black"/>
      <family val="2"/>
    </font>
    <font>
      <sz val="36"/>
      <color indexed="9"/>
      <name val="Arial Black"/>
      <family val="2"/>
    </font>
    <font>
      <b/>
      <sz val="10"/>
      <color indexed="36"/>
      <name val="Arial"/>
      <family val="2"/>
    </font>
    <font>
      <sz val="24"/>
      <color indexed="9"/>
      <name val="Arial Black"/>
      <family val="2"/>
    </font>
    <font>
      <b/>
      <sz val="10"/>
      <color indexed="36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0"/>
      <color theme="10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20"/>
      <color rgb="FF7030A0"/>
      <name val="Arial"/>
      <family val="2"/>
    </font>
    <font>
      <sz val="11"/>
      <color rgb="FF000000"/>
      <name val="Arial"/>
      <family val="2"/>
    </font>
    <font>
      <sz val="20"/>
      <color theme="0"/>
      <name val="Arial Black"/>
      <family val="2"/>
    </font>
    <font>
      <b/>
      <sz val="10"/>
      <color rgb="FFFF0000"/>
      <name val="Arial"/>
      <family val="2"/>
    </font>
    <font>
      <b/>
      <sz val="10"/>
      <color rgb="FF7030A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0" tint="-0.34998626667073579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4" fillId="28" borderId="0" applyNumberFormat="0" applyBorder="0" applyAlignment="0" applyProtection="0"/>
    <xf numFmtId="0" fontId="15" fillId="29" borderId="44" applyNumberFormat="0" applyAlignment="0" applyProtection="0"/>
    <xf numFmtId="0" fontId="16" fillId="30" borderId="45" applyNumberFormat="0" applyAlignment="0" applyProtection="0"/>
    <xf numFmtId="0" fontId="17" fillId="0" borderId="0" applyNumberFormat="0" applyFill="0" applyBorder="0" applyAlignment="0" applyProtection="0"/>
    <xf numFmtId="0" fontId="18" fillId="31" borderId="0" applyNumberFormat="0" applyBorder="0" applyAlignment="0" applyProtection="0"/>
    <xf numFmtId="0" fontId="19" fillId="0" borderId="46" applyNumberFormat="0" applyFill="0" applyAlignment="0" applyProtection="0"/>
    <xf numFmtId="0" fontId="20" fillId="0" borderId="47" applyNumberFormat="0" applyFill="0" applyAlignment="0" applyProtection="0"/>
    <xf numFmtId="0" fontId="21" fillId="0" borderId="4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32" borderId="44" applyNumberFormat="0" applyAlignment="0" applyProtection="0"/>
    <xf numFmtId="0" fontId="24" fillId="0" borderId="49" applyNumberFormat="0" applyFill="0" applyAlignment="0" applyProtection="0"/>
    <xf numFmtId="0" fontId="25" fillId="33" borderId="0" applyNumberFormat="0" applyBorder="0" applyAlignment="0" applyProtection="0"/>
    <xf numFmtId="0" fontId="1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2" fillId="34" borderId="50" applyNumberFormat="0" applyFont="0" applyAlignment="0" applyProtection="0"/>
    <xf numFmtId="0" fontId="26" fillId="29" borderId="51" applyNumberFormat="0" applyAlignment="0" applyProtection="0"/>
    <xf numFmtId="0" fontId="27" fillId="0" borderId="0" applyNumberFormat="0" applyFill="0" applyBorder="0" applyAlignment="0" applyProtection="0"/>
    <xf numFmtId="0" fontId="28" fillId="0" borderId="52" applyNumberFormat="0" applyFill="0" applyAlignment="0" applyProtection="0"/>
    <xf numFmtId="0" fontId="29" fillId="0" borderId="0" applyNumberFormat="0" applyFill="0" applyBorder="0" applyAlignment="0" applyProtection="0"/>
  </cellStyleXfs>
  <cellXfs count="308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28" fillId="0" borderId="1" xfId="38" applyFont="1" applyBorder="1" applyAlignment="1">
      <alignment horizontal="center"/>
    </xf>
    <xf numFmtId="0" fontId="28" fillId="0" borderId="2" xfId="38" applyFont="1" applyBorder="1" applyAlignment="1">
      <alignment horizontal="center"/>
    </xf>
    <xf numFmtId="0" fontId="28" fillId="0" borderId="3" xfId="38" applyFont="1" applyBorder="1" applyAlignment="1">
      <alignment horizontal="center"/>
    </xf>
    <xf numFmtId="0" fontId="30" fillId="0" borderId="4" xfId="38" applyFont="1" applyBorder="1" applyAlignment="1">
      <alignment horizontal="center"/>
    </xf>
    <xf numFmtId="0" fontId="30" fillId="0" borderId="5" xfId="38" applyFont="1" applyBorder="1" applyAlignment="1">
      <alignment horizontal="center"/>
    </xf>
    <xf numFmtId="0" fontId="30" fillId="0" borderId="6" xfId="38" applyFont="1" applyBorder="1" applyAlignment="1">
      <alignment horizontal="center"/>
    </xf>
    <xf numFmtId="164" fontId="30" fillId="0" borderId="5" xfId="38" applyNumberFormat="1" applyFont="1" applyBorder="1" applyAlignment="1">
      <alignment horizontal="center"/>
    </xf>
    <xf numFmtId="0" fontId="30" fillId="0" borderId="7" xfId="38" applyFont="1" applyBorder="1" applyAlignment="1">
      <alignment horizontal="center"/>
    </xf>
    <xf numFmtId="0" fontId="30" fillId="0" borderId="8" xfId="38" applyFont="1" applyBorder="1" applyAlignment="1">
      <alignment horizontal="center"/>
    </xf>
    <xf numFmtId="0" fontId="30" fillId="0" borderId="9" xfId="38" applyFont="1" applyBorder="1" applyAlignment="1">
      <alignment horizontal="center"/>
    </xf>
    <xf numFmtId="0" fontId="30" fillId="0" borderId="1" xfId="38" applyFont="1" applyBorder="1" applyAlignment="1">
      <alignment horizontal="center"/>
    </xf>
    <xf numFmtId="164" fontId="30" fillId="0" borderId="2" xfId="38" applyNumberFormat="1" applyFont="1" applyBorder="1" applyAlignment="1">
      <alignment horizontal="center"/>
    </xf>
    <xf numFmtId="0" fontId="30" fillId="0" borderId="3" xfId="38" applyFont="1" applyBorder="1" applyAlignment="1">
      <alignment horizontal="center"/>
    </xf>
    <xf numFmtId="0" fontId="28" fillId="0" borderId="0" xfId="0" applyFont="1"/>
    <xf numFmtId="0" fontId="0" fillId="0" borderId="0" xfId="0" applyAlignment="1">
      <alignment horizontal="left"/>
    </xf>
    <xf numFmtId="0" fontId="28" fillId="0" borderId="0" xfId="0" applyFont="1" applyFill="1" applyBorder="1"/>
    <xf numFmtId="0" fontId="28" fillId="0" borderId="0" xfId="0" applyFont="1" applyAlignment="1">
      <alignment horizontal="center" vertical="top" wrapText="1"/>
    </xf>
    <xf numFmtId="0" fontId="31" fillId="0" borderId="0" xfId="0" applyFont="1"/>
    <xf numFmtId="0" fontId="32" fillId="0" borderId="0" xfId="0" applyFont="1" applyAlignment="1">
      <alignment vertical="top"/>
    </xf>
    <xf numFmtId="0" fontId="32" fillId="0" borderId="0" xfId="0" applyFont="1"/>
    <xf numFmtId="0" fontId="28" fillId="0" borderId="10" xfId="0" applyFont="1" applyFill="1" applyBorder="1" applyAlignment="1">
      <alignment horizontal="center"/>
    </xf>
    <xf numFmtId="0" fontId="28" fillId="0" borderId="11" xfId="0" applyFont="1" applyFill="1" applyBorder="1" applyAlignment="1">
      <alignment horizontal="center"/>
    </xf>
    <xf numFmtId="0" fontId="28" fillId="0" borderId="12" xfId="0" applyFont="1" applyFill="1" applyBorder="1" applyAlignment="1">
      <alignment horizontal="center"/>
    </xf>
    <xf numFmtId="0" fontId="28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1" fontId="31" fillId="0" borderId="0" xfId="0" applyNumberFormat="1" applyFont="1" applyAlignment="1">
      <alignment horizontal="left" vertical="top"/>
    </xf>
    <xf numFmtId="1" fontId="31" fillId="0" borderId="0" xfId="0" applyNumberFormat="1" applyFont="1"/>
    <xf numFmtId="1" fontId="4" fillId="35" borderId="4" xfId="39" applyNumberFormat="1" applyFont="1" applyFill="1" applyBorder="1" applyAlignment="1">
      <alignment horizontal="center" vertical="center"/>
    </xf>
    <xf numFmtId="1" fontId="4" fillId="35" borderId="13" xfId="39" applyNumberFormat="1" applyFont="1" applyFill="1" applyBorder="1" applyAlignment="1">
      <alignment horizontal="center" vertical="center"/>
    </xf>
    <xf numFmtId="1" fontId="4" fillId="35" borderId="13" xfId="39" applyNumberFormat="1" applyFont="1" applyFill="1" applyBorder="1" applyAlignment="1">
      <alignment horizontal="center" vertical="center" wrapText="1"/>
    </xf>
    <xf numFmtId="1" fontId="4" fillId="35" borderId="5" xfId="39" applyNumberFormat="1" applyFont="1" applyFill="1" applyBorder="1" applyAlignment="1">
      <alignment horizontal="center" vertical="center" wrapText="1"/>
    </xf>
    <xf numFmtId="0" fontId="4" fillId="36" borderId="4" xfId="39" applyFont="1" applyFill="1" applyBorder="1" applyAlignment="1">
      <alignment horizontal="center" vertical="center"/>
    </xf>
    <xf numFmtId="0" fontId="4" fillId="36" borderId="13" xfId="39" applyFont="1" applyFill="1" applyBorder="1" applyAlignment="1">
      <alignment horizontal="center" vertical="center"/>
    </xf>
    <xf numFmtId="0" fontId="4" fillId="36" borderId="5" xfId="39" applyFont="1" applyFill="1" applyBorder="1" applyAlignment="1">
      <alignment horizontal="center" vertical="center"/>
    </xf>
    <xf numFmtId="0" fontId="33" fillId="0" borderId="14" xfId="0" applyFont="1" applyBorder="1" applyAlignment="1">
      <alignment horizontal="center"/>
    </xf>
    <xf numFmtId="0" fontId="33" fillId="0" borderId="0" xfId="0" applyFont="1"/>
    <xf numFmtId="0" fontId="33" fillId="0" borderId="4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left"/>
    </xf>
    <xf numFmtId="0" fontId="33" fillId="0" borderId="5" xfId="0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0" borderId="15" xfId="0" applyFont="1" applyBorder="1" applyAlignment="1">
      <alignment horizontal="center"/>
    </xf>
    <xf numFmtId="0" fontId="33" fillId="0" borderId="15" xfId="0" applyFont="1" applyBorder="1" applyAlignment="1">
      <alignment horizontal="left"/>
    </xf>
    <xf numFmtId="0" fontId="31" fillId="0" borderId="0" xfId="0" applyFont="1" applyAlignment="1"/>
    <xf numFmtId="0" fontId="4" fillId="0" borderId="13" xfId="39" applyFont="1" applyFill="1" applyBorder="1" applyAlignment="1">
      <alignment horizontal="center" vertical="center"/>
    </xf>
    <xf numFmtId="0" fontId="4" fillId="0" borderId="4" xfId="39" applyFont="1" applyFill="1" applyBorder="1" applyAlignment="1">
      <alignment horizontal="center" vertical="center"/>
    </xf>
    <xf numFmtId="0" fontId="3" fillId="37" borderId="4" xfId="41" applyFont="1" applyFill="1" applyBorder="1" applyAlignment="1">
      <alignment horizontal="center" vertical="center"/>
    </xf>
    <xf numFmtId="0" fontId="3" fillId="37" borderId="13" xfId="41" applyFont="1" applyFill="1" applyBorder="1" applyAlignment="1">
      <alignment horizontal="center" vertical="center"/>
    </xf>
    <xf numFmtId="0" fontId="3" fillId="37" borderId="5" xfId="41" applyFont="1" applyFill="1" applyBorder="1" applyAlignment="1">
      <alignment horizontal="center" vertical="center"/>
    </xf>
    <xf numFmtId="166" fontId="28" fillId="0" borderId="0" xfId="0" applyNumberFormat="1" applyFont="1" applyAlignment="1">
      <alignment horizontal="right" vertical="top" wrapText="1"/>
    </xf>
    <xf numFmtId="166" fontId="31" fillId="0" borderId="0" xfId="0" applyNumberFormat="1" applyFont="1" applyAlignment="1">
      <alignment horizontal="right" vertical="top"/>
    </xf>
    <xf numFmtId="166" fontId="33" fillId="0" borderId="16" xfId="0" applyNumberFormat="1" applyFont="1" applyBorder="1" applyAlignment="1">
      <alignment horizontal="right"/>
    </xf>
    <xf numFmtId="166" fontId="33" fillId="0" borderId="4" xfId="0" applyNumberFormat="1" applyFont="1" applyBorder="1" applyAlignment="1">
      <alignment horizontal="right"/>
    </xf>
    <xf numFmtId="166" fontId="33" fillId="0" borderId="1" xfId="0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0" fontId="32" fillId="0" borderId="0" xfId="0" applyFont="1" applyAlignment="1">
      <alignment horizontal="center" vertical="top"/>
    </xf>
    <xf numFmtId="0" fontId="31" fillId="0" borderId="0" xfId="0" applyFont="1" applyAlignment="1">
      <alignment horizontal="center" vertical="top"/>
    </xf>
    <xf numFmtId="1" fontId="31" fillId="0" borderId="0" xfId="0" applyNumberFormat="1" applyFont="1" applyAlignment="1">
      <alignment horizontal="center" vertical="top"/>
    </xf>
    <xf numFmtId="0" fontId="4" fillId="0" borderId="16" xfId="39" applyFont="1" applyFill="1" applyBorder="1" applyAlignment="1">
      <alignment horizontal="center" vertical="center"/>
    </xf>
    <xf numFmtId="0" fontId="4" fillId="0" borderId="14" xfId="39" applyFont="1" applyFill="1" applyBorder="1" applyAlignment="1">
      <alignment horizontal="center" vertical="center"/>
    </xf>
    <xf numFmtId="0" fontId="4" fillId="0" borderId="17" xfId="39" applyFont="1" applyFill="1" applyBorder="1" applyAlignment="1">
      <alignment horizontal="center" vertical="center"/>
    </xf>
    <xf numFmtId="1" fontId="28" fillId="0" borderId="0" xfId="0" applyNumberFormat="1" applyFont="1" applyAlignment="1">
      <alignment horizontal="right" wrapText="1"/>
    </xf>
    <xf numFmtId="1" fontId="32" fillId="0" borderId="0" xfId="0" applyNumberFormat="1" applyFont="1" applyFill="1" applyBorder="1" applyAlignment="1">
      <alignment horizontal="right" vertical="center" wrapText="1"/>
    </xf>
    <xf numFmtId="1" fontId="31" fillId="0" borderId="0" xfId="0" applyNumberFormat="1" applyFont="1" applyFill="1" applyBorder="1" applyAlignment="1">
      <alignment horizontal="right" vertical="center" wrapText="1"/>
    </xf>
    <xf numFmtId="1" fontId="28" fillId="0" borderId="0" xfId="0" applyNumberFormat="1" applyFont="1" applyFill="1" applyBorder="1" applyAlignment="1">
      <alignment horizontal="right" vertical="center" wrapText="1"/>
    </xf>
    <xf numFmtId="1" fontId="33" fillId="0" borderId="16" xfId="0" applyNumberFormat="1" applyFont="1" applyBorder="1" applyAlignment="1">
      <alignment horizontal="right" wrapText="1"/>
    </xf>
    <xf numFmtId="1" fontId="33" fillId="0" borderId="18" xfId="0" applyNumberFormat="1" applyFont="1" applyBorder="1" applyAlignment="1">
      <alignment horizontal="right" wrapText="1"/>
    </xf>
    <xf numFmtId="1" fontId="0" fillId="0" borderId="0" xfId="0" applyNumberFormat="1" applyAlignment="1">
      <alignment horizontal="right" wrapText="1"/>
    </xf>
    <xf numFmtId="164" fontId="28" fillId="0" borderId="0" xfId="0" applyNumberFormat="1" applyFont="1" applyAlignment="1">
      <alignment horizontal="right" wrapText="1"/>
    </xf>
    <xf numFmtId="164" fontId="32" fillId="0" borderId="0" xfId="0" applyNumberFormat="1" applyFont="1" applyFill="1" applyBorder="1" applyAlignment="1">
      <alignment horizontal="right" vertical="center" wrapText="1"/>
    </xf>
    <xf numFmtId="164" fontId="31" fillId="0" borderId="0" xfId="0" applyNumberFormat="1" applyFont="1" applyFill="1" applyBorder="1" applyAlignment="1">
      <alignment horizontal="right" vertical="center" wrapText="1"/>
    </xf>
    <xf numFmtId="164" fontId="28" fillId="0" borderId="0" xfId="0" applyNumberFormat="1" applyFont="1" applyFill="1" applyBorder="1" applyAlignment="1">
      <alignment horizontal="right" vertical="center" wrapText="1"/>
    </xf>
    <xf numFmtId="164" fontId="33" fillId="0" borderId="17" xfId="0" applyNumberFormat="1" applyFont="1" applyBorder="1" applyAlignment="1">
      <alignment horizontal="right" wrapText="1"/>
    </xf>
    <xf numFmtId="164" fontId="33" fillId="0" borderId="19" xfId="0" applyNumberFormat="1" applyFont="1" applyBorder="1" applyAlignment="1">
      <alignment horizontal="right" wrapText="1"/>
    </xf>
    <xf numFmtId="164" fontId="0" fillId="0" borderId="0" xfId="0" applyNumberFormat="1" applyAlignment="1">
      <alignment horizontal="right" wrapText="1"/>
    </xf>
    <xf numFmtId="0" fontId="28" fillId="0" borderId="0" xfId="0" applyFont="1" applyAlignment="1">
      <alignment horizontal="right" vertical="top" wrapText="1"/>
    </xf>
    <xf numFmtId="0" fontId="32" fillId="0" borderId="0" xfId="0" applyFont="1" applyFill="1" applyBorder="1" applyAlignment="1">
      <alignment horizontal="right"/>
    </xf>
    <xf numFmtId="0" fontId="33" fillId="0" borderId="5" xfId="0" applyFont="1" applyBorder="1" applyAlignment="1">
      <alignment horizontal="right"/>
    </xf>
    <xf numFmtId="0" fontId="33" fillId="0" borderId="2" xfId="0" applyFont="1" applyBorder="1" applyAlignment="1">
      <alignment horizontal="right"/>
    </xf>
    <xf numFmtId="0" fontId="0" fillId="0" borderId="0" xfId="0" applyAlignment="1">
      <alignment horizontal="right"/>
    </xf>
    <xf numFmtId="0" fontId="33" fillId="0" borderId="2" xfId="0" applyFont="1" applyBorder="1" applyAlignment="1">
      <alignment horizontal="center"/>
    </xf>
    <xf numFmtId="0" fontId="4" fillId="3" borderId="13" xfId="41" applyFont="1" applyFill="1" applyBorder="1" applyAlignment="1">
      <alignment horizontal="center" vertical="center"/>
    </xf>
    <xf numFmtId="0" fontId="4" fillId="2" borderId="13" xfId="41" applyFont="1" applyFill="1" applyBorder="1" applyAlignment="1">
      <alignment horizontal="center" vertical="center" wrapText="1"/>
    </xf>
    <xf numFmtId="0" fontId="4" fillId="2" borderId="13" xfId="41" applyFont="1" applyFill="1" applyBorder="1" applyAlignment="1">
      <alignment horizontal="center" vertical="center"/>
    </xf>
    <xf numFmtId="0" fontId="4" fillId="3" borderId="20" xfId="40" applyFont="1" applyFill="1" applyBorder="1" applyAlignment="1">
      <alignment horizontal="center" vertical="center"/>
    </xf>
    <xf numFmtId="0" fontId="4" fillId="3" borderId="13" xfId="40" applyFont="1" applyFill="1" applyBorder="1" applyAlignment="1">
      <alignment horizontal="center" vertical="center"/>
    </xf>
    <xf numFmtId="0" fontId="4" fillId="2" borderId="20" xfId="40" applyFont="1" applyFill="1" applyBorder="1" applyAlignment="1">
      <alignment horizontal="center" vertical="center" wrapText="1"/>
    </xf>
    <xf numFmtId="0" fontId="4" fillId="2" borderId="13" xfId="40" applyFont="1" applyFill="1" applyBorder="1" applyAlignment="1">
      <alignment horizontal="center" vertical="center" wrapText="1"/>
    </xf>
    <xf numFmtId="0" fontId="4" fillId="2" borderId="13" xfId="40" applyFont="1" applyFill="1" applyBorder="1" applyAlignment="1">
      <alignment horizontal="center" vertical="center"/>
    </xf>
    <xf numFmtId="0" fontId="4" fillId="2" borderId="4" xfId="40" applyFont="1" applyFill="1" applyBorder="1" applyAlignment="1">
      <alignment horizontal="center" vertical="center"/>
    </xf>
    <xf numFmtId="0" fontId="4" fillId="2" borderId="5" xfId="40" applyFont="1" applyFill="1" applyBorder="1" applyAlignment="1">
      <alignment horizontal="center" vertical="center" wrapText="1"/>
    </xf>
    <xf numFmtId="0" fontId="4" fillId="3" borderId="4" xfId="40" applyFont="1" applyFill="1" applyBorder="1" applyAlignment="1">
      <alignment horizontal="center" vertical="center"/>
    </xf>
    <xf numFmtId="0" fontId="4" fillId="3" borderId="5" xfId="40" applyFont="1" applyFill="1" applyBorder="1" applyAlignment="1">
      <alignment horizontal="center" vertical="center"/>
    </xf>
    <xf numFmtId="166" fontId="28" fillId="0" borderId="0" xfId="0" applyNumberFormat="1" applyFont="1" applyAlignment="1" applyProtection="1">
      <alignment horizontal="right" vertical="top" wrapText="1"/>
    </xf>
    <xf numFmtId="0" fontId="28" fillId="0" borderId="0" xfId="0" applyFont="1" applyAlignment="1" applyProtection="1">
      <alignment horizontal="center" vertical="top" wrapText="1"/>
    </xf>
    <xf numFmtId="0" fontId="28" fillId="0" borderId="0" xfId="0" applyFont="1" applyAlignment="1" applyProtection="1">
      <alignment horizontal="left" vertical="top" wrapText="1"/>
    </xf>
    <xf numFmtId="0" fontId="28" fillId="0" borderId="0" xfId="0" applyFont="1" applyAlignment="1" applyProtection="1">
      <alignment horizontal="right" vertical="top" wrapText="1"/>
    </xf>
    <xf numFmtId="1" fontId="28" fillId="0" borderId="0" xfId="0" applyNumberFormat="1" applyFont="1" applyAlignment="1" applyProtection="1">
      <alignment horizontal="right" wrapText="1"/>
    </xf>
    <xf numFmtId="164" fontId="28" fillId="0" borderId="0" xfId="0" applyNumberFormat="1" applyFont="1" applyAlignment="1" applyProtection="1">
      <alignment horizontal="right" wrapText="1"/>
    </xf>
    <xf numFmtId="0" fontId="28" fillId="0" borderId="0" xfId="0" applyFont="1" applyProtection="1"/>
    <xf numFmtId="0" fontId="32" fillId="0" borderId="0" xfId="0" applyFont="1" applyAlignment="1" applyProtection="1">
      <alignment horizontal="center" vertical="top"/>
    </xf>
    <xf numFmtId="0" fontId="32" fillId="0" borderId="0" xfId="0" applyFont="1" applyAlignment="1" applyProtection="1">
      <alignment vertical="top"/>
    </xf>
    <xf numFmtId="0" fontId="32" fillId="0" borderId="0" xfId="0" applyFont="1" applyProtection="1"/>
    <xf numFmtId="0" fontId="32" fillId="0" borderId="0" xfId="0" applyFont="1" applyFill="1" applyBorder="1" applyAlignment="1" applyProtection="1">
      <alignment horizontal="right"/>
    </xf>
    <xf numFmtId="1" fontId="32" fillId="0" borderId="0" xfId="0" applyNumberFormat="1" applyFont="1" applyFill="1" applyBorder="1" applyAlignment="1" applyProtection="1">
      <alignment horizontal="right" vertical="center" wrapText="1"/>
    </xf>
    <xf numFmtId="164" fontId="32" fillId="0" borderId="0" xfId="0" applyNumberFormat="1" applyFont="1" applyFill="1" applyBorder="1" applyAlignment="1" applyProtection="1">
      <alignment horizontal="right" vertical="center" wrapText="1"/>
    </xf>
    <xf numFmtId="166" fontId="31" fillId="0" borderId="0" xfId="0" applyNumberFormat="1" applyFont="1" applyAlignment="1" applyProtection="1">
      <alignment horizontal="right" vertical="top"/>
    </xf>
    <xf numFmtId="0" fontId="31" fillId="0" borderId="0" xfId="0" applyFont="1" applyAlignment="1" applyProtection="1">
      <alignment horizontal="center" vertical="top"/>
    </xf>
    <xf numFmtId="0" fontId="31" fillId="0" borderId="0" xfId="0" applyFont="1" applyAlignment="1" applyProtection="1">
      <alignment horizontal="left" vertical="top"/>
    </xf>
    <xf numFmtId="1" fontId="31" fillId="0" borderId="0" xfId="0" applyNumberFormat="1" applyFont="1" applyFill="1" applyBorder="1" applyAlignment="1" applyProtection="1">
      <alignment horizontal="right" vertical="center" wrapText="1"/>
    </xf>
    <xf numFmtId="164" fontId="31" fillId="0" borderId="0" xfId="0" applyNumberFormat="1" applyFont="1" applyFill="1" applyBorder="1" applyAlignment="1" applyProtection="1">
      <alignment horizontal="right" vertical="center" wrapText="1"/>
    </xf>
    <xf numFmtId="0" fontId="31" fillId="0" borderId="0" xfId="0" applyFont="1" applyProtection="1"/>
    <xf numFmtId="1" fontId="31" fillId="0" borderId="0" xfId="0" applyNumberFormat="1" applyFont="1" applyAlignment="1" applyProtection="1">
      <alignment horizontal="center" vertical="top"/>
    </xf>
    <xf numFmtId="1" fontId="31" fillId="0" borderId="0" xfId="0" applyNumberFormat="1" applyFont="1" applyAlignment="1" applyProtection="1">
      <alignment horizontal="left" vertical="top"/>
    </xf>
    <xf numFmtId="0" fontId="4" fillId="2" borderId="4" xfId="39" applyFont="1" applyFill="1" applyBorder="1" applyAlignment="1" applyProtection="1">
      <alignment horizontal="center" vertical="center"/>
    </xf>
    <xf numFmtId="0" fontId="4" fillId="2" borderId="13" xfId="39" applyFont="1" applyFill="1" applyBorder="1" applyAlignment="1" applyProtection="1">
      <alignment horizontal="center" vertical="center"/>
    </xf>
    <xf numFmtId="0" fontId="4" fillId="2" borderId="13" xfId="39" applyFont="1" applyFill="1" applyBorder="1" applyAlignment="1" applyProtection="1">
      <alignment horizontal="center" vertical="center" wrapText="1"/>
    </xf>
    <xf numFmtId="0" fontId="4" fillId="2" borderId="20" xfId="39" applyFont="1" applyFill="1" applyBorder="1" applyAlignment="1" applyProtection="1">
      <alignment horizontal="center" vertical="center" wrapText="1"/>
    </xf>
    <xf numFmtId="0" fontId="4" fillId="2" borderId="5" xfId="39" applyFont="1" applyFill="1" applyBorder="1" applyAlignment="1" applyProtection="1">
      <alignment horizontal="center" vertical="center" wrapText="1"/>
    </xf>
    <xf numFmtId="1" fontId="31" fillId="0" borderId="0" xfId="0" applyNumberFormat="1" applyFont="1" applyProtection="1"/>
    <xf numFmtId="0" fontId="4" fillId="3" borderId="4" xfId="39" applyFont="1" applyFill="1" applyBorder="1" applyAlignment="1" applyProtection="1">
      <alignment horizontal="center" vertical="center"/>
    </xf>
    <xf numFmtId="0" fontId="4" fillId="3" borderId="13" xfId="39" applyFont="1" applyFill="1" applyBorder="1" applyAlignment="1" applyProtection="1">
      <alignment horizontal="center" vertical="center"/>
    </xf>
    <xf numFmtId="0" fontId="4" fillId="3" borderId="5" xfId="39" applyFont="1" applyFill="1" applyBorder="1" applyAlignment="1" applyProtection="1">
      <alignment horizontal="center" vertical="center"/>
    </xf>
    <xf numFmtId="0" fontId="28" fillId="0" borderId="10" xfId="0" applyFont="1" applyFill="1" applyBorder="1" applyAlignment="1" applyProtection="1">
      <alignment horizontal="center"/>
    </xf>
    <xf numFmtId="0" fontId="28" fillId="0" borderId="11" xfId="0" applyFont="1" applyFill="1" applyBorder="1" applyAlignment="1" applyProtection="1">
      <alignment horizontal="center"/>
    </xf>
    <xf numFmtId="0" fontId="28" fillId="0" borderId="12" xfId="0" applyFont="1" applyFill="1" applyBorder="1" applyAlignment="1" applyProtection="1">
      <alignment horizontal="center"/>
    </xf>
    <xf numFmtId="1" fontId="28" fillId="0" borderId="0" xfId="0" applyNumberFormat="1" applyFont="1" applyFill="1" applyBorder="1" applyAlignment="1" applyProtection="1">
      <alignment horizontal="right" vertical="center" wrapText="1"/>
    </xf>
    <xf numFmtId="164" fontId="28" fillId="0" borderId="0" xfId="0" applyNumberFormat="1" applyFont="1" applyFill="1" applyBorder="1" applyAlignment="1" applyProtection="1">
      <alignment horizontal="right" vertical="center" wrapText="1"/>
    </xf>
    <xf numFmtId="0" fontId="28" fillId="0" borderId="0" xfId="0" applyFont="1" applyFill="1" applyBorder="1" applyProtection="1"/>
    <xf numFmtId="0" fontId="31" fillId="0" borderId="0" xfId="0" applyFont="1" applyAlignment="1" applyProtection="1"/>
    <xf numFmtId="0" fontId="33" fillId="0" borderId="14" xfId="0" applyFont="1" applyBorder="1" applyAlignment="1" applyProtection="1">
      <alignment horizontal="center"/>
    </xf>
    <xf numFmtId="0" fontId="33" fillId="0" borderId="16" xfId="0" applyFont="1" applyBorder="1" applyAlignment="1" applyProtection="1">
      <alignment horizontal="center"/>
    </xf>
    <xf numFmtId="1" fontId="33" fillId="0" borderId="16" xfId="0" applyNumberFormat="1" applyFont="1" applyBorder="1" applyAlignment="1" applyProtection="1">
      <alignment horizontal="right" wrapText="1"/>
    </xf>
    <xf numFmtId="164" fontId="33" fillId="0" borderId="17" xfId="0" applyNumberFormat="1" applyFont="1" applyBorder="1" applyAlignment="1" applyProtection="1">
      <alignment horizontal="right" wrapText="1"/>
    </xf>
    <xf numFmtId="0" fontId="33" fillId="0" borderId="0" xfId="0" applyFont="1" applyProtection="1"/>
    <xf numFmtId="0" fontId="33" fillId="0" borderId="13" xfId="0" applyFont="1" applyBorder="1" applyAlignment="1" applyProtection="1">
      <alignment horizontal="left"/>
    </xf>
    <xf numFmtId="0" fontId="33" fillId="0" borderId="5" xfId="0" applyFont="1" applyBorder="1" applyAlignment="1" applyProtection="1">
      <alignment horizontal="right"/>
    </xf>
    <xf numFmtId="0" fontId="33" fillId="0" borderId="4" xfId="0" applyFont="1" applyBorder="1" applyAlignment="1" applyProtection="1">
      <alignment horizontal="center"/>
    </xf>
    <xf numFmtId="0" fontId="33" fillId="0" borderId="13" xfId="0" applyFont="1" applyBorder="1" applyAlignment="1" applyProtection="1">
      <alignment horizontal="center"/>
    </xf>
    <xf numFmtId="0" fontId="4" fillId="0" borderId="4" xfId="39" applyFont="1" applyFill="1" applyBorder="1" applyAlignment="1" applyProtection="1">
      <alignment horizontal="center" vertical="center"/>
    </xf>
    <xf numFmtId="0" fontId="4" fillId="0" borderId="13" xfId="39" applyFont="1" applyFill="1" applyBorder="1" applyAlignment="1" applyProtection="1">
      <alignment horizontal="center" vertical="center"/>
    </xf>
    <xf numFmtId="166" fontId="33" fillId="0" borderId="4" xfId="0" applyNumberFormat="1" applyFont="1" applyBorder="1" applyAlignment="1" applyProtection="1">
      <alignment horizontal="right"/>
    </xf>
    <xf numFmtId="166" fontId="33" fillId="0" borderId="1" xfId="0" applyNumberFormat="1" applyFont="1" applyBorder="1" applyAlignment="1" applyProtection="1">
      <alignment horizontal="right"/>
    </xf>
    <xf numFmtId="0" fontId="33" fillId="0" borderId="15" xfId="0" applyFont="1" applyBorder="1" applyAlignment="1" applyProtection="1">
      <alignment horizontal="center"/>
    </xf>
    <xf numFmtId="0" fontId="33" fillId="0" borderId="15" xfId="0" applyFont="1" applyBorder="1" applyAlignment="1" applyProtection="1">
      <alignment horizontal="left"/>
    </xf>
    <xf numFmtId="0" fontId="33" fillId="0" borderId="2" xfId="0" applyFont="1" applyBorder="1" applyAlignment="1" applyProtection="1">
      <alignment horizontal="right"/>
    </xf>
    <xf numFmtId="0" fontId="33" fillId="0" borderId="1" xfId="0" applyFont="1" applyBorder="1" applyAlignment="1" applyProtection="1">
      <alignment horizontal="center"/>
    </xf>
    <xf numFmtId="166" fontId="0" fillId="0" borderId="0" xfId="0" applyNumberFormat="1" applyAlignment="1" applyProtection="1">
      <alignment horizontal="right"/>
    </xf>
    <xf numFmtId="0" fontId="0" fillId="0" borderId="0" xfId="0" applyAlignment="1" applyProtection="1">
      <alignment horizontal="center"/>
    </xf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right"/>
    </xf>
    <xf numFmtId="1" fontId="0" fillId="0" borderId="0" xfId="0" applyNumberFormat="1" applyAlignment="1" applyProtection="1">
      <alignment horizontal="right" wrapText="1"/>
    </xf>
    <xf numFmtId="164" fontId="0" fillId="0" borderId="0" xfId="0" applyNumberFormat="1" applyAlignment="1" applyProtection="1">
      <alignment horizontal="right" wrapText="1"/>
    </xf>
    <xf numFmtId="0" fontId="0" fillId="0" borderId="0" xfId="0" applyProtection="1"/>
    <xf numFmtId="1" fontId="33" fillId="0" borderId="18" xfId="0" applyNumberFormat="1" applyFont="1" applyBorder="1" applyAlignment="1" applyProtection="1">
      <alignment horizontal="right" wrapText="1"/>
    </xf>
    <xf numFmtId="164" fontId="33" fillId="0" borderId="19" xfId="0" applyNumberFormat="1" applyFont="1" applyBorder="1" applyAlignment="1" applyProtection="1">
      <alignment horizontal="right" wrapText="1"/>
    </xf>
    <xf numFmtId="0" fontId="34" fillId="0" borderId="0" xfId="0" applyFont="1" applyAlignment="1" applyProtection="1">
      <alignment vertical="top" wrapText="1"/>
    </xf>
    <xf numFmtId="0" fontId="3" fillId="38" borderId="4" xfId="41" applyFont="1" applyFill="1" applyBorder="1" applyAlignment="1">
      <alignment horizontal="center" vertical="center"/>
    </xf>
    <xf numFmtId="0" fontId="3" fillId="38" borderId="13" xfId="41" applyFont="1" applyFill="1" applyBorder="1" applyAlignment="1">
      <alignment horizontal="center" vertical="center"/>
    </xf>
    <xf numFmtId="0" fontId="3" fillId="38" borderId="5" xfId="41" applyFont="1" applyFill="1" applyBorder="1" applyAlignment="1">
      <alignment horizontal="center" vertical="center"/>
    </xf>
    <xf numFmtId="0" fontId="22" fillId="0" borderId="0" xfId="34" applyAlignment="1" applyProtection="1"/>
    <xf numFmtId="0" fontId="0" fillId="0" borderId="21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 wrapText="1"/>
    </xf>
    <xf numFmtId="0" fontId="0" fillId="0" borderId="0" xfId="0" applyFont="1" applyBorder="1" applyAlignment="1">
      <alignment vertical="center" wrapText="1"/>
    </xf>
    <xf numFmtId="0" fontId="0" fillId="0" borderId="22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34" fillId="0" borderId="0" xfId="0" applyFont="1" applyBorder="1" applyAlignment="1" applyProtection="1">
      <alignment vertical="top" wrapText="1"/>
    </xf>
    <xf numFmtId="0" fontId="0" fillId="0" borderId="22" xfId="0" applyFont="1" applyBorder="1" applyAlignment="1">
      <alignment vertical="center" wrapText="1"/>
    </xf>
    <xf numFmtId="0" fontId="0" fillId="0" borderId="21" xfId="0" applyFont="1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25" xfId="0" applyBorder="1" applyAlignment="1">
      <alignment vertical="top" wrapText="1"/>
    </xf>
    <xf numFmtId="166" fontId="3" fillId="38" borderId="26" xfId="0" applyNumberFormat="1" applyFont="1" applyFill="1" applyBorder="1" applyAlignment="1">
      <alignment horizontal="right" wrapText="1"/>
    </xf>
    <xf numFmtId="0" fontId="3" fillId="38" borderId="27" xfId="0" applyFont="1" applyFill="1" applyBorder="1" applyAlignment="1">
      <alignment horizontal="center" wrapText="1"/>
    </xf>
    <xf numFmtId="0" fontId="3" fillId="38" borderId="27" xfId="46" applyFont="1" applyFill="1" applyBorder="1" applyAlignment="1"/>
    <xf numFmtId="0" fontId="3" fillId="38" borderId="28" xfId="46" applyFont="1" applyFill="1" applyBorder="1" applyAlignment="1">
      <alignment horizontal="right" wrapText="1"/>
    </xf>
    <xf numFmtId="1" fontId="3" fillId="38" borderId="26" xfId="0" applyNumberFormat="1" applyFont="1" applyFill="1" applyBorder="1" applyAlignment="1">
      <alignment horizontal="right" wrapText="1"/>
    </xf>
    <xf numFmtId="164" fontId="3" fillId="38" borderId="29" xfId="0" applyNumberFormat="1" applyFont="1" applyFill="1" applyBorder="1" applyAlignment="1">
      <alignment horizontal="right" wrapText="1"/>
    </xf>
    <xf numFmtId="0" fontId="3" fillId="38" borderId="26" xfId="40" applyFont="1" applyFill="1" applyBorder="1" applyAlignment="1">
      <alignment horizontal="center" vertical="center"/>
    </xf>
    <xf numFmtId="0" fontId="3" fillId="38" borderId="27" xfId="40" applyFont="1" applyFill="1" applyBorder="1" applyAlignment="1">
      <alignment horizontal="center" vertical="center"/>
    </xf>
    <xf numFmtId="0" fontId="3" fillId="38" borderId="29" xfId="40" applyFont="1" applyFill="1" applyBorder="1" applyAlignment="1">
      <alignment horizontal="center" vertical="center"/>
    </xf>
    <xf numFmtId="0" fontId="3" fillId="38" borderId="4" xfId="41" applyFont="1" applyFill="1" applyBorder="1" applyAlignment="1" applyProtection="1">
      <alignment horizontal="center" vertical="center"/>
    </xf>
    <xf numFmtId="0" fontId="3" fillId="38" borderId="13" xfId="41" applyFont="1" applyFill="1" applyBorder="1" applyAlignment="1" applyProtection="1">
      <alignment horizontal="center" vertical="center"/>
    </xf>
    <xf numFmtId="0" fontId="3" fillId="38" borderId="5" xfId="41" applyFont="1" applyFill="1" applyBorder="1" applyAlignment="1" applyProtection="1">
      <alignment horizontal="center" vertical="center"/>
    </xf>
    <xf numFmtId="166" fontId="3" fillId="38" borderId="26" xfId="0" applyNumberFormat="1" applyFont="1" applyFill="1" applyBorder="1" applyAlignment="1" applyProtection="1">
      <alignment horizontal="right" wrapText="1"/>
    </xf>
    <xf numFmtId="0" fontId="3" fillId="38" borderId="27" xfId="0" applyFont="1" applyFill="1" applyBorder="1" applyAlignment="1" applyProtection="1">
      <alignment horizontal="center" wrapText="1"/>
    </xf>
    <xf numFmtId="0" fontId="3" fillId="38" borderId="27" xfId="46" applyFont="1" applyFill="1" applyBorder="1" applyAlignment="1" applyProtection="1"/>
    <xf numFmtId="0" fontId="3" fillId="38" borderId="28" xfId="46" applyFont="1" applyFill="1" applyBorder="1" applyAlignment="1" applyProtection="1">
      <alignment horizontal="right" wrapText="1"/>
    </xf>
    <xf numFmtId="0" fontId="3" fillId="38" borderId="26" xfId="39" applyFont="1" applyFill="1" applyBorder="1" applyAlignment="1" applyProtection="1">
      <alignment horizontal="center" vertical="center"/>
    </xf>
    <xf numFmtId="0" fontId="3" fillId="38" borderId="27" xfId="39" applyFont="1" applyFill="1" applyBorder="1" applyAlignment="1" applyProtection="1">
      <alignment horizontal="center" vertical="center"/>
    </xf>
    <xf numFmtId="0" fontId="3" fillId="38" borderId="29" xfId="39" applyFont="1" applyFill="1" applyBorder="1" applyAlignment="1" applyProtection="1">
      <alignment horizontal="center" vertical="center"/>
    </xf>
    <xf numFmtId="1" fontId="3" fillId="38" borderId="26" xfId="0" applyNumberFormat="1" applyFont="1" applyFill="1" applyBorder="1" applyAlignment="1" applyProtection="1">
      <alignment horizontal="right" wrapText="1"/>
    </xf>
    <xf numFmtId="164" fontId="3" fillId="38" borderId="29" xfId="0" applyNumberFormat="1" applyFont="1" applyFill="1" applyBorder="1" applyAlignment="1" applyProtection="1">
      <alignment horizontal="right" wrapText="1"/>
    </xf>
    <xf numFmtId="0" fontId="4" fillId="2" borderId="4" xfId="41" applyFont="1" applyFill="1" applyBorder="1" applyAlignment="1">
      <alignment horizontal="center" vertical="center"/>
    </xf>
    <xf numFmtId="0" fontId="4" fillId="2" borderId="5" xfId="41" applyFont="1" applyFill="1" applyBorder="1" applyAlignment="1">
      <alignment horizontal="center" vertical="center" wrapText="1"/>
    </xf>
    <xf numFmtId="0" fontId="4" fillId="3" borderId="4" xfId="41" applyFont="1" applyFill="1" applyBorder="1" applyAlignment="1">
      <alignment horizontal="center" vertical="center"/>
    </xf>
    <xf numFmtId="0" fontId="4" fillId="3" borderId="5" xfId="41" applyFont="1" applyFill="1" applyBorder="1" applyAlignment="1">
      <alignment horizontal="center" vertical="center"/>
    </xf>
    <xf numFmtId="0" fontId="3" fillId="38" borderId="26" xfId="39" applyFont="1" applyFill="1" applyBorder="1" applyAlignment="1">
      <alignment horizontal="center" vertical="center"/>
    </xf>
    <xf numFmtId="0" fontId="3" fillId="38" borderId="27" xfId="39" applyFont="1" applyFill="1" applyBorder="1" applyAlignment="1">
      <alignment horizontal="center" vertical="center"/>
    </xf>
    <xf numFmtId="0" fontId="3" fillId="38" borderId="29" xfId="39" applyFont="1" applyFill="1" applyBorder="1" applyAlignment="1">
      <alignment horizontal="center" vertical="center"/>
    </xf>
    <xf numFmtId="1" fontId="3" fillId="38" borderId="30" xfId="0" applyNumberFormat="1" applyFont="1" applyFill="1" applyBorder="1" applyAlignment="1">
      <alignment horizontal="right" wrapText="1"/>
    </xf>
    <xf numFmtId="1" fontId="35" fillId="0" borderId="0" xfId="0" applyNumberFormat="1" applyFont="1" applyAlignment="1" applyProtection="1">
      <alignment horizontal="right" wrapText="1"/>
    </xf>
    <xf numFmtId="164" fontId="35" fillId="0" borderId="0" xfId="0" applyNumberFormat="1" applyFont="1" applyAlignment="1" applyProtection="1">
      <alignment horizontal="right" wrapText="1"/>
    </xf>
    <xf numFmtId="0" fontId="35" fillId="0" borderId="0" xfId="0" applyFont="1" applyProtection="1"/>
    <xf numFmtId="0" fontId="36" fillId="0" borderId="13" xfId="0" applyFont="1" applyBorder="1" applyAlignment="1">
      <alignment horizontal="center" wrapText="1"/>
    </xf>
    <xf numFmtId="0" fontId="4" fillId="0" borderId="13" xfId="45" applyFont="1" applyFill="1" applyBorder="1"/>
    <xf numFmtId="0" fontId="4" fillId="0" borderId="13" xfId="45" applyFont="1" applyFill="1" applyBorder="1" applyAlignment="1">
      <alignment horizontal="left"/>
    </xf>
    <xf numFmtId="166" fontId="33" fillId="0" borderId="13" xfId="0" applyNumberFormat="1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4" fillId="0" borderId="13" xfId="40" applyFont="1" applyFill="1" applyBorder="1" applyAlignment="1">
      <alignment horizontal="left"/>
    </xf>
    <xf numFmtId="0" fontId="33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166" fontId="33" fillId="0" borderId="16" xfId="0" applyNumberFormat="1" applyFont="1" applyBorder="1" applyAlignment="1">
      <alignment horizontal="right"/>
    </xf>
    <xf numFmtId="0" fontId="33" fillId="0" borderId="14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4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0" fontId="0" fillId="0" borderId="13" xfId="0" applyBorder="1"/>
    <xf numFmtId="0" fontId="3" fillId="38" borderId="31" xfId="46" applyFont="1" applyFill="1" applyBorder="1" applyAlignment="1">
      <alignment horizontal="right" wrapText="1"/>
    </xf>
    <xf numFmtId="0" fontId="3" fillId="38" borderId="32" xfId="46" applyFont="1" applyFill="1" applyBorder="1" applyAlignment="1"/>
    <xf numFmtId="1" fontId="33" fillId="0" borderId="33" xfId="0" applyNumberFormat="1" applyFont="1" applyBorder="1" applyAlignment="1">
      <alignment horizontal="right" wrapText="1"/>
    </xf>
    <xf numFmtId="166" fontId="3" fillId="38" borderId="34" xfId="0" applyNumberFormat="1" applyFont="1" applyFill="1" applyBorder="1" applyAlignment="1">
      <alignment horizontal="right" wrapText="1"/>
    </xf>
    <xf numFmtId="0" fontId="3" fillId="38" borderId="32" xfId="0" applyFont="1" applyFill="1" applyBorder="1" applyAlignment="1">
      <alignment horizontal="center" wrapText="1"/>
    </xf>
    <xf numFmtId="0" fontId="3" fillId="38" borderId="32" xfId="0" applyFont="1" applyFill="1" applyBorder="1" applyAlignment="1" applyProtection="1">
      <alignment horizontal="center" wrapText="1"/>
    </xf>
    <xf numFmtId="0" fontId="3" fillId="38" borderId="34" xfId="40" applyFont="1" applyFill="1" applyBorder="1" applyAlignment="1">
      <alignment horizontal="center" vertical="center"/>
    </xf>
    <xf numFmtId="0" fontId="3" fillId="38" borderId="32" xfId="40" applyFont="1" applyFill="1" applyBorder="1" applyAlignment="1">
      <alignment horizontal="center" vertical="center"/>
    </xf>
    <xf numFmtId="0" fontId="3" fillId="38" borderId="35" xfId="40" applyFont="1" applyFill="1" applyBorder="1" applyAlignment="1">
      <alignment horizontal="center" vertical="center"/>
    </xf>
    <xf numFmtId="166" fontId="33" fillId="0" borderId="13" xfId="0" applyNumberFormat="1" applyFont="1" applyBorder="1" applyAlignment="1">
      <alignment horizontal="right"/>
    </xf>
    <xf numFmtId="166" fontId="38" fillId="40" borderId="7" xfId="0" applyNumberFormat="1" applyFont="1" applyFill="1" applyBorder="1" applyAlignment="1">
      <alignment horizontal="right" vertical="top"/>
    </xf>
    <xf numFmtId="0" fontId="38" fillId="40" borderId="43" xfId="0" applyFont="1" applyFill="1" applyBorder="1" applyAlignment="1">
      <alignment horizontal="center" vertical="top"/>
    </xf>
    <xf numFmtId="0" fontId="39" fillId="40" borderId="43" xfId="0" applyFont="1" applyFill="1" applyBorder="1" applyAlignment="1">
      <alignment horizontal="left" vertical="top"/>
    </xf>
    <xf numFmtId="0" fontId="38" fillId="40" borderId="43" xfId="0" applyFont="1" applyFill="1" applyBorder="1" applyAlignment="1">
      <alignment horizontal="left" vertical="top"/>
    </xf>
    <xf numFmtId="0" fontId="38" fillId="40" borderId="43" xfId="0" applyFont="1" applyFill="1" applyBorder="1" applyAlignment="1">
      <alignment horizontal="left"/>
    </xf>
    <xf numFmtId="0" fontId="38" fillId="40" borderId="8" xfId="0" applyFont="1" applyFill="1" applyBorder="1" applyAlignment="1">
      <alignment horizontal="right"/>
    </xf>
    <xf numFmtId="0" fontId="37" fillId="39" borderId="0" xfId="0" applyFont="1" applyFill="1" applyAlignment="1" applyProtection="1">
      <alignment horizontal="center" vertical="top" wrapText="1"/>
    </xf>
    <xf numFmtId="0" fontId="0" fillId="0" borderId="36" xfId="0" applyFont="1" applyBorder="1" applyAlignment="1">
      <alignment horizontal="center" vertical="center" wrapText="1"/>
    </xf>
    <xf numFmtId="0" fontId="0" fillId="0" borderId="37" xfId="0" applyFont="1" applyBorder="1" applyAlignment="1">
      <alignment horizontal="center" vertical="center" wrapText="1"/>
    </xf>
    <xf numFmtId="0" fontId="0" fillId="0" borderId="38" xfId="0" applyFont="1" applyBorder="1" applyAlignment="1">
      <alignment horizontal="center" vertical="center" wrapText="1"/>
    </xf>
    <xf numFmtId="0" fontId="0" fillId="0" borderId="2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0" borderId="22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36" xfId="0" applyBorder="1" applyAlignment="1">
      <alignment horizontal="left" vertical="top" wrapText="1"/>
    </xf>
    <xf numFmtId="0" fontId="0" fillId="0" borderId="37" xfId="0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35" fillId="0" borderId="0" xfId="0" applyFont="1" applyAlignment="1" applyProtection="1">
      <alignment horizontal="left" vertical="top" wrapText="1"/>
    </xf>
    <xf numFmtId="0" fontId="32" fillId="38" borderId="39" xfId="0" applyFont="1" applyFill="1" applyBorder="1" applyAlignment="1" applyProtection="1">
      <alignment horizontal="center" wrapText="1"/>
    </xf>
    <xf numFmtId="0" fontId="32" fillId="38" borderId="40" xfId="0" applyFont="1" applyFill="1" applyBorder="1" applyAlignment="1" applyProtection="1">
      <alignment horizontal="center"/>
    </xf>
    <xf numFmtId="0" fontId="32" fillId="38" borderId="41" xfId="0" applyFont="1" applyFill="1" applyBorder="1" applyAlignment="1" applyProtection="1">
      <alignment horizontal="center"/>
    </xf>
    <xf numFmtId="0" fontId="31" fillId="38" borderId="13" xfId="0" applyFont="1" applyFill="1" applyBorder="1" applyAlignment="1" applyProtection="1">
      <alignment horizontal="left"/>
    </xf>
    <xf numFmtId="0" fontId="31" fillId="38" borderId="20" xfId="0" applyFont="1" applyFill="1" applyBorder="1" applyAlignment="1" applyProtection="1">
      <alignment horizontal="left"/>
    </xf>
    <xf numFmtId="1" fontId="31" fillId="35" borderId="13" xfId="0" applyNumberFormat="1" applyFont="1" applyFill="1" applyBorder="1" applyAlignment="1" applyProtection="1">
      <alignment horizontal="left"/>
    </xf>
    <xf numFmtId="1" fontId="31" fillId="35" borderId="20" xfId="0" applyNumberFormat="1" applyFont="1" applyFill="1" applyBorder="1" applyAlignment="1" applyProtection="1">
      <alignment horizontal="left"/>
    </xf>
    <xf numFmtId="1" fontId="31" fillId="36" borderId="13" xfId="0" applyNumberFormat="1" applyFont="1" applyFill="1" applyBorder="1" applyAlignment="1" applyProtection="1">
      <alignment horizontal="left"/>
    </xf>
    <xf numFmtId="1" fontId="31" fillId="36" borderId="20" xfId="0" applyNumberFormat="1" applyFont="1" applyFill="1" applyBorder="1" applyAlignment="1" applyProtection="1">
      <alignment horizontal="left"/>
    </xf>
    <xf numFmtId="166" fontId="32" fillId="0" borderId="0" xfId="0" applyNumberFormat="1" applyFont="1" applyAlignment="1" applyProtection="1">
      <alignment horizontal="center" vertical="top"/>
    </xf>
    <xf numFmtId="0" fontId="32" fillId="38" borderId="39" xfId="0" applyFont="1" applyFill="1" applyBorder="1" applyAlignment="1">
      <alignment horizontal="center" wrapText="1"/>
    </xf>
    <xf numFmtId="0" fontId="32" fillId="38" borderId="40" xfId="0" applyFont="1" applyFill="1" applyBorder="1" applyAlignment="1">
      <alignment horizontal="center"/>
    </xf>
    <xf numFmtId="0" fontId="32" fillId="38" borderId="41" xfId="0" applyFont="1" applyFill="1" applyBorder="1" applyAlignment="1">
      <alignment horizontal="center"/>
    </xf>
    <xf numFmtId="0" fontId="31" fillId="38" borderId="13" xfId="0" applyFont="1" applyFill="1" applyBorder="1" applyAlignment="1">
      <alignment horizontal="left"/>
    </xf>
    <xf numFmtId="0" fontId="31" fillId="38" borderId="20" xfId="0" applyFont="1" applyFill="1" applyBorder="1" applyAlignment="1">
      <alignment horizontal="left"/>
    </xf>
    <xf numFmtId="1" fontId="31" fillId="35" borderId="13" xfId="0" applyNumberFormat="1" applyFont="1" applyFill="1" applyBorder="1" applyAlignment="1">
      <alignment horizontal="left"/>
    </xf>
    <xf numFmtId="1" fontId="31" fillId="35" borderId="20" xfId="0" applyNumberFormat="1" applyFont="1" applyFill="1" applyBorder="1" applyAlignment="1">
      <alignment horizontal="left"/>
    </xf>
    <xf numFmtId="1" fontId="31" fillId="36" borderId="13" xfId="0" applyNumberFormat="1" applyFont="1" applyFill="1" applyBorder="1" applyAlignment="1">
      <alignment horizontal="left"/>
    </xf>
    <xf numFmtId="1" fontId="31" fillId="36" borderId="20" xfId="0" applyNumberFormat="1" applyFont="1" applyFill="1" applyBorder="1" applyAlignment="1">
      <alignment horizontal="left"/>
    </xf>
    <xf numFmtId="166" fontId="32" fillId="0" borderId="0" xfId="0" applyNumberFormat="1" applyFont="1" applyAlignment="1">
      <alignment horizontal="center" vertical="top"/>
    </xf>
    <xf numFmtId="0" fontId="32" fillId="38" borderId="40" xfId="0" applyFont="1" applyFill="1" applyBorder="1" applyAlignment="1">
      <alignment horizontal="center" wrapText="1"/>
    </xf>
    <xf numFmtId="0" fontId="32" fillId="38" borderId="41" xfId="0" applyFont="1" applyFill="1" applyBorder="1" applyAlignment="1">
      <alignment horizontal="center" wrapText="1"/>
    </xf>
    <xf numFmtId="0" fontId="31" fillId="38" borderId="42" xfId="0" applyFont="1" applyFill="1" applyBorder="1" applyAlignment="1">
      <alignment horizontal="left"/>
    </xf>
    <xf numFmtId="1" fontId="31" fillId="35" borderId="42" xfId="0" applyNumberFormat="1" applyFont="1" applyFill="1" applyBorder="1" applyAlignment="1">
      <alignment horizontal="left"/>
    </xf>
    <xf numFmtId="1" fontId="31" fillId="36" borderId="42" xfId="0" applyNumberFormat="1" applyFont="1" applyFill="1" applyBorder="1" applyAlignment="1">
      <alignment horizontal="left"/>
    </xf>
    <xf numFmtId="0" fontId="32" fillId="37" borderId="39" xfId="0" applyFont="1" applyFill="1" applyBorder="1" applyAlignment="1">
      <alignment horizontal="center" wrapText="1"/>
    </xf>
    <xf numFmtId="0" fontId="32" fillId="37" borderId="40" xfId="0" applyFont="1" applyFill="1" applyBorder="1" applyAlignment="1">
      <alignment horizontal="center"/>
    </xf>
    <xf numFmtId="0" fontId="32" fillId="37" borderId="41" xfId="0" applyFont="1" applyFill="1" applyBorder="1" applyAlignment="1">
      <alignment horizontal="center"/>
    </xf>
    <xf numFmtId="0" fontId="31" fillId="37" borderId="13" xfId="0" applyFont="1" applyFill="1" applyBorder="1" applyAlignment="1">
      <alignment horizontal="left"/>
    </xf>
    <xf numFmtId="0" fontId="31" fillId="37" borderId="20" xfId="0" applyFont="1" applyFill="1" applyBorder="1" applyAlignment="1">
      <alignment horizontal="left"/>
    </xf>
    <xf numFmtId="0" fontId="28" fillId="0" borderId="39" xfId="38" applyFont="1" applyBorder="1" applyAlignment="1">
      <alignment horizontal="center"/>
    </xf>
    <xf numFmtId="0" fontId="28" fillId="0" borderId="41" xfId="38" applyFont="1" applyBorder="1" applyAlignment="1">
      <alignment horizontal="center"/>
    </xf>
    <xf numFmtId="0" fontId="28" fillId="0" borderId="9" xfId="38" applyFont="1" applyBorder="1" applyAlignment="1">
      <alignment horizontal="center"/>
    </xf>
    <xf numFmtId="0" fontId="28" fillId="0" borderId="8" xfId="38" applyFont="1" applyBorder="1" applyAlignment="1">
      <alignment horizontal="center"/>
    </xf>
    <xf numFmtId="0" fontId="28" fillId="0" borderId="7" xfId="38" applyFont="1" applyBorder="1" applyAlignment="1">
      <alignment horizontal="center"/>
    </xf>
    <xf numFmtId="0" fontId="33" fillId="0" borderId="5" xfId="0" applyFont="1" applyBorder="1" applyAlignment="1" applyProtection="1">
      <alignment horizont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E7C1E3-F067-4E9E-BF98-AFD69CCA531B}"/>
    <cellStyle name="Normal 2 2" xfId="39" xr:uid="{AF1A1961-2BE4-41CF-B66A-E0E1EEB6E9BA}"/>
    <cellStyle name="Normal 2 2 2" xfId="40" xr:uid="{D93AF930-AF9C-4478-909E-57800BF9D46A}"/>
    <cellStyle name="Normal 2 3" xfId="41" xr:uid="{F80C3D2D-F580-46F4-9E81-CDA1E666FD9F}"/>
    <cellStyle name="Normal 2 3 2" xfId="42" xr:uid="{9DD17909-349E-4995-A61B-DDBBB906D7B0}"/>
    <cellStyle name="Normal 2 3 2 2" xfId="43" xr:uid="{D080C69F-F893-4D88-A6EE-DF17A1D2FB95}"/>
    <cellStyle name="Normal 3" xfId="44" xr:uid="{94608C93-D4F6-4F2F-819C-47C14A8EDC62}"/>
    <cellStyle name="Normal 3 2" xfId="45" xr:uid="{92506943-C9F6-4249-BE29-606D68E150BD}"/>
    <cellStyle name="Normal 4" xfId="46" xr:uid="{3A1E15FC-01A9-44F3-BDE3-6046CAE61919}"/>
    <cellStyle name="Note" xfId="47" builtinId="10" customBuiltin="1"/>
    <cellStyle name="Output" xfId="48" builtinId="21" customBuiltin="1"/>
    <cellStyle name="Title" xfId="49" builtinId="15" customBuiltin="1"/>
    <cellStyle name="Total" xfId="50" builtinId="25" customBuiltin="1"/>
    <cellStyle name="Warning Text" xfId="51" builtinId="11" customBuiltin="1"/>
  </cellStyles>
  <dxfs count="476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reams.com.au/spa/aboutspa.html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://www.acer.edu.au/press/catalogues/" TargetMode="External"/><Relationship Id="rId5" Type="http://schemas.openxmlformats.org/officeDocument/2006/relationships/hyperlink" Target="http://www.acer.edu.au/press/catalogues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37</xdr:row>
      <xdr:rowOff>19050</xdr:rowOff>
    </xdr:from>
    <xdr:to>
      <xdr:col>5</xdr:col>
      <xdr:colOff>438150</xdr:colOff>
      <xdr:row>40</xdr:row>
      <xdr:rowOff>152400</xdr:rowOff>
    </xdr:to>
    <xdr:pic>
      <xdr:nvPicPr>
        <xdr:cNvPr id="18135" name="Picture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E3598B9-3410-52F5-F2BF-0F4749E3A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7" r="15636"/>
        <a:stretch>
          <a:fillRect/>
        </a:stretch>
      </xdr:blipFill>
      <xdr:spPr bwMode="auto">
        <a:xfrm>
          <a:off x="104775" y="5457825"/>
          <a:ext cx="246697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9525</xdr:colOff>
      <xdr:row>37</xdr:row>
      <xdr:rowOff>0</xdr:rowOff>
    </xdr:from>
    <xdr:to>
      <xdr:col>9</xdr:col>
      <xdr:colOff>638175</xdr:colOff>
      <xdr:row>41</xdr:row>
      <xdr:rowOff>85725</xdr:rowOff>
    </xdr:to>
    <xdr:pic>
      <xdr:nvPicPr>
        <xdr:cNvPr id="18136" name="Picture 2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5D79A4B-69F4-B1AD-FAED-7C7B21E38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50" t="19392" r="40236" b="67484"/>
        <a:stretch>
          <a:fillRect/>
        </a:stretch>
      </xdr:blipFill>
      <xdr:spPr bwMode="auto">
        <a:xfrm>
          <a:off x="4019550" y="5438775"/>
          <a:ext cx="19240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0</xdr:colOff>
      <xdr:row>32</xdr:row>
      <xdr:rowOff>19050</xdr:rowOff>
    </xdr:from>
    <xdr:to>
      <xdr:col>9</xdr:col>
      <xdr:colOff>634369</xdr:colOff>
      <xdr:row>34</xdr:row>
      <xdr:rowOff>104775</xdr:rowOff>
    </xdr:to>
    <xdr:sp macro="" textlink="">
      <xdr:nvSpPr>
        <xdr:cNvPr id="16" name="Rounded Rectangle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3705D7C-9DE3-74FC-804A-2FE5668E8EE1}"/>
            </a:ext>
          </a:extLst>
        </xdr:cNvPr>
        <xdr:cNvSpPr/>
      </xdr:nvSpPr>
      <xdr:spPr>
        <a:xfrm>
          <a:off x="4010025" y="4800600"/>
          <a:ext cx="1933575" cy="295275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About SPA</a:t>
          </a:r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19050</xdr:colOff>
      <xdr:row>5</xdr:row>
      <xdr:rowOff>0</xdr:rowOff>
    </xdr:to>
    <xdr:sp macro="[0]!BookP" textlink="">
      <xdr:nvSpPr>
        <xdr:cNvPr id="28" name="Rounded Rectangle 27">
          <a:extLst>
            <a:ext uri="{FF2B5EF4-FFF2-40B4-BE49-F238E27FC236}">
              <a16:creationId xmlns:a16="http://schemas.microsoft.com/office/drawing/2014/main" id="{246E8C62-B0AA-13D1-4CEA-12B24E0A0AF5}"/>
            </a:ext>
          </a:extLst>
        </xdr:cNvPr>
        <xdr:cNvSpPr/>
      </xdr:nvSpPr>
      <xdr:spPr>
        <a:xfrm>
          <a:off x="2133600" y="1638300"/>
          <a:ext cx="1800225" cy="228600"/>
        </a:xfrm>
        <a:prstGeom prst="roundRect">
          <a:avLst/>
        </a:prstGeom>
        <a:solidFill>
          <a:srgbClr val="8000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PAT-R Booklet  P</a:t>
          </a:r>
        </a:p>
      </xdr:txBody>
    </xdr:sp>
    <xdr:clientData/>
  </xdr:twoCellAnchor>
  <xdr:twoCellAnchor>
    <xdr:from>
      <xdr:col>5</xdr:col>
      <xdr:colOff>0</xdr:colOff>
      <xdr:row>6</xdr:row>
      <xdr:rowOff>0</xdr:rowOff>
    </xdr:from>
    <xdr:to>
      <xdr:col>6</xdr:col>
      <xdr:colOff>19050</xdr:colOff>
      <xdr:row>8</xdr:row>
      <xdr:rowOff>0</xdr:rowOff>
    </xdr:to>
    <xdr:sp macro="[0]!Book1" textlink="">
      <xdr:nvSpPr>
        <xdr:cNvPr id="29" name="Rounded Rectangle 28">
          <a:extLst>
            <a:ext uri="{FF2B5EF4-FFF2-40B4-BE49-F238E27FC236}">
              <a16:creationId xmlns:a16="http://schemas.microsoft.com/office/drawing/2014/main" id="{3C466FB4-380F-912A-64EA-59D302B7A40E}"/>
            </a:ext>
          </a:extLst>
        </xdr:cNvPr>
        <xdr:cNvSpPr/>
      </xdr:nvSpPr>
      <xdr:spPr>
        <a:xfrm>
          <a:off x="2133600" y="1962150"/>
          <a:ext cx="1800225" cy="228600"/>
        </a:xfrm>
        <a:prstGeom prst="roundRect">
          <a:avLst/>
        </a:prstGeom>
        <a:solidFill>
          <a:srgbClr val="8000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PAT-R Booklet  1</a:t>
          </a:r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6</xdr:col>
      <xdr:colOff>19050</xdr:colOff>
      <xdr:row>11</xdr:row>
      <xdr:rowOff>0</xdr:rowOff>
    </xdr:to>
    <xdr:sp macro="[0]!Book2" textlink="">
      <xdr:nvSpPr>
        <xdr:cNvPr id="30" name="Rounded Rectangle 29">
          <a:extLst>
            <a:ext uri="{FF2B5EF4-FFF2-40B4-BE49-F238E27FC236}">
              <a16:creationId xmlns:a16="http://schemas.microsoft.com/office/drawing/2014/main" id="{CBF1EFC2-31C9-4199-2ABF-7EABF6D797E4}"/>
            </a:ext>
          </a:extLst>
        </xdr:cNvPr>
        <xdr:cNvSpPr/>
      </xdr:nvSpPr>
      <xdr:spPr>
        <a:xfrm>
          <a:off x="2133600" y="2286000"/>
          <a:ext cx="1800225" cy="228600"/>
        </a:xfrm>
        <a:prstGeom prst="roundRect">
          <a:avLst/>
        </a:prstGeom>
        <a:solidFill>
          <a:srgbClr val="8000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PAT-R Booklet  2</a:t>
          </a:r>
        </a:p>
      </xdr:txBody>
    </xdr:sp>
    <xdr:clientData/>
  </xdr:twoCellAnchor>
  <xdr:twoCellAnchor>
    <xdr:from>
      <xdr:col>5</xdr:col>
      <xdr:colOff>0</xdr:colOff>
      <xdr:row>12</xdr:row>
      <xdr:rowOff>0</xdr:rowOff>
    </xdr:from>
    <xdr:to>
      <xdr:col>6</xdr:col>
      <xdr:colOff>19050</xdr:colOff>
      <xdr:row>14</xdr:row>
      <xdr:rowOff>0</xdr:rowOff>
    </xdr:to>
    <xdr:sp macro="[0]!Book3" textlink="">
      <xdr:nvSpPr>
        <xdr:cNvPr id="31" name="Rounded Rectangle 30">
          <a:extLst>
            <a:ext uri="{FF2B5EF4-FFF2-40B4-BE49-F238E27FC236}">
              <a16:creationId xmlns:a16="http://schemas.microsoft.com/office/drawing/2014/main" id="{178CE8D2-15E7-8283-D35F-9280F6A73C4A}"/>
            </a:ext>
          </a:extLst>
        </xdr:cNvPr>
        <xdr:cNvSpPr/>
      </xdr:nvSpPr>
      <xdr:spPr>
        <a:xfrm>
          <a:off x="2133600" y="2609850"/>
          <a:ext cx="1800225" cy="228600"/>
        </a:xfrm>
        <a:prstGeom prst="roundRect">
          <a:avLst/>
        </a:prstGeom>
        <a:solidFill>
          <a:srgbClr val="8000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PAT-R Booklet  3</a:t>
          </a:r>
        </a:p>
      </xdr:txBody>
    </xdr:sp>
    <xdr:clientData/>
  </xdr:twoCellAnchor>
  <xdr:twoCellAnchor>
    <xdr:from>
      <xdr:col>5</xdr:col>
      <xdr:colOff>0</xdr:colOff>
      <xdr:row>15</xdr:row>
      <xdr:rowOff>0</xdr:rowOff>
    </xdr:from>
    <xdr:to>
      <xdr:col>6</xdr:col>
      <xdr:colOff>19050</xdr:colOff>
      <xdr:row>17</xdr:row>
      <xdr:rowOff>0</xdr:rowOff>
    </xdr:to>
    <xdr:sp macro="[0]!Book4" textlink="">
      <xdr:nvSpPr>
        <xdr:cNvPr id="32" name="Rounded Rectangle 31">
          <a:extLst>
            <a:ext uri="{FF2B5EF4-FFF2-40B4-BE49-F238E27FC236}">
              <a16:creationId xmlns:a16="http://schemas.microsoft.com/office/drawing/2014/main" id="{10EDB8BF-5352-593C-D7FF-29747CB03A44}"/>
            </a:ext>
          </a:extLst>
        </xdr:cNvPr>
        <xdr:cNvSpPr/>
      </xdr:nvSpPr>
      <xdr:spPr>
        <a:xfrm>
          <a:off x="2133600" y="2933700"/>
          <a:ext cx="1800225" cy="228600"/>
        </a:xfrm>
        <a:prstGeom prst="roundRect">
          <a:avLst/>
        </a:prstGeom>
        <a:solidFill>
          <a:srgbClr val="8000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PAT-R Booklet  4</a:t>
          </a:r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19050</xdr:colOff>
      <xdr:row>20</xdr:row>
      <xdr:rowOff>0</xdr:rowOff>
    </xdr:to>
    <xdr:sp macro="[0]!Book5" textlink="">
      <xdr:nvSpPr>
        <xdr:cNvPr id="33" name="Rounded Rectangle 32">
          <a:extLst>
            <a:ext uri="{FF2B5EF4-FFF2-40B4-BE49-F238E27FC236}">
              <a16:creationId xmlns:a16="http://schemas.microsoft.com/office/drawing/2014/main" id="{0C49A735-94C9-5372-8156-51432BA29A83}"/>
            </a:ext>
          </a:extLst>
        </xdr:cNvPr>
        <xdr:cNvSpPr/>
      </xdr:nvSpPr>
      <xdr:spPr>
        <a:xfrm>
          <a:off x="2133600" y="3257550"/>
          <a:ext cx="1800225" cy="228600"/>
        </a:xfrm>
        <a:prstGeom prst="roundRect">
          <a:avLst/>
        </a:prstGeom>
        <a:solidFill>
          <a:srgbClr val="8000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PAT-R Booklet  5</a:t>
          </a:r>
        </a:p>
      </xdr:txBody>
    </xdr:sp>
    <xdr:clientData/>
  </xdr:twoCellAnchor>
  <xdr:twoCellAnchor>
    <xdr:from>
      <xdr:col>5</xdr:col>
      <xdr:colOff>0</xdr:colOff>
      <xdr:row>21</xdr:row>
      <xdr:rowOff>0</xdr:rowOff>
    </xdr:from>
    <xdr:to>
      <xdr:col>6</xdr:col>
      <xdr:colOff>19050</xdr:colOff>
      <xdr:row>23</xdr:row>
      <xdr:rowOff>0</xdr:rowOff>
    </xdr:to>
    <xdr:sp macro="[0]!Book6" textlink="">
      <xdr:nvSpPr>
        <xdr:cNvPr id="34" name="Rounded Rectangle 33">
          <a:extLst>
            <a:ext uri="{FF2B5EF4-FFF2-40B4-BE49-F238E27FC236}">
              <a16:creationId xmlns:a16="http://schemas.microsoft.com/office/drawing/2014/main" id="{690031F2-B703-EDDC-1FF5-9D6D6888D7A9}"/>
            </a:ext>
          </a:extLst>
        </xdr:cNvPr>
        <xdr:cNvSpPr/>
      </xdr:nvSpPr>
      <xdr:spPr>
        <a:xfrm>
          <a:off x="2133600" y="3581400"/>
          <a:ext cx="1800225" cy="228600"/>
        </a:xfrm>
        <a:prstGeom prst="roundRect">
          <a:avLst/>
        </a:prstGeom>
        <a:solidFill>
          <a:srgbClr val="8000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PAT-R Booklet  6</a:t>
          </a:r>
        </a:p>
      </xdr:txBody>
    </xdr:sp>
    <xdr:clientData/>
  </xdr:twoCellAnchor>
  <xdr:twoCellAnchor>
    <xdr:from>
      <xdr:col>5</xdr:col>
      <xdr:colOff>0</xdr:colOff>
      <xdr:row>24</xdr:row>
      <xdr:rowOff>0</xdr:rowOff>
    </xdr:from>
    <xdr:to>
      <xdr:col>6</xdr:col>
      <xdr:colOff>19050</xdr:colOff>
      <xdr:row>26</xdr:row>
      <xdr:rowOff>0</xdr:rowOff>
    </xdr:to>
    <xdr:sp macro="[0]!Book7" textlink="">
      <xdr:nvSpPr>
        <xdr:cNvPr id="35" name="Rounded Rectangle 34">
          <a:extLst>
            <a:ext uri="{FF2B5EF4-FFF2-40B4-BE49-F238E27FC236}">
              <a16:creationId xmlns:a16="http://schemas.microsoft.com/office/drawing/2014/main" id="{CE65DF8B-85AE-8198-117C-BCAE32D47327}"/>
            </a:ext>
          </a:extLst>
        </xdr:cNvPr>
        <xdr:cNvSpPr/>
      </xdr:nvSpPr>
      <xdr:spPr>
        <a:xfrm>
          <a:off x="2133600" y="3905250"/>
          <a:ext cx="1800225" cy="228600"/>
        </a:xfrm>
        <a:prstGeom prst="roundRect">
          <a:avLst/>
        </a:prstGeom>
        <a:solidFill>
          <a:srgbClr val="8000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PAT-R Booklet  7</a:t>
          </a:r>
        </a:p>
      </xdr:txBody>
    </xdr:sp>
    <xdr:clientData/>
  </xdr:twoCellAnchor>
  <xdr:twoCellAnchor>
    <xdr:from>
      <xdr:col>5</xdr:col>
      <xdr:colOff>0</xdr:colOff>
      <xdr:row>27</xdr:row>
      <xdr:rowOff>0</xdr:rowOff>
    </xdr:from>
    <xdr:to>
      <xdr:col>6</xdr:col>
      <xdr:colOff>19050</xdr:colOff>
      <xdr:row>29</xdr:row>
      <xdr:rowOff>0</xdr:rowOff>
    </xdr:to>
    <xdr:sp macro="[0]!Book8" textlink="">
      <xdr:nvSpPr>
        <xdr:cNvPr id="36" name="Rounded Rectangle 35">
          <a:extLst>
            <a:ext uri="{FF2B5EF4-FFF2-40B4-BE49-F238E27FC236}">
              <a16:creationId xmlns:a16="http://schemas.microsoft.com/office/drawing/2014/main" id="{42D65FC5-6388-D30C-7DA6-396B0C80AD00}"/>
            </a:ext>
          </a:extLst>
        </xdr:cNvPr>
        <xdr:cNvSpPr/>
      </xdr:nvSpPr>
      <xdr:spPr>
        <a:xfrm>
          <a:off x="2133600" y="4229100"/>
          <a:ext cx="1800225" cy="228600"/>
        </a:xfrm>
        <a:prstGeom prst="roundRect">
          <a:avLst/>
        </a:prstGeom>
        <a:solidFill>
          <a:srgbClr val="8000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PAT-R Booklet  8</a:t>
          </a:r>
        </a:p>
      </xdr:txBody>
    </xdr:sp>
    <xdr:clientData/>
  </xdr:twoCellAnchor>
  <xdr:twoCellAnchor>
    <xdr:from>
      <xdr:col>5</xdr:col>
      <xdr:colOff>0</xdr:colOff>
      <xdr:row>30</xdr:row>
      <xdr:rowOff>0</xdr:rowOff>
    </xdr:from>
    <xdr:to>
      <xdr:col>6</xdr:col>
      <xdr:colOff>19050</xdr:colOff>
      <xdr:row>32</xdr:row>
      <xdr:rowOff>0</xdr:rowOff>
    </xdr:to>
    <xdr:sp macro="[0]!Book9" textlink="">
      <xdr:nvSpPr>
        <xdr:cNvPr id="37" name="Rounded Rectangle 36">
          <a:extLst>
            <a:ext uri="{FF2B5EF4-FFF2-40B4-BE49-F238E27FC236}">
              <a16:creationId xmlns:a16="http://schemas.microsoft.com/office/drawing/2014/main" id="{8C7EF4C7-2A8E-CAC5-3744-C9585D0896D6}"/>
            </a:ext>
          </a:extLst>
        </xdr:cNvPr>
        <xdr:cNvSpPr/>
      </xdr:nvSpPr>
      <xdr:spPr>
        <a:xfrm>
          <a:off x="2133600" y="4552950"/>
          <a:ext cx="1800225" cy="228600"/>
        </a:xfrm>
        <a:prstGeom prst="roundRect">
          <a:avLst/>
        </a:prstGeom>
        <a:solidFill>
          <a:srgbClr val="8000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PAT-R Booklet  9</a:t>
          </a:r>
        </a:p>
      </xdr:txBody>
    </xdr:sp>
    <xdr:clientData/>
  </xdr:twoCellAnchor>
  <xdr:twoCellAnchor>
    <xdr:from>
      <xdr:col>5</xdr:col>
      <xdr:colOff>0</xdr:colOff>
      <xdr:row>33</xdr:row>
      <xdr:rowOff>0</xdr:rowOff>
    </xdr:from>
    <xdr:to>
      <xdr:col>6</xdr:col>
      <xdr:colOff>19050</xdr:colOff>
      <xdr:row>35</xdr:row>
      <xdr:rowOff>0</xdr:rowOff>
    </xdr:to>
    <xdr:sp macro="[0]!Book10" textlink="">
      <xdr:nvSpPr>
        <xdr:cNvPr id="38" name="Rounded Rectangle 37">
          <a:extLst>
            <a:ext uri="{FF2B5EF4-FFF2-40B4-BE49-F238E27FC236}">
              <a16:creationId xmlns:a16="http://schemas.microsoft.com/office/drawing/2014/main" id="{E9E9EA54-45C2-0F61-DF3F-AAA500B05CF9}"/>
            </a:ext>
          </a:extLst>
        </xdr:cNvPr>
        <xdr:cNvSpPr/>
      </xdr:nvSpPr>
      <xdr:spPr>
        <a:xfrm>
          <a:off x="2133600" y="4876800"/>
          <a:ext cx="1800225" cy="228600"/>
        </a:xfrm>
        <a:prstGeom prst="roundRect">
          <a:avLst/>
        </a:prstGeom>
        <a:solidFill>
          <a:srgbClr val="80008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PAT-R Booklet  10</a:t>
          </a:r>
        </a:p>
      </xdr:txBody>
    </xdr:sp>
    <xdr:clientData/>
  </xdr:twoCellAnchor>
  <xdr:twoCellAnchor>
    <xdr:from>
      <xdr:col>1</xdr:col>
      <xdr:colOff>0</xdr:colOff>
      <xdr:row>32</xdr:row>
      <xdr:rowOff>19049</xdr:rowOff>
    </xdr:from>
    <xdr:to>
      <xdr:col>3</xdr:col>
      <xdr:colOff>634369</xdr:colOff>
      <xdr:row>34</xdr:row>
      <xdr:rowOff>104774</xdr:rowOff>
    </xdr:to>
    <xdr:sp macro="" textlink="">
      <xdr:nvSpPr>
        <xdr:cNvPr id="15" name="Rounded Rectangle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86530D9-2BA7-53DA-8A63-F25598A90E06}"/>
            </a:ext>
          </a:extLst>
        </xdr:cNvPr>
        <xdr:cNvSpPr/>
      </xdr:nvSpPr>
      <xdr:spPr>
        <a:xfrm>
          <a:off x="95250" y="4800599"/>
          <a:ext cx="1933575" cy="295275"/>
        </a:xfrm>
        <a:prstGeom prst="roundRect">
          <a:avLst/>
        </a:prstGeom>
        <a:solidFill>
          <a:schemeClr val="accent3">
            <a:lumMod val="75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100"/>
            <a:t>ACER Catelogues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11906</xdr:colOff>
      <xdr:row>2</xdr:row>
      <xdr:rowOff>0</xdr:rowOff>
    </xdr:from>
    <xdr:to>
      <xdr:col>1</xdr:col>
      <xdr:colOff>304689</xdr:colOff>
      <xdr:row>3</xdr:row>
      <xdr:rowOff>170173</xdr:rowOff>
    </xdr:to>
    <xdr:sp macro="[0]!MainMenu" textlink="">
      <xdr:nvSpPr>
        <xdr:cNvPr id="4" name="Rounded Rectangle 3">
          <a:extLst>
            <a:ext uri="{FF2B5EF4-FFF2-40B4-BE49-F238E27FC236}">
              <a16:creationId xmlns:a16="http://schemas.microsoft.com/office/drawing/2014/main" id="{C2CDC1E9-35B5-EAE8-A86F-2658999AC30B}"/>
            </a:ext>
          </a:extLst>
        </xdr:cNvPr>
        <xdr:cNvSpPr>
          <a:spLocks noChangeAspect="1"/>
        </xdr:cNvSpPr>
      </xdr:nvSpPr>
      <xdr:spPr>
        <a:xfrm>
          <a:off x="11906" y="504825"/>
          <a:ext cx="1152000" cy="576000"/>
        </a:xfrm>
        <a:prstGeom prst="roundRect">
          <a:avLst/>
        </a:prstGeom>
        <a:solidFill>
          <a:srgbClr val="954ECA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292862</xdr:colOff>
      <xdr:row>3</xdr:row>
      <xdr:rowOff>170173</xdr:rowOff>
    </xdr:to>
    <xdr:sp macro="[0]!MainMenu" textlink="">
      <xdr:nvSpPr>
        <xdr:cNvPr id="5" name="Rounded Rectangle 4">
          <a:extLst>
            <a:ext uri="{FF2B5EF4-FFF2-40B4-BE49-F238E27FC236}">
              <a16:creationId xmlns:a16="http://schemas.microsoft.com/office/drawing/2014/main" id="{EB4C4F0A-CE03-8EB0-6834-9ACE46DC4779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rgbClr val="954ECA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292862</xdr:colOff>
      <xdr:row>3</xdr:row>
      <xdr:rowOff>170173</xdr:rowOff>
    </xdr:to>
    <xdr:sp macro="[0]!MainMenu" textlink="">
      <xdr:nvSpPr>
        <xdr:cNvPr id="5" name="Rounded Rectangle 4">
          <a:extLst>
            <a:ext uri="{FF2B5EF4-FFF2-40B4-BE49-F238E27FC236}">
              <a16:creationId xmlns:a16="http://schemas.microsoft.com/office/drawing/2014/main" id="{A39BAD6D-E764-11EE-EE7D-69A5A24C8F87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rgbClr val="954ECA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292862</xdr:colOff>
      <xdr:row>3</xdr:row>
      <xdr:rowOff>175950</xdr:rowOff>
    </xdr:to>
    <xdr:sp macro="[0]!MainMenu" textlink="">
      <xdr:nvSpPr>
        <xdr:cNvPr id="14" name="Rounded Rectangle 13">
          <a:extLst>
            <a:ext uri="{FF2B5EF4-FFF2-40B4-BE49-F238E27FC236}">
              <a16:creationId xmlns:a16="http://schemas.microsoft.com/office/drawing/2014/main" id="{00B0077E-03C3-9AF4-5D96-D7DBDAEDCDC7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rgbClr val="954ECA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292862</xdr:colOff>
      <xdr:row>3</xdr:row>
      <xdr:rowOff>170173</xdr:rowOff>
    </xdr:to>
    <xdr:sp macro="[0]!MainMenu" textlink="">
      <xdr:nvSpPr>
        <xdr:cNvPr id="11" name="Rounded Rectangle 10">
          <a:extLst>
            <a:ext uri="{FF2B5EF4-FFF2-40B4-BE49-F238E27FC236}">
              <a16:creationId xmlns:a16="http://schemas.microsoft.com/office/drawing/2014/main" id="{4292CF76-F5C0-6FE6-224C-A849E8353A2A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rgbClr val="954ECA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292862</xdr:colOff>
      <xdr:row>3</xdr:row>
      <xdr:rowOff>170173</xdr:rowOff>
    </xdr:to>
    <xdr:sp macro="[0]!MainMenu" textlink="">
      <xdr:nvSpPr>
        <xdr:cNvPr id="9" name="Rounded Rectangle 8">
          <a:extLst>
            <a:ext uri="{FF2B5EF4-FFF2-40B4-BE49-F238E27FC236}">
              <a16:creationId xmlns:a16="http://schemas.microsoft.com/office/drawing/2014/main" id="{F2704904-E791-CF5C-16B9-12C08A6E00A1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rgbClr val="954ECA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292862</xdr:colOff>
      <xdr:row>3</xdr:row>
      <xdr:rowOff>170173</xdr:rowOff>
    </xdr:to>
    <xdr:sp macro="[0]!MainMenu" textlink="">
      <xdr:nvSpPr>
        <xdr:cNvPr id="8" name="Rounded Rectangle 7">
          <a:extLst>
            <a:ext uri="{FF2B5EF4-FFF2-40B4-BE49-F238E27FC236}">
              <a16:creationId xmlns:a16="http://schemas.microsoft.com/office/drawing/2014/main" id="{8CAF8889-D493-4841-5CB4-C4A86C978E78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rgbClr val="954ECA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292862</xdr:colOff>
      <xdr:row>3</xdr:row>
      <xdr:rowOff>170173</xdr:rowOff>
    </xdr:to>
    <xdr:sp macro="[0]!MainMenu" textlink="">
      <xdr:nvSpPr>
        <xdr:cNvPr id="8" name="Rounded Rectangle 7">
          <a:extLst>
            <a:ext uri="{FF2B5EF4-FFF2-40B4-BE49-F238E27FC236}">
              <a16:creationId xmlns:a16="http://schemas.microsoft.com/office/drawing/2014/main" id="{0BF40F7C-74F6-699F-0759-E652E8A6EBF4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rgbClr val="954ECA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292862</xdr:colOff>
      <xdr:row>3</xdr:row>
      <xdr:rowOff>170173</xdr:rowOff>
    </xdr:to>
    <xdr:sp macro="[0]!MainMenu" textlink="">
      <xdr:nvSpPr>
        <xdr:cNvPr id="8" name="Rounded Rectangle 7">
          <a:extLst>
            <a:ext uri="{FF2B5EF4-FFF2-40B4-BE49-F238E27FC236}">
              <a16:creationId xmlns:a16="http://schemas.microsoft.com/office/drawing/2014/main" id="{4854CF1F-99AF-2CCB-408F-FBCD83FBF422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rgbClr val="954ECA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292862</xdr:colOff>
      <xdr:row>3</xdr:row>
      <xdr:rowOff>170173</xdr:rowOff>
    </xdr:to>
    <xdr:sp macro="[0]!MainMenu" textlink="">
      <xdr:nvSpPr>
        <xdr:cNvPr id="8" name="Rounded Rectangle 7">
          <a:extLst>
            <a:ext uri="{FF2B5EF4-FFF2-40B4-BE49-F238E27FC236}">
              <a16:creationId xmlns:a16="http://schemas.microsoft.com/office/drawing/2014/main" id="{AA6286DF-A897-B704-4B21-4ACD56FE98B9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rgbClr val="954ECA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1</xdr:col>
      <xdr:colOff>292862</xdr:colOff>
      <xdr:row>3</xdr:row>
      <xdr:rowOff>170173</xdr:rowOff>
    </xdr:to>
    <xdr:sp macro="[0]!MainMenu" textlink="">
      <xdr:nvSpPr>
        <xdr:cNvPr id="8" name="Rounded Rectangle 7">
          <a:extLst>
            <a:ext uri="{FF2B5EF4-FFF2-40B4-BE49-F238E27FC236}">
              <a16:creationId xmlns:a16="http://schemas.microsoft.com/office/drawing/2014/main" id="{A241B090-7206-8DE7-EAF0-733300E51081}"/>
            </a:ext>
          </a:extLst>
        </xdr:cNvPr>
        <xdr:cNvSpPr>
          <a:spLocks noChangeAspect="1"/>
        </xdr:cNvSpPr>
      </xdr:nvSpPr>
      <xdr:spPr>
        <a:xfrm>
          <a:off x="0" y="504825"/>
          <a:ext cx="1152000" cy="576000"/>
        </a:xfrm>
        <a:prstGeom prst="roundRect">
          <a:avLst/>
        </a:prstGeom>
        <a:solidFill>
          <a:srgbClr val="954ECA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Return to</a:t>
          </a:r>
        </a:p>
        <a:p>
          <a:pPr algn="ctr"/>
          <a:r>
            <a:rPr lang="en-AU" sz="1200">
              <a:latin typeface="Arial" pitchFamily="34" charset="0"/>
              <a:cs typeface="Arial" pitchFamily="34" charset="0"/>
            </a:rPr>
            <a:t>Main Menu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0963A-3100-4CEF-8A9E-FF0339D99963}">
  <sheetPr codeName="Sheet1"/>
  <dimension ref="A1:AD39"/>
  <sheetViews>
    <sheetView showGridLines="0" showRowColHeaders="0" workbookViewId="0"/>
  </sheetViews>
  <sheetFormatPr defaultRowHeight="12.75" x14ac:dyDescent="0.2"/>
  <cols>
    <col min="1" max="1" width="1.42578125" customWidth="1"/>
    <col min="2" max="4" width="9.7109375" customWidth="1"/>
    <col min="5" max="5" width="1.42578125" customWidth="1"/>
    <col min="6" max="6" width="26.7109375" customWidth="1"/>
    <col min="7" max="7" width="1.42578125" customWidth="1"/>
    <col min="8" max="10" width="9.7109375" customWidth="1"/>
  </cols>
  <sheetData>
    <row r="1" spans="1:30" ht="7.5" customHeight="1" x14ac:dyDescent="0.2"/>
    <row r="2" spans="1:30" ht="114" customHeight="1" x14ac:dyDescent="0.2">
      <c r="B2" s="246" t="s">
        <v>49</v>
      </c>
      <c r="C2" s="246"/>
      <c r="D2" s="246"/>
      <c r="E2" s="246"/>
      <c r="F2" s="246"/>
      <c r="G2" s="246"/>
      <c r="H2" s="246"/>
      <c r="I2" s="246"/>
      <c r="J2" s="246"/>
      <c r="K2" s="159"/>
      <c r="L2" s="173"/>
      <c r="M2" s="173"/>
      <c r="N2" s="173"/>
      <c r="O2" s="173"/>
      <c r="P2" s="173"/>
      <c r="Q2" s="173"/>
      <c r="R2" s="173"/>
      <c r="S2" s="173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</row>
    <row r="3" spans="1:30" ht="7.5" customHeight="1" thickBot="1" x14ac:dyDescent="0.25">
      <c r="L3" s="165"/>
      <c r="M3" s="165"/>
      <c r="N3" s="165"/>
      <c r="O3" s="167"/>
      <c r="P3" s="167"/>
      <c r="Q3" s="167"/>
      <c r="R3" s="167"/>
      <c r="S3" s="165"/>
    </row>
    <row r="4" spans="1:30" ht="9" customHeight="1" x14ac:dyDescent="0.2">
      <c r="A4" s="165"/>
      <c r="B4" s="253" t="s">
        <v>51</v>
      </c>
      <c r="C4" s="254"/>
      <c r="D4" s="255"/>
      <c r="E4" s="165"/>
      <c r="F4" s="165"/>
      <c r="G4" s="165"/>
      <c r="H4" s="262" t="s">
        <v>52</v>
      </c>
      <c r="I4" s="263"/>
      <c r="J4" s="264"/>
      <c r="K4" s="165"/>
      <c r="L4" s="165"/>
      <c r="M4" s="165"/>
      <c r="N4" s="167"/>
      <c r="O4" s="167"/>
      <c r="P4" s="167"/>
      <c r="Q4" s="167"/>
      <c r="R4" s="167"/>
      <c r="S4" s="165"/>
    </row>
    <row r="5" spans="1:30" ht="9" customHeight="1" x14ac:dyDescent="0.2">
      <c r="A5" s="165"/>
      <c r="B5" s="256"/>
      <c r="C5" s="257"/>
      <c r="D5" s="258"/>
      <c r="E5" s="165"/>
      <c r="F5" s="165"/>
      <c r="G5" s="165"/>
      <c r="H5" s="265"/>
      <c r="I5" s="266"/>
      <c r="J5" s="267"/>
      <c r="K5" s="165"/>
      <c r="L5" s="165"/>
      <c r="M5" s="165"/>
      <c r="N5" s="167"/>
      <c r="O5" s="167"/>
      <c r="P5" s="167"/>
      <c r="Q5" s="167"/>
      <c r="R5" s="167"/>
      <c r="S5" s="165"/>
    </row>
    <row r="6" spans="1:30" ht="9" customHeight="1" x14ac:dyDescent="0.2">
      <c r="A6" s="165"/>
      <c r="B6" s="256"/>
      <c r="C6" s="257"/>
      <c r="D6" s="258"/>
      <c r="E6" s="165"/>
      <c r="F6" s="165"/>
      <c r="G6" s="165"/>
      <c r="H6" s="265"/>
      <c r="I6" s="266"/>
      <c r="J6" s="267"/>
      <c r="K6" s="165"/>
      <c r="L6" s="165"/>
      <c r="M6" s="165"/>
      <c r="N6" s="167"/>
      <c r="O6" s="167"/>
      <c r="P6" s="167"/>
      <c r="Q6" s="167"/>
      <c r="R6" s="167"/>
      <c r="S6" s="165"/>
    </row>
    <row r="7" spans="1:30" ht="9" customHeight="1" x14ac:dyDescent="0.2">
      <c r="A7" s="165"/>
      <c r="B7" s="256"/>
      <c r="C7" s="257"/>
      <c r="D7" s="258"/>
      <c r="E7" s="165"/>
      <c r="F7" s="165"/>
      <c r="G7" s="165"/>
      <c r="H7" s="265"/>
      <c r="I7" s="266"/>
      <c r="J7" s="267"/>
      <c r="K7" s="165"/>
      <c r="L7" s="165"/>
      <c r="M7" s="165"/>
      <c r="N7" s="167"/>
      <c r="O7" s="167"/>
      <c r="P7" s="167"/>
      <c r="Q7" s="167"/>
      <c r="R7" s="167"/>
      <c r="S7" s="165"/>
    </row>
    <row r="8" spans="1:30" ht="9" customHeight="1" x14ac:dyDescent="0.2">
      <c r="A8" s="165"/>
      <c r="B8" s="256"/>
      <c r="C8" s="257"/>
      <c r="D8" s="258"/>
      <c r="E8" s="165"/>
      <c r="F8" s="165"/>
      <c r="G8" s="165"/>
      <c r="H8" s="265"/>
      <c r="I8" s="266"/>
      <c r="J8" s="267"/>
      <c r="K8" s="165"/>
      <c r="L8" s="165"/>
      <c r="M8" s="165"/>
      <c r="N8" s="167"/>
      <c r="O8" s="167"/>
      <c r="P8" s="167"/>
      <c r="Q8" s="167"/>
      <c r="R8" s="167"/>
      <c r="S8" s="165"/>
    </row>
    <row r="9" spans="1:30" ht="9" customHeight="1" x14ac:dyDescent="0.2">
      <c r="A9" s="165"/>
      <c r="B9" s="256"/>
      <c r="C9" s="257"/>
      <c r="D9" s="258"/>
      <c r="E9" s="165"/>
      <c r="F9" s="165"/>
      <c r="G9" s="165"/>
      <c r="H9" s="265"/>
      <c r="I9" s="266"/>
      <c r="J9" s="267"/>
      <c r="K9" s="165"/>
      <c r="L9" s="165"/>
      <c r="M9" s="165"/>
      <c r="N9" s="165"/>
      <c r="O9" s="165"/>
      <c r="P9" s="165"/>
      <c r="Q9" s="165"/>
      <c r="R9" s="165"/>
      <c r="S9" s="165"/>
    </row>
    <row r="10" spans="1:30" ht="9" customHeight="1" x14ac:dyDescent="0.2">
      <c r="A10" s="165"/>
      <c r="B10" s="256"/>
      <c r="C10" s="257"/>
      <c r="D10" s="258"/>
      <c r="E10" s="165"/>
      <c r="F10" s="165"/>
      <c r="G10" s="165"/>
      <c r="H10" s="265"/>
      <c r="I10" s="266"/>
      <c r="J10" s="267"/>
      <c r="K10" s="165"/>
      <c r="L10" s="165"/>
      <c r="M10" s="165"/>
      <c r="N10" s="165"/>
      <c r="O10" s="166"/>
      <c r="P10" s="166"/>
      <c r="Q10" s="166"/>
      <c r="R10" s="166"/>
      <c r="S10" s="165"/>
    </row>
    <row r="11" spans="1:30" ht="9" customHeight="1" x14ac:dyDescent="0.2">
      <c r="A11" s="165"/>
      <c r="B11" s="256"/>
      <c r="C11" s="257"/>
      <c r="D11" s="258"/>
      <c r="E11" s="165"/>
      <c r="F11" s="165"/>
      <c r="G11" s="165"/>
      <c r="H11" s="265"/>
      <c r="I11" s="266"/>
      <c r="J11" s="267"/>
      <c r="K11" s="165"/>
      <c r="L11" s="165"/>
      <c r="M11" s="165"/>
      <c r="N11" s="166"/>
      <c r="O11" s="166"/>
      <c r="P11" s="166"/>
      <c r="Q11" s="166"/>
      <c r="R11" s="166"/>
      <c r="S11" s="165"/>
    </row>
    <row r="12" spans="1:30" ht="9" customHeight="1" x14ac:dyDescent="0.2">
      <c r="A12" s="165"/>
      <c r="B12" s="256"/>
      <c r="C12" s="257"/>
      <c r="D12" s="258"/>
      <c r="E12" s="165"/>
      <c r="F12" s="165"/>
      <c r="G12" s="165"/>
      <c r="H12" s="265"/>
      <c r="I12" s="266"/>
      <c r="J12" s="267"/>
      <c r="K12" s="165"/>
      <c r="L12" s="165"/>
      <c r="M12" s="165"/>
      <c r="N12" s="166"/>
      <c r="O12" s="166"/>
      <c r="P12" s="166"/>
      <c r="Q12" s="166"/>
      <c r="R12" s="166"/>
      <c r="S12" s="165"/>
    </row>
    <row r="13" spans="1:30" ht="9" customHeight="1" x14ac:dyDescent="0.2">
      <c r="A13" s="165"/>
      <c r="B13" s="256"/>
      <c r="C13" s="257"/>
      <c r="D13" s="258"/>
      <c r="E13" s="165"/>
      <c r="F13" s="165"/>
      <c r="G13" s="165"/>
      <c r="H13" s="265"/>
      <c r="I13" s="266"/>
      <c r="J13" s="267"/>
      <c r="K13" s="165"/>
      <c r="L13" s="165"/>
      <c r="M13" s="165"/>
      <c r="N13" s="166"/>
      <c r="O13" s="166"/>
      <c r="P13" s="166"/>
      <c r="Q13" s="166"/>
      <c r="R13" s="166"/>
      <c r="S13" s="165"/>
    </row>
    <row r="14" spans="1:30" ht="9" customHeight="1" x14ac:dyDescent="0.2">
      <c r="A14" s="165"/>
      <c r="B14" s="256"/>
      <c r="C14" s="257"/>
      <c r="D14" s="258"/>
      <c r="E14" s="165"/>
      <c r="F14" s="165"/>
      <c r="G14" s="165"/>
      <c r="H14" s="265"/>
      <c r="I14" s="266"/>
      <c r="J14" s="267"/>
      <c r="K14" s="165"/>
    </row>
    <row r="15" spans="1:30" ht="9" customHeight="1" x14ac:dyDescent="0.2">
      <c r="A15" s="165"/>
      <c r="B15" s="256"/>
      <c r="C15" s="257"/>
      <c r="D15" s="258"/>
      <c r="E15" s="166"/>
      <c r="F15" s="166"/>
      <c r="G15" s="165"/>
      <c r="H15" s="265"/>
      <c r="I15" s="266"/>
      <c r="J15" s="267"/>
      <c r="K15" s="165"/>
      <c r="L15" s="163"/>
    </row>
    <row r="16" spans="1:30" ht="9" customHeight="1" x14ac:dyDescent="0.2">
      <c r="A16" s="165"/>
      <c r="B16" s="256"/>
      <c r="C16" s="257"/>
      <c r="D16" s="258"/>
      <c r="E16" s="166"/>
      <c r="F16" s="166"/>
      <c r="G16" s="165"/>
      <c r="H16" s="265"/>
      <c r="I16" s="266"/>
      <c r="J16" s="267"/>
      <c r="K16" s="165"/>
    </row>
    <row r="17" spans="1:11" ht="9" customHeight="1" x14ac:dyDescent="0.2">
      <c r="A17" s="165"/>
      <c r="B17" s="256"/>
      <c r="C17" s="257"/>
      <c r="D17" s="258"/>
      <c r="E17" s="166"/>
      <c r="F17" s="166"/>
      <c r="G17" s="165"/>
      <c r="H17" s="265"/>
      <c r="I17" s="266"/>
      <c r="J17" s="267"/>
      <c r="K17" s="165"/>
    </row>
    <row r="18" spans="1:11" ht="9" customHeight="1" x14ac:dyDescent="0.2">
      <c r="A18" s="165"/>
      <c r="B18" s="256"/>
      <c r="C18" s="257"/>
      <c r="D18" s="258"/>
      <c r="E18" s="166"/>
      <c r="F18" s="166"/>
      <c r="G18" s="165"/>
      <c r="H18" s="265"/>
      <c r="I18" s="266"/>
      <c r="J18" s="267"/>
      <c r="K18" s="165"/>
    </row>
    <row r="19" spans="1:11" ht="9" customHeight="1" x14ac:dyDescent="0.2">
      <c r="A19" s="165"/>
      <c r="B19" s="256"/>
      <c r="C19" s="257"/>
      <c r="D19" s="258"/>
      <c r="E19" s="166"/>
      <c r="F19" s="166"/>
      <c r="G19" s="165"/>
      <c r="H19" s="265"/>
      <c r="I19" s="266"/>
      <c r="J19" s="267"/>
      <c r="K19" s="165"/>
    </row>
    <row r="20" spans="1:11" ht="9" customHeight="1" x14ac:dyDescent="0.2">
      <c r="A20" s="165"/>
      <c r="B20" s="256"/>
      <c r="C20" s="257"/>
      <c r="D20" s="258"/>
      <c r="E20" s="166"/>
      <c r="F20" s="166"/>
      <c r="G20" s="165"/>
      <c r="H20" s="265"/>
      <c r="I20" s="266"/>
      <c r="J20" s="267"/>
      <c r="K20" s="165"/>
    </row>
    <row r="21" spans="1:11" ht="9" customHeight="1" x14ac:dyDescent="0.2">
      <c r="A21" s="165"/>
      <c r="B21" s="256"/>
      <c r="C21" s="257"/>
      <c r="D21" s="258"/>
      <c r="E21" s="166"/>
      <c r="F21" s="166"/>
      <c r="G21" s="165"/>
      <c r="H21" s="265"/>
      <c r="I21" s="266"/>
      <c r="J21" s="267"/>
      <c r="K21" s="165"/>
    </row>
    <row r="22" spans="1:11" ht="9" customHeight="1" x14ac:dyDescent="0.2">
      <c r="A22" s="165"/>
      <c r="B22" s="256"/>
      <c r="C22" s="257"/>
      <c r="D22" s="258"/>
      <c r="E22" s="166"/>
      <c r="F22" s="166"/>
      <c r="G22" s="165"/>
      <c r="H22" s="265"/>
      <c r="I22" s="266"/>
      <c r="J22" s="267"/>
      <c r="K22" s="165"/>
    </row>
    <row r="23" spans="1:11" ht="9" customHeight="1" x14ac:dyDescent="0.2">
      <c r="A23" s="165"/>
      <c r="B23" s="256"/>
      <c r="C23" s="257"/>
      <c r="D23" s="258"/>
      <c r="E23" s="165"/>
      <c r="F23" s="165"/>
      <c r="G23" s="165"/>
      <c r="H23" s="265"/>
      <c r="I23" s="266"/>
      <c r="J23" s="267"/>
      <c r="K23" s="165"/>
    </row>
    <row r="24" spans="1:11" ht="9" customHeight="1" x14ac:dyDescent="0.2">
      <c r="A24" s="165"/>
      <c r="B24" s="256"/>
      <c r="C24" s="257"/>
      <c r="D24" s="258"/>
      <c r="E24" s="165"/>
      <c r="F24" s="165"/>
      <c r="G24" s="165"/>
      <c r="H24" s="265"/>
      <c r="I24" s="266"/>
      <c r="J24" s="267"/>
      <c r="K24" s="165"/>
    </row>
    <row r="25" spans="1:11" ht="9" customHeight="1" x14ac:dyDescent="0.2">
      <c r="A25" s="165"/>
      <c r="B25" s="256"/>
      <c r="C25" s="257"/>
      <c r="D25" s="258"/>
      <c r="E25" s="165"/>
      <c r="F25" s="165"/>
      <c r="G25" s="165"/>
      <c r="H25" s="265"/>
      <c r="I25" s="266"/>
      <c r="J25" s="267"/>
      <c r="K25" s="165"/>
    </row>
    <row r="26" spans="1:11" ht="9" customHeight="1" x14ac:dyDescent="0.2">
      <c r="A26" s="165"/>
      <c r="B26" s="256"/>
      <c r="C26" s="257"/>
      <c r="D26" s="258"/>
      <c r="E26" s="165"/>
      <c r="F26" s="165"/>
      <c r="G26" s="165"/>
      <c r="H26" s="265"/>
      <c r="I26" s="266"/>
      <c r="J26" s="267"/>
      <c r="K26" s="165"/>
    </row>
    <row r="27" spans="1:11" ht="9" customHeight="1" thickBot="1" x14ac:dyDescent="0.25">
      <c r="A27" s="165"/>
      <c r="B27" s="259"/>
      <c r="C27" s="260"/>
      <c r="D27" s="261"/>
      <c r="E27" s="166"/>
      <c r="F27" s="166"/>
      <c r="G27" s="165"/>
      <c r="H27" s="268"/>
      <c r="I27" s="269"/>
      <c r="J27" s="270"/>
      <c r="K27" s="165"/>
    </row>
    <row r="28" spans="1:11" ht="9" customHeight="1" thickBot="1" x14ac:dyDescent="0.25">
      <c r="A28" s="165"/>
      <c r="B28" s="179"/>
      <c r="C28" s="179"/>
      <c r="D28" s="179"/>
      <c r="E28" s="165"/>
      <c r="F28" s="165"/>
      <c r="G28" s="165"/>
      <c r="H28" s="179"/>
      <c r="I28" s="179"/>
      <c r="J28" s="179"/>
      <c r="K28" s="165"/>
    </row>
    <row r="29" spans="1:11" ht="9" customHeight="1" x14ac:dyDescent="0.2">
      <c r="A29" s="165"/>
      <c r="B29" s="247" t="s">
        <v>47</v>
      </c>
      <c r="C29" s="248"/>
      <c r="D29" s="249"/>
      <c r="E29" s="165"/>
      <c r="F29" s="165"/>
      <c r="G29" s="165"/>
      <c r="H29" s="247" t="s">
        <v>48</v>
      </c>
      <c r="I29" s="248"/>
      <c r="J29" s="249"/>
      <c r="K29" s="165"/>
    </row>
    <row r="30" spans="1:11" ht="9" customHeight="1" x14ac:dyDescent="0.2">
      <c r="A30" s="165"/>
      <c r="B30" s="250"/>
      <c r="C30" s="251"/>
      <c r="D30" s="252"/>
      <c r="E30" s="165"/>
      <c r="F30" s="165"/>
      <c r="G30" s="165"/>
      <c r="H30" s="250"/>
      <c r="I30" s="251"/>
      <c r="J30" s="252"/>
      <c r="K30" s="165"/>
    </row>
    <row r="31" spans="1:11" ht="9" customHeight="1" x14ac:dyDescent="0.2">
      <c r="A31" s="165"/>
      <c r="B31" s="250"/>
      <c r="C31" s="251"/>
      <c r="D31" s="252"/>
      <c r="E31" s="165"/>
      <c r="F31" s="165"/>
      <c r="G31" s="165"/>
      <c r="H31" s="250"/>
      <c r="I31" s="251"/>
      <c r="J31" s="252"/>
      <c r="K31" s="165"/>
    </row>
    <row r="32" spans="1:11" ht="9" customHeight="1" x14ac:dyDescent="0.2">
      <c r="A32" s="165"/>
      <c r="B32" s="250"/>
      <c r="C32" s="251"/>
      <c r="D32" s="252"/>
      <c r="E32" s="165"/>
      <c r="F32" s="165"/>
      <c r="G32" s="165"/>
      <c r="H32" s="250"/>
      <c r="I32" s="251"/>
      <c r="J32" s="252"/>
      <c r="K32" s="165"/>
    </row>
    <row r="33" spans="1:11" ht="9" customHeight="1" x14ac:dyDescent="0.2">
      <c r="A33" s="165"/>
      <c r="B33" s="174"/>
      <c r="C33" s="167"/>
      <c r="D33" s="175"/>
      <c r="E33" s="166"/>
      <c r="F33" s="166"/>
      <c r="G33" s="165"/>
      <c r="H33" s="174"/>
      <c r="I33" s="167"/>
      <c r="J33" s="175"/>
      <c r="K33" s="165"/>
    </row>
    <row r="34" spans="1:11" ht="9" customHeight="1" x14ac:dyDescent="0.2">
      <c r="A34" s="165"/>
      <c r="B34" s="168"/>
      <c r="C34" s="165"/>
      <c r="D34" s="164"/>
      <c r="E34" s="166"/>
      <c r="F34" s="166"/>
      <c r="G34" s="165"/>
      <c r="H34" s="168"/>
      <c r="I34" s="165"/>
      <c r="J34" s="169"/>
      <c r="K34" s="165"/>
    </row>
    <row r="35" spans="1:11" ht="9" customHeight="1" thickBot="1" x14ac:dyDescent="0.25">
      <c r="A35" s="165"/>
      <c r="B35" s="176"/>
      <c r="C35" s="177"/>
      <c r="D35" s="178"/>
      <c r="E35" s="166"/>
      <c r="F35" s="166"/>
      <c r="G35" s="165"/>
      <c r="H35" s="170"/>
      <c r="I35" s="172"/>
      <c r="J35" s="171"/>
      <c r="K35" s="165"/>
    </row>
    <row r="36" spans="1:11" ht="7.5" customHeight="1" x14ac:dyDescent="0.2">
      <c r="A36" s="165"/>
      <c r="B36" s="165"/>
      <c r="C36" s="165"/>
      <c r="D36" s="165"/>
      <c r="E36" s="165"/>
      <c r="F36" s="165"/>
      <c r="G36" s="165"/>
      <c r="H36" s="165"/>
      <c r="I36" s="165"/>
      <c r="J36" s="165"/>
      <c r="K36" s="165"/>
    </row>
    <row r="37" spans="1:11" ht="3.75" customHeight="1" x14ac:dyDescent="0.2">
      <c r="A37" s="165"/>
      <c r="B37" s="165"/>
      <c r="C37" s="165"/>
      <c r="D37" s="165"/>
      <c r="E37" s="165"/>
      <c r="F37" s="165"/>
      <c r="G37" s="165"/>
      <c r="H37" s="165"/>
      <c r="I37" s="165"/>
      <c r="J37" s="165"/>
      <c r="K37" s="165"/>
    </row>
    <row r="38" spans="1:11" x14ac:dyDescent="0.2">
      <c r="A38" s="165"/>
      <c r="B38" s="165"/>
      <c r="C38" s="165"/>
      <c r="D38" s="165"/>
      <c r="E38" s="165"/>
      <c r="F38" s="165"/>
      <c r="G38" s="165"/>
      <c r="H38" s="165"/>
      <c r="I38" s="165"/>
      <c r="J38" s="165"/>
      <c r="K38" s="165"/>
    </row>
    <row r="39" spans="1:11" x14ac:dyDescent="0.2">
      <c r="A39" s="165"/>
      <c r="B39" s="165"/>
      <c r="C39" s="165"/>
      <c r="D39" s="165"/>
      <c r="E39" s="165"/>
      <c r="F39" s="165"/>
      <c r="G39" s="165"/>
      <c r="H39" s="165"/>
      <c r="I39" s="165"/>
      <c r="J39" s="165"/>
      <c r="K39" s="165"/>
    </row>
  </sheetData>
  <mergeCells count="5">
    <mergeCell ref="B2:J2"/>
    <mergeCell ref="B29:D32"/>
    <mergeCell ref="H29:J32"/>
    <mergeCell ref="B4:D27"/>
    <mergeCell ref="H4:J2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994F-4251-4B5E-9754-26EA06DB01B6}">
  <sheetPr codeName="Sheet5"/>
  <dimension ref="A1:AE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28515625" style="150" bestFit="1" customWidth="1"/>
    <col min="2" max="2" width="9.85546875" style="151" bestFit="1" customWidth="1"/>
    <col min="3" max="3" width="9.140625" style="151" bestFit="1" customWidth="1"/>
    <col min="4" max="4" width="10.5703125" style="152" bestFit="1" customWidth="1"/>
    <col min="5" max="5" width="12.85546875" style="152" customWidth="1"/>
    <col min="6" max="6" width="12.7109375" style="153" customWidth="1"/>
    <col min="7" max="29" width="4.5703125" style="151" customWidth="1"/>
    <col min="30" max="30" width="7.140625" style="154" customWidth="1"/>
    <col min="31" max="31" width="9.28515625" style="155" customWidth="1"/>
    <col min="32" max="16384" width="9.140625" style="156"/>
  </cols>
  <sheetData>
    <row r="1" spans="1:31" s="211" customFormat="1" ht="26.25" x14ac:dyDescent="0.4">
      <c r="A1" s="271" t="s">
        <v>21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09"/>
      <c r="AE1" s="210"/>
    </row>
    <row r="2" spans="1:31" s="102" customFormat="1" ht="13.5" thickBot="1" x14ac:dyDescent="0.25">
      <c r="A2" s="96"/>
      <c r="B2" s="97"/>
      <c r="C2" s="97"/>
      <c r="D2" s="98"/>
      <c r="E2" s="98"/>
      <c r="F2" s="99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100"/>
      <c r="AE2" s="101"/>
    </row>
    <row r="3" spans="1:31" s="105" customFormat="1" ht="31.5" customHeight="1" x14ac:dyDescent="0.25">
      <c r="A3" s="281"/>
      <c r="B3" s="281"/>
      <c r="C3" s="103"/>
      <c r="D3" s="104"/>
      <c r="F3" s="106"/>
      <c r="G3" s="272" t="s">
        <v>2</v>
      </c>
      <c r="H3" s="273"/>
      <c r="I3" s="273"/>
      <c r="J3" s="273"/>
      <c r="K3" s="273"/>
      <c r="L3" s="273"/>
      <c r="M3" s="273"/>
      <c r="N3" s="273"/>
      <c r="O3" s="273"/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  <c r="AC3" s="274"/>
      <c r="AD3" s="107"/>
      <c r="AE3" s="108"/>
    </row>
    <row r="4" spans="1:31" s="114" customFormat="1" ht="15" x14ac:dyDescent="0.25">
      <c r="A4" s="281"/>
      <c r="B4" s="281"/>
      <c r="C4" s="110"/>
      <c r="D4" s="111"/>
      <c r="E4" s="275" t="s">
        <v>24</v>
      </c>
      <c r="F4" s="276"/>
      <c r="G4" s="189">
        <v>1</v>
      </c>
      <c r="H4" s="190">
        <v>2</v>
      </c>
      <c r="I4" s="190">
        <v>3</v>
      </c>
      <c r="J4" s="190">
        <v>4</v>
      </c>
      <c r="K4" s="190">
        <v>5</v>
      </c>
      <c r="L4" s="190">
        <v>6</v>
      </c>
      <c r="M4" s="190">
        <v>7</v>
      </c>
      <c r="N4" s="190">
        <v>8</v>
      </c>
      <c r="O4" s="190">
        <v>9</v>
      </c>
      <c r="P4" s="190">
        <v>10</v>
      </c>
      <c r="Q4" s="190">
        <v>11</v>
      </c>
      <c r="R4" s="190">
        <v>12</v>
      </c>
      <c r="S4" s="190">
        <v>13</v>
      </c>
      <c r="T4" s="190">
        <v>14</v>
      </c>
      <c r="U4" s="190">
        <v>15</v>
      </c>
      <c r="V4" s="190">
        <v>16</v>
      </c>
      <c r="W4" s="190">
        <v>17</v>
      </c>
      <c r="X4" s="190">
        <v>18</v>
      </c>
      <c r="Y4" s="190">
        <v>19</v>
      </c>
      <c r="Z4" s="190">
        <v>20</v>
      </c>
      <c r="AA4" s="190">
        <v>21</v>
      </c>
      <c r="AB4" s="190">
        <v>22</v>
      </c>
      <c r="AC4" s="191">
        <v>23</v>
      </c>
      <c r="AD4" s="112"/>
      <c r="AE4" s="113"/>
    </row>
    <row r="5" spans="1:31" s="122" customFormat="1" ht="15" x14ac:dyDescent="0.25">
      <c r="A5" s="109"/>
      <c r="B5" s="115"/>
      <c r="C5" s="115"/>
      <c r="D5" s="116"/>
      <c r="E5" s="277" t="s">
        <v>23</v>
      </c>
      <c r="F5" s="278"/>
      <c r="G5" s="117">
        <v>51.43</v>
      </c>
      <c r="H5" s="118">
        <v>58.54</v>
      </c>
      <c r="I5" s="118">
        <v>66.06</v>
      </c>
      <c r="J5" s="118">
        <v>49.72</v>
      </c>
      <c r="K5" s="118">
        <v>93.78</v>
      </c>
      <c r="L5" s="118">
        <v>73.61</v>
      </c>
      <c r="M5" s="118">
        <v>103.28</v>
      </c>
      <c r="N5" s="118">
        <v>59.42</v>
      </c>
      <c r="O5" s="118">
        <v>49.72</v>
      </c>
      <c r="P5" s="118">
        <v>55.48</v>
      </c>
      <c r="Q5" s="118">
        <v>97.12</v>
      </c>
      <c r="R5" s="119">
        <v>71.05</v>
      </c>
      <c r="S5" s="119">
        <v>63.76</v>
      </c>
      <c r="T5" s="119">
        <v>47.71</v>
      </c>
      <c r="U5" s="119">
        <v>49.72</v>
      </c>
      <c r="V5" s="119">
        <v>61.02</v>
      </c>
      <c r="W5" s="119">
        <v>80.81</v>
      </c>
      <c r="X5" s="119">
        <v>71.05</v>
      </c>
      <c r="Y5" s="119">
        <v>74.28</v>
      </c>
      <c r="Z5" s="119">
        <v>63.76</v>
      </c>
      <c r="AA5" s="119">
        <v>68.97</v>
      </c>
      <c r="AB5" s="120">
        <v>64.37</v>
      </c>
      <c r="AC5" s="121">
        <v>73.95</v>
      </c>
      <c r="AD5" s="112"/>
      <c r="AE5" s="113"/>
    </row>
    <row r="6" spans="1:31" s="122" customFormat="1" ht="15.75" thickBot="1" x14ac:dyDescent="0.3">
      <c r="A6" s="109"/>
      <c r="B6" s="115"/>
      <c r="C6" s="115"/>
      <c r="D6" s="116"/>
      <c r="E6" s="279" t="s">
        <v>22</v>
      </c>
      <c r="F6" s="280"/>
      <c r="G6" s="123" t="s">
        <v>26</v>
      </c>
      <c r="H6" s="124" t="s">
        <v>26</v>
      </c>
      <c r="I6" s="124" t="s">
        <v>26</v>
      </c>
      <c r="J6" s="124" t="s">
        <v>26</v>
      </c>
      <c r="K6" s="124" t="s">
        <v>26</v>
      </c>
      <c r="L6" s="124" t="s">
        <v>26</v>
      </c>
      <c r="M6" s="124" t="s">
        <v>26</v>
      </c>
      <c r="N6" s="124" t="s">
        <v>26</v>
      </c>
      <c r="O6" s="124" t="s">
        <v>26</v>
      </c>
      <c r="P6" s="124" t="s">
        <v>26</v>
      </c>
      <c r="Q6" s="124" t="s">
        <v>26</v>
      </c>
      <c r="R6" s="124" t="s">
        <v>26</v>
      </c>
      <c r="S6" s="124" t="s">
        <v>26</v>
      </c>
      <c r="T6" s="124" t="s">
        <v>26</v>
      </c>
      <c r="U6" s="124" t="s">
        <v>26</v>
      </c>
      <c r="V6" s="124" t="s">
        <v>26</v>
      </c>
      <c r="W6" s="124" t="s">
        <v>26</v>
      </c>
      <c r="X6" s="124" t="s">
        <v>26</v>
      </c>
      <c r="Y6" s="124" t="s">
        <v>26</v>
      </c>
      <c r="Z6" s="124" t="s">
        <v>26</v>
      </c>
      <c r="AA6" s="124" t="s">
        <v>26</v>
      </c>
      <c r="AB6" s="124" t="s">
        <v>26</v>
      </c>
      <c r="AC6" s="125" t="s">
        <v>26</v>
      </c>
      <c r="AD6" s="112"/>
      <c r="AE6" s="113"/>
    </row>
    <row r="7" spans="1:31" s="131" customFormat="1" ht="13.5" thickBot="1" x14ac:dyDescent="0.25">
      <c r="A7" s="240" t="s">
        <v>53</v>
      </c>
      <c r="B7" s="241" t="s">
        <v>53</v>
      </c>
      <c r="C7" s="242" t="s">
        <v>54</v>
      </c>
      <c r="D7" s="243" t="s">
        <v>53</v>
      </c>
      <c r="E7" s="244" t="s">
        <v>53</v>
      </c>
      <c r="F7" s="245" t="s">
        <v>53</v>
      </c>
      <c r="G7" s="126"/>
      <c r="H7" s="127"/>
      <c r="I7" s="127"/>
      <c r="J7" s="127"/>
      <c r="K7" s="127"/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8"/>
      <c r="AD7" s="129"/>
      <c r="AE7" s="130"/>
    </row>
    <row r="8" spans="1:31" s="132" customFormat="1" ht="30.75" thickBot="1" x14ac:dyDescent="0.3">
      <c r="A8" s="192" t="s">
        <v>34</v>
      </c>
      <c r="B8" s="193" t="s">
        <v>27</v>
      </c>
      <c r="C8" s="193" t="s">
        <v>50</v>
      </c>
      <c r="D8" s="194" t="s">
        <v>0</v>
      </c>
      <c r="E8" s="194" t="s">
        <v>29</v>
      </c>
      <c r="F8" s="195" t="s">
        <v>28</v>
      </c>
      <c r="G8" s="196" t="s">
        <v>1</v>
      </c>
      <c r="H8" s="197" t="s">
        <v>1</v>
      </c>
      <c r="I8" s="197" t="s">
        <v>1</v>
      </c>
      <c r="J8" s="197" t="s">
        <v>1</v>
      </c>
      <c r="K8" s="197" t="s">
        <v>1</v>
      </c>
      <c r="L8" s="197" t="s">
        <v>1</v>
      </c>
      <c r="M8" s="197" t="s">
        <v>1</v>
      </c>
      <c r="N8" s="197" t="s">
        <v>1</v>
      </c>
      <c r="O8" s="197" t="s">
        <v>1</v>
      </c>
      <c r="P8" s="197" t="s">
        <v>1</v>
      </c>
      <c r="Q8" s="197" t="s">
        <v>1</v>
      </c>
      <c r="R8" s="197" t="s">
        <v>1</v>
      </c>
      <c r="S8" s="197" t="s">
        <v>1</v>
      </c>
      <c r="T8" s="197" t="s">
        <v>1</v>
      </c>
      <c r="U8" s="197" t="s">
        <v>1</v>
      </c>
      <c r="V8" s="197" t="s">
        <v>1</v>
      </c>
      <c r="W8" s="197" t="s">
        <v>1</v>
      </c>
      <c r="X8" s="197" t="s">
        <v>1</v>
      </c>
      <c r="Y8" s="197" t="s">
        <v>1</v>
      </c>
      <c r="Z8" s="197" t="s">
        <v>1</v>
      </c>
      <c r="AA8" s="197" t="s">
        <v>1</v>
      </c>
      <c r="AB8" s="197" t="s">
        <v>1</v>
      </c>
      <c r="AC8" s="198" t="s">
        <v>1</v>
      </c>
      <c r="AD8" s="199" t="s">
        <v>17</v>
      </c>
      <c r="AE8" s="200" t="s">
        <v>3</v>
      </c>
    </row>
    <row r="9" spans="1:31" s="137" customFormat="1" ht="14.25" x14ac:dyDescent="0.2">
      <c r="A9" s="215">
        <v>45356</v>
      </c>
      <c r="B9" s="216">
        <v>3</v>
      </c>
      <c r="C9" s="218" t="s">
        <v>55</v>
      </c>
      <c r="D9" s="214" t="s">
        <v>56</v>
      </c>
      <c r="E9" s="214" t="s">
        <v>57</v>
      </c>
      <c r="F9" s="228" t="s">
        <v>58</v>
      </c>
      <c r="G9" s="134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5">
        <f t="shared" ref="AD9:AD72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))</f>
        <v>0</v>
      </c>
      <c r="AE9" s="136">
        <f>IF(D9="","",VLOOKUP(AD9,'PAT-C_Tables'!$A$3:$B$40,2,FALSE))</f>
        <v>18.899999999999999</v>
      </c>
    </row>
    <row r="10" spans="1:31" s="137" customFormat="1" ht="14.25" x14ac:dyDescent="0.2">
      <c r="A10" s="215">
        <v>45356</v>
      </c>
      <c r="B10" s="216">
        <v>3</v>
      </c>
      <c r="C10" s="218" t="s">
        <v>55</v>
      </c>
      <c r="D10" s="214" t="s">
        <v>59</v>
      </c>
      <c r="E10" s="214" t="s">
        <v>60</v>
      </c>
      <c r="F10" s="228" t="s">
        <v>61</v>
      </c>
      <c r="G10" s="140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35">
        <f t="shared" si="0"/>
        <v>0</v>
      </c>
      <c r="AE10" s="136">
        <f>IF(D10="","",VLOOKUP(AD10,'PAT-C_Tables'!$A$3:$B$40,2,FALSE))</f>
        <v>18.899999999999999</v>
      </c>
    </row>
    <row r="11" spans="1:31" s="137" customFormat="1" ht="14.25" x14ac:dyDescent="0.2">
      <c r="A11" s="215">
        <v>45356</v>
      </c>
      <c r="B11" s="216">
        <v>3</v>
      </c>
      <c r="C11" s="218" t="s">
        <v>55</v>
      </c>
      <c r="D11" s="213" t="s">
        <v>62</v>
      </c>
      <c r="E11" s="213" t="s">
        <v>63</v>
      </c>
      <c r="F11" s="228" t="s">
        <v>64</v>
      </c>
      <c r="G11" s="142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35">
        <f t="shared" si="0"/>
        <v>0</v>
      </c>
      <c r="AE11" s="136">
        <f>IF(D11="","",VLOOKUP(AD11,'PAT-C_Tables'!$A$3:$B$40,2,FALSE))</f>
        <v>18.899999999999999</v>
      </c>
    </row>
    <row r="12" spans="1:31" s="137" customFormat="1" ht="14.25" x14ac:dyDescent="0.2">
      <c r="A12" s="215">
        <v>45356</v>
      </c>
      <c r="B12" s="228">
        <v>3</v>
      </c>
      <c r="C12" s="228" t="s">
        <v>55</v>
      </c>
      <c r="D12" s="214" t="s">
        <v>65</v>
      </c>
      <c r="E12" s="214" t="s">
        <v>66</v>
      </c>
      <c r="F12" s="228" t="s">
        <v>67</v>
      </c>
      <c r="G12" s="142"/>
      <c r="H12" s="143"/>
      <c r="I12" s="143"/>
      <c r="J12" s="143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35">
        <f t="shared" si="0"/>
        <v>0</v>
      </c>
      <c r="AE12" s="136">
        <f>IF(D12="","",VLOOKUP(AD12,'PAT-C_Tables'!$A$3:$B$40,2,FALSE))</f>
        <v>18.899999999999999</v>
      </c>
    </row>
    <row r="13" spans="1:31" s="137" customFormat="1" ht="14.25" x14ac:dyDescent="0.2">
      <c r="A13" s="215">
        <v>45356</v>
      </c>
      <c r="B13" s="228">
        <v>3</v>
      </c>
      <c r="C13" s="228" t="s">
        <v>68</v>
      </c>
      <c r="D13" s="214" t="s">
        <v>69</v>
      </c>
      <c r="E13" s="214" t="s">
        <v>70</v>
      </c>
      <c r="F13" s="212" t="s">
        <v>71</v>
      </c>
      <c r="G13" s="140"/>
      <c r="H13" s="141"/>
      <c r="I13" s="141"/>
      <c r="J13" s="141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35">
        <f t="shared" si="0"/>
        <v>0</v>
      </c>
      <c r="AE13" s="136">
        <f>IF(D13="","",VLOOKUP(AD13,'PAT-C_Tables'!$A$3:$B$40,2,FALSE))</f>
        <v>18.899999999999999</v>
      </c>
    </row>
    <row r="14" spans="1:31" s="137" customFormat="1" ht="14.25" x14ac:dyDescent="0.2">
      <c r="A14" s="215">
        <v>45356</v>
      </c>
      <c r="B14" s="228">
        <v>3</v>
      </c>
      <c r="C14" s="228" t="s">
        <v>55</v>
      </c>
      <c r="D14" s="214" t="s">
        <v>72</v>
      </c>
      <c r="E14" s="214" t="s">
        <v>73</v>
      </c>
      <c r="F14" s="228" t="s">
        <v>74</v>
      </c>
      <c r="G14" s="142"/>
      <c r="H14" s="143"/>
      <c r="I14" s="143"/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35">
        <f t="shared" si="0"/>
        <v>0</v>
      </c>
      <c r="AE14" s="136">
        <f>IF(D14="","",VLOOKUP(AD14,'PAT-C_Tables'!$A$3:$B$40,2,FALSE))</f>
        <v>18.899999999999999</v>
      </c>
    </row>
    <row r="15" spans="1:31" s="137" customFormat="1" ht="14.25" x14ac:dyDescent="0.2">
      <c r="A15" s="215">
        <v>45356</v>
      </c>
      <c r="B15" s="228">
        <v>3</v>
      </c>
      <c r="C15" s="228" t="s">
        <v>68</v>
      </c>
      <c r="D15" s="214" t="s">
        <v>75</v>
      </c>
      <c r="E15" s="214" t="s">
        <v>76</v>
      </c>
      <c r="F15" s="212" t="s">
        <v>77</v>
      </c>
      <c r="G15" s="140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  <c r="AB15" s="141"/>
      <c r="AC15" s="141"/>
      <c r="AD15" s="135">
        <f t="shared" si="0"/>
        <v>0</v>
      </c>
      <c r="AE15" s="136">
        <f>IF(D15="","",VLOOKUP(AD15,'PAT-C_Tables'!$A$3:$B$40,2,FALSE))</f>
        <v>18.899999999999999</v>
      </c>
    </row>
    <row r="16" spans="1:31" s="137" customFormat="1" ht="14.25" x14ac:dyDescent="0.2">
      <c r="A16" s="215">
        <v>45356</v>
      </c>
      <c r="B16" s="141">
        <v>3</v>
      </c>
      <c r="C16" s="141" t="s">
        <v>68</v>
      </c>
      <c r="D16" s="138" t="s">
        <v>78</v>
      </c>
      <c r="E16" s="138" t="s">
        <v>79</v>
      </c>
      <c r="F16" s="307" t="s">
        <v>80</v>
      </c>
      <c r="G16" s="140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  <c r="AB16" s="141"/>
      <c r="AC16" s="141"/>
      <c r="AD16" s="135">
        <f t="shared" si="0"/>
        <v>0</v>
      </c>
      <c r="AE16" s="136">
        <f>IF(D16="","",VLOOKUP(AD16,'PAT-C_Tables'!$A$3:$B$40,2,FALSE))</f>
        <v>18.899999999999999</v>
      </c>
    </row>
    <row r="17" spans="1:31" s="137" customFormat="1" ht="14.25" x14ac:dyDescent="0.2">
      <c r="A17" s="215">
        <v>45356</v>
      </c>
      <c r="B17" s="141">
        <v>3</v>
      </c>
      <c r="C17" s="141" t="s">
        <v>68</v>
      </c>
      <c r="D17" s="138" t="s">
        <v>81</v>
      </c>
      <c r="E17" s="138" t="s">
        <v>82</v>
      </c>
      <c r="F17" s="307" t="s">
        <v>83</v>
      </c>
      <c r="G17" s="140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35">
        <f t="shared" si="0"/>
        <v>0</v>
      </c>
      <c r="AE17" s="136">
        <f>IF(D17="","",VLOOKUP(AD17,'PAT-C_Tables'!$A$3:$B$40,2,FALSE))</f>
        <v>18.899999999999999</v>
      </c>
    </row>
    <row r="18" spans="1:31" s="137" customFormat="1" ht="14.25" x14ac:dyDescent="0.2">
      <c r="A18" s="215">
        <v>45356</v>
      </c>
      <c r="B18" s="141">
        <v>3</v>
      </c>
      <c r="C18" s="141" t="s">
        <v>68</v>
      </c>
      <c r="D18" s="138" t="s">
        <v>84</v>
      </c>
      <c r="E18" s="138" t="s">
        <v>85</v>
      </c>
      <c r="F18" s="307" t="s">
        <v>86</v>
      </c>
      <c r="G18" s="140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35">
        <f t="shared" si="0"/>
        <v>0</v>
      </c>
      <c r="AE18" s="136">
        <f>IF(D18="","",VLOOKUP(AD18,'PAT-C_Tables'!$A$3:$B$40,2,FALSE))</f>
        <v>18.899999999999999</v>
      </c>
    </row>
    <row r="19" spans="1:31" s="137" customFormat="1" ht="14.25" x14ac:dyDescent="0.2">
      <c r="A19" s="215">
        <v>45356</v>
      </c>
      <c r="B19" s="141">
        <v>3</v>
      </c>
      <c r="C19" s="141" t="s">
        <v>68</v>
      </c>
      <c r="D19" s="138" t="s">
        <v>87</v>
      </c>
      <c r="E19" s="138" t="s">
        <v>88</v>
      </c>
      <c r="F19" s="307" t="s">
        <v>89</v>
      </c>
      <c r="G19" s="140"/>
      <c r="H19" s="141"/>
      <c r="I19" s="141"/>
      <c r="J19" s="141"/>
      <c r="K19" s="141"/>
      <c r="L19" s="141"/>
      <c r="M19" s="141"/>
      <c r="N19" s="141"/>
      <c r="O19" s="141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  <c r="AB19" s="141"/>
      <c r="AC19" s="141"/>
      <c r="AD19" s="135">
        <f t="shared" si="0"/>
        <v>0</v>
      </c>
      <c r="AE19" s="136">
        <f>IF(D19="","",VLOOKUP(AD19,'PAT-C_Tables'!$A$3:$B$40,2,FALSE))</f>
        <v>18.899999999999999</v>
      </c>
    </row>
    <row r="20" spans="1:31" s="137" customFormat="1" ht="14.25" x14ac:dyDescent="0.2">
      <c r="A20" s="144"/>
      <c r="B20" s="141"/>
      <c r="C20" s="141"/>
      <c r="D20" s="138"/>
      <c r="E20" s="138"/>
      <c r="F20" s="139"/>
      <c r="G20" s="140"/>
      <c r="H20" s="141"/>
      <c r="I20" s="141"/>
      <c r="J20" s="141"/>
      <c r="K20" s="141"/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35">
        <f t="shared" si="0"/>
        <v>0</v>
      </c>
      <c r="AE20" s="136" t="str">
        <f>IF(D20="","",VLOOKUP(AD20,'PAT-C_Tables'!$A$3:$B$40,2,FALSE))</f>
        <v/>
      </c>
    </row>
    <row r="21" spans="1:31" s="137" customFormat="1" ht="14.25" x14ac:dyDescent="0.2">
      <c r="A21" s="144"/>
      <c r="B21" s="141"/>
      <c r="C21" s="141"/>
      <c r="D21" s="138"/>
      <c r="E21" s="138"/>
      <c r="F21" s="139"/>
      <c r="G21" s="140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  <c r="AB21" s="141"/>
      <c r="AC21" s="141"/>
      <c r="AD21" s="135">
        <f t="shared" si="0"/>
        <v>0</v>
      </c>
      <c r="AE21" s="136" t="str">
        <f>IF(D21="","",VLOOKUP(AD21,'PAT-C_Tables'!$A$3:$B$40,2,FALSE))</f>
        <v/>
      </c>
    </row>
    <row r="22" spans="1:31" s="137" customFormat="1" ht="14.25" x14ac:dyDescent="0.2">
      <c r="A22" s="144"/>
      <c r="B22" s="141"/>
      <c r="C22" s="141"/>
      <c r="D22" s="138"/>
      <c r="E22" s="138"/>
      <c r="F22" s="139"/>
      <c r="G22" s="140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35">
        <f t="shared" si="0"/>
        <v>0</v>
      </c>
      <c r="AE22" s="136" t="str">
        <f>IF(D22="","",VLOOKUP(AD22,'PAT-C_Tables'!$A$3:$B$40,2,FALSE))</f>
        <v/>
      </c>
    </row>
    <row r="23" spans="1:31" s="137" customFormat="1" ht="14.25" x14ac:dyDescent="0.2">
      <c r="A23" s="144"/>
      <c r="B23" s="141"/>
      <c r="C23" s="141"/>
      <c r="D23" s="138"/>
      <c r="E23" s="138"/>
      <c r="F23" s="139"/>
      <c r="G23" s="140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35">
        <f t="shared" si="0"/>
        <v>0</v>
      </c>
      <c r="AE23" s="136" t="str">
        <f>IF(D23="","",VLOOKUP(AD23,'PAT-C_Tables'!$A$3:$B$40,2,FALSE))</f>
        <v/>
      </c>
    </row>
    <row r="24" spans="1:31" s="137" customFormat="1" ht="14.25" x14ac:dyDescent="0.2">
      <c r="A24" s="144"/>
      <c r="B24" s="141"/>
      <c r="C24" s="141"/>
      <c r="D24" s="138"/>
      <c r="E24" s="138"/>
      <c r="F24" s="139"/>
      <c r="G24" s="140"/>
      <c r="H24" s="141"/>
      <c r="I24" s="141"/>
      <c r="J24" s="141"/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  <c r="AB24" s="141"/>
      <c r="AC24" s="141"/>
      <c r="AD24" s="135">
        <f t="shared" si="0"/>
        <v>0</v>
      </c>
      <c r="AE24" s="136" t="str">
        <f>IF(D24="","",VLOOKUP(AD24,'PAT-C_Tables'!$A$3:$B$40,2,FALSE))</f>
        <v/>
      </c>
    </row>
    <row r="25" spans="1:31" s="137" customFormat="1" ht="14.25" x14ac:dyDescent="0.2">
      <c r="A25" s="144"/>
      <c r="B25" s="141"/>
      <c r="C25" s="141"/>
      <c r="D25" s="138"/>
      <c r="E25" s="138"/>
      <c r="F25" s="139"/>
      <c r="G25" s="140"/>
      <c r="H25" s="141"/>
      <c r="I25" s="141"/>
      <c r="J25" s="141"/>
      <c r="K25" s="141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35">
        <f t="shared" si="0"/>
        <v>0</v>
      </c>
      <c r="AE25" s="136" t="str">
        <f>IF(D25="","",VLOOKUP(AD25,'PAT-C_Tables'!$A$3:$B$40,2,FALSE))</f>
        <v/>
      </c>
    </row>
    <row r="26" spans="1:31" s="137" customFormat="1" ht="14.25" x14ac:dyDescent="0.2">
      <c r="A26" s="144"/>
      <c r="B26" s="141"/>
      <c r="C26" s="141"/>
      <c r="D26" s="138"/>
      <c r="E26" s="138"/>
      <c r="F26" s="139"/>
      <c r="G26" s="140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35">
        <f t="shared" si="0"/>
        <v>0</v>
      </c>
      <c r="AE26" s="136" t="str">
        <f>IF(D26="","",VLOOKUP(AD26,'PAT-C_Tables'!$A$3:$B$40,2,FALSE))</f>
        <v/>
      </c>
    </row>
    <row r="27" spans="1:31" s="137" customFormat="1" ht="14.25" x14ac:dyDescent="0.2">
      <c r="A27" s="144"/>
      <c r="B27" s="141"/>
      <c r="C27" s="141"/>
      <c r="D27" s="138"/>
      <c r="E27" s="138"/>
      <c r="F27" s="139"/>
      <c r="G27" s="140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35">
        <f t="shared" si="0"/>
        <v>0</v>
      </c>
      <c r="AE27" s="136" t="str">
        <f>IF(D27="","",VLOOKUP(AD27,'PAT-C_Tables'!$A$3:$B$40,2,FALSE))</f>
        <v/>
      </c>
    </row>
    <row r="28" spans="1:31" s="137" customFormat="1" ht="14.25" x14ac:dyDescent="0.2">
      <c r="A28" s="144"/>
      <c r="B28" s="141"/>
      <c r="C28" s="141"/>
      <c r="D28" s="138"/>
      <c r="E28" s="138"/>
      <c r="F28" s="139"/>
      <c r="G28" s="140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35">
        <f t="shared" si="0"/>
        <v>0</v>
      </c>
      <c r="AE28" s="136" t="str">
        <f>IF(D28="","",VLOOKUP(AD28,'PAT-C_Tables'!$A$3:$B$40,2,FALSE))</f>
        <v/>
      </c>
    </row>
    <row r="29" spans="1:31" s="137" customFormat="1" ht="14.25" x14ac:dyDescent="0.2">
      <c r="A29" s="144"/>
      <c r="B29" s="141"/>
      <c r="C29" s="141"/>
      <c r="D29" s="138"/>
      <c r="E29" s="138"/>
      <c r="F29" s="139"/>
      <c r="G29" s="140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  <c r="AB29" s="141"/>
      <c r="AC29" s="141"/>
      <c r="AD29" s="135">
        <f t="shared" si="0"/>
        <v>0</v>
      </c>
      <c r="AE29" s="136" t="str">
        <f>IF(D29="","",VLOOKUP(AD29,'PAT-C_Tables'!$A$3:$B$40,2,FALSE))</f>
        <v/>
      </c>
    </row>
    <row r="30" spans="1:31" s="137" customFormat="1" ht="14.25" x14ac:dyDescent="0.2">
      <c r="A30" s="144"/>
      <c r="B30" s="141"/>
      <c r="C30" s="141"/>
      <c r="D30" s="138"/>
      <c r="E30" s="138"/>
      <c r="F30" s="139"/>
      <c r="G30" s="140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35">
        <f t="shared" si="0"/>
        <v>0</v>
      </c>
      <c r="AE30" s="136" t="str">
        <f>IF(D30="","",VLOOKUP(AD30,'PAT-C_Tables'!$A$3:$B$40,2,FALSE))</f>
        <v/>
      </c>
    </row>
    <row r="31" spans="1:31" s="137" customFormat="1" ht="14.25" x14ac:dyDescent="0.2">
      <c r="A31" s="144"/>
      <c r="B31" s="141"/>
      <c r="C31" s="141"/>
      <c r="D31" s="138"/>
      <c r="E31" s="138"/>
      <c r="F31" s="139"/>
      <c r="G31" s="140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35">
        <f t="shared" si="0"/>
        <v>0</v>
      </c>
      <c r="AE31" s="136" t="str">
        <f>IF(D31="","",VLOOKUP(AD31,'PAT-C_Tables'!$A$3:$B$40,2,FALSE))</f>
        <v/>
      </c>
    </row>
    <row r="32" spans="1:31" s="137" customFormat="1" ht="14.25" x14ac:dyDescent="0.2">
      <c r="A32" s="144"/>
      <c r="B32" s="141"/>
      <c r="C32" s="141"/>
      <c r="D32" s="138"/>
      <c r="E32" s="138"/>
      <c r="F32" s="139"/>
      <c r="G32" s="140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35">
        <f t="shared" si="0"/>
        <v>0</v>
      </c>
      <c r="AE32" s="136" t="str">
        <f>IF(D32="","",VLOOKUP(AD32,'PAT-C_Tables'!$A$3:$B$40,2,FALSE))</f>
        <v/>
      </c>
    </row>
    <row r="33" spans="1:31" s="137" customFormat="1" ht="14.25" x14ac:dyDescent="0.2">
      <c r="A33" s="144"/>
      <c r="B33" s="141"/>
      <c r="C33" s="141"/>
      <c r="D33" s="138"/>
      <c r="E33" s="138"/>
      <c r="F33" s="139"/>
      <c r="G33" s="140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  <c r="AB33" s="141"/>
      <c r="AC33" s="141"/>
      <c r="AD33" s="135">
        <f t="shared" si="0"/>
        <v>0</v>
      </c>
      <c r="AE33" s="136" t="str">
        <f>IF(D33="","",VLOOKUP(AD33,'PAT-C_Tables'!$A$3:$B$40,2,FALSE))</f>
        <v/>
      </c>
    </row>
    <row r="34" spans="1:31" s="137" customFormat="1" ht="14.25" x14ac:dyDescent="0.2">
      <c r="A34" s="144"/>
      <c r="B34" s="141"/>
      <c r="C34" s="141"/>
      <c r="D34" s="138"/>
      <c r="E34" s="138"/>
      <c r="F34" s="139"/>
      <c r="G34" s="140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35">
        <f t="shared" si="0"/>
        <v>0</v>
      </c>
      <c r="AE34" s="136" t="str">
        <f>IF(D34="","",VLOOKUP(AD34,'PAT-C_Tables'!$A$3:$B$40,2,FALSE))</f>
        <v/>
      </c>
    </row>
    <row r="35" spans="1:31" s="137" customFormat="1" ht="14.25" x14ac:dyDescent="0.2">
      <c r="A35" s="144"/>
      <c r="B35" s="141"/>
      <c r="C35" s="141"/>
      <c r="D35" s="138"/>
      <c r="E35" s="138"/>
      <c r="F35" s="139"/>
      <c r="G35" s="140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  <c r="AB35" s="141"/>
      <c r="AC35" s="141"/>
      <c r="AD35" s="135">
        <f t="shared" si="0"/>
        <v>0</v>
      </c>
      <c r="AE35" s="136" t="str">
        <f>IF(D35="","",VLOOKUP(AD35,'PAT-C_Tables'!$A$3:$B$40,2,FALSE))</f>
        <v/>
      </c>
    </row>
    <row r="36" spans="1:31" s="137" customFormat="1" ht="14.25" x14ac:dyDescent="0.2">
      <c r="A36" s="144"/>
      <c r="B36" s="141"/>
      <c r="C36" s="141"/>
      <c r="D36" s="138"/>
      <c r="E36" s="138"/>
      <c r="F36" s="139"/>
      <c r="G36" s="140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35">
        <f t="shared" si="0"/>
        <v>0</v>
      </c>
      <c r="AE36" s="136" t="str">
        <f>IF(D36="","",VLOOKUP(AD36,'PAT-C_Tables'!$A$3:$B$40,2,FALSE))</f>
        <v/>
      </c>
    </row>
    <row r="37" spans="1:31" s="137" customFormat="1" ht="14.25" x14ac:dyDescent="0.2">
      <c r="A37" s="144"/>
      <c r="B37" s="141"/>
      <c r="C37" s="141"/>
      <c r="D37" s="138"/>
      <c r="E37" s="138"/>
      <c r="F37" s="139"/>
      <c r="G37" s="140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35">
        <f t="shared" si="0"/>
        <v>0</v>
      </c>
      <c r="AE37" s="136" t="str">
        <f>IF(D37="","",VLOOKUP(AD37,'PAT-C_Tables'!$A$3:$B$40,2,FALSE))</f>
        <v/>
      </c>
    </row>
    <row r="38" spans="1:31" s="137" customFormat="1" ht="14.25" x14ac:dyDescent="0.2">
      <c r="A38" s="144"/>
      <c r="B38" s="141"/>
      <c r="C38" s="141"/>
      <c r="D38" s="138"/>
      <c r="E38" s="138"/>
      <c r="F38" s="139"/>
      <c r="G38" s="140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  <c r="AB38" s="141"/>
      <c r="AC38" s="141"/>
      <c r="AD38" s="135">
        <f t="shared" si="0"/>
        <v>0</v>
      </c>
      <c r="AE38" s="136" t="str">
        <f>IF(D38="","",VLOOKUP(AD38,'PAT-C_Tables'!$A$3:$B$40,2,FALSE))</f>
        <v/>
      </c>
    </row>
    <row r="39" spans="1:31" s="137" customFormat="1" ht="14.25" x14ac:dyDescent="0.2">
      <c r="A39" s="144"/>
      <c r="B39" s="141"/>
      <c r="C39" s="141"/>
      <c r="D39" s="138"/>
      <c r="E39" s="138"/>
      <c r="F39" s="139"/>
      <c r="G39" s="140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  <c r="AB39" s="141"/>
      <c r="AC39" s="141"/>
      <c r="AD39" s="135">
        <f t="shared" si="0"/>
        <v>0</v>
      </c>
      <c r="AE39" s="136" t="str">
        <f>IF(D39="","",VLOOKUP(AD39,'PAT-C_Tables'!$A$3:$B$40,2,FALSE))</f>
        <v/>
      </c>
    </row>
    <row r="40" spans="1:31" s="137" customFormat="1" ht="14.25" x14ac:dyDescent="0.2">
      <c r="A40" s="144"/>
      <c r="B40" s="141"/>
      <c r="C40" s="141"/>
      <c r="D40" s="138"/>
      <c r="E40" s="138"/>
      <c r="F40" s="139"/>
      <c r="G40" s="140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35">
        <f t="shared" si="0"/>
        <v>0</v>
      </c>
      <c r="AE40" s="136" t="str">
        <f>IF(D40="","",VLOOKUP(AD40,'PAT-C_Tables'!$A$3:$B$40,2,FALSE))</f>
        <v/>
      </c>
    </row>
    <row r="41" spans="1:31" s="137" customFormat="1" ht="14.25" x14ac:dyDescent="0.2">
      <c r="A41" s="144"/>
      <c r="B41" s="141"/>
      <c r="C41" s="141"/>
      <c r="D41" s="138"/>
      <c r="E41" s="138"/>
      <c r="F41" s="139"/>
      <c r="G41" s="140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35">
        <f t="shared" si="0"/>
        <v>0</v>
      </c>
      <c r="AE41" s="136" t="str">
        <f>IF(D41="","",VLOOKUP(AD41,'PAT-C_Tables'!$A$3:$B$40,2,FALSE))</f>
        <v/>
      </c>
    </row>
    <row r="42" spans="1:31" s="137" customFormat="1" ht="14.25" x14ac:dyDescent="0.2">
      <c r="A42" s="144"/>
      <c r="B42" s="141"/>
      <c r="C42" s="141"/>
      <c r="D42" s="138"/>
      <c r="E42" s="138"/>
      <c r="F42" s="139"/>
      <c r="G42" s="140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  <c r="AB42" s="141"/>
      <c r="AC42" s="141"/>
      <c r="AD42" s="135">
        <f t="shared" si="0"/>
        <v>0</v>
      </c>
      <c r="AE42" s="136" t="str">
        <f>IF(D42="","",VLOOKUP(AD42,'PAT-C_Tables'!$A$3:$B$40,2,FALSE))</f>
        <v/>
      </c>
    </row>
    <row r="43" spans="1:31" s="137" customFormat="1" ht="14.25" x14ac:dyDescent="0.2">
      <c r="A43" s="144"/>
      <c r="B43" s="141"/>
      <c r="C43" s="141"/>
      <c r="D43" s="138"/>
      <c r="E43" s="138"/>
      <c r="F43" s="139"/>
      <c r="G43" s="140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  <c r="AB43" s="141"/>
      <c r="AC43" s="141"/>
      <c r="AD43" s="135">
        <f t="shared" si="0"/>
        <v>0</v>
      </c>
      <c r="AE43" s="136" t="str">
        <f>IF(D43="","",VLOOKUP(AD43,'PAT-C_Tables'!$A$3:$B$40,2,FALSE))</f>
        <v/>
      </c>
    </row>
    <row r="44" spans="1:31" s="137" customFormat="1" ht="14.25" x14ac:dyDescent="0.2">
      <c r="A44" s="144"/>
      <c r="B44" s="141"/>
      <c r="C44" s="141"/>
      <c r="D44" s="138"/>
      <c r="E44" s="138"/>
      <c r="F44" s="139"/>
      <c r="G44" s="140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  <c r="AB44" s="141"/>
      <c r="AC44" s="141"/>
      <c r="AD44" s="135">
        <f t="shared" si="0"/>
        <v>0</v>
      </c>
      <c r="AE44" s="136" t="str">
        <f>IF(D44="","",VLOOKUP(AD44,'PAT-C_Tables'!$A$3:$B$40,2,FALSE))</f>
        <v/>
      </c>
    </row>
    <row r="45" spans="1:31" s="137" customFormat="1" ht="14.25" x14ac:dyDescent="0.2">
      <c r="A45" s="144"/>
      <c r="B45" s="141"/>
      <c r="C45" s="141"/>
      <c r="D45" s="138"/>
      <c r="E45" s="138"/>
      <c r="F45" s="139"/>
      <c r="G45" s="140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35">
        <f t="shared" si="0"/>
        <v>0</v>
      </c>
      <c r="AE45" s="136" t="str">
        <f>IF(D45="","",VLOOKUP(AD45,'PAT-C_Tables'!$A$3:$B$40,2,FALSE))</f>
        <v/>
      </c>
    </row>
    <row r="46" spans="1:31" s="137" customFormat="1" ht="14.25" x14ac:dyDescent="0.2">
      <c r="A46" s="144"/>
      <c r="B46" s="141"/>
      <c r="C46" s="141"/>
      <c r="D46" s="138"/>
      <c r="E46" s="138"/>
      <c r="F46" s="139"/>
      <c r="G46" s="140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35">
        <f t="shared" si="0"/>
        <v>0</v>
      </c>
      <c r="AE46" s="136" t="str">
        <f>IF(D46="","",VLOOKUP(AD46,'PAT-C_Tables'!$A$3:$B$40,2,FALSE))</f>
        <v/>
      </c>
    </row>
    <row r="47" spans="1:31" s="137" customFormat="1" ht="14.25" x14ac:dyDescent="0.2">
      <c r="A47" s="144"/>
      <c r="B47" s="141"/>
      <c r="C47" s="141"/>
      <c r="D47" s="138"/>
      <c r="E47" s="138"/>
      <c r="F47" s="139"/>
      <c r="G47" s="140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35">
        <f t="shared" si="0"/>
        <v>0</v>
      </c>
      <c r="AE47" s="136" t="str">
        <f>IF(D47="","",VLOOKUP(AD47,'PAT-C_Tables'!$A$3:$B$40,2,FALSE))</f>
        <v/>
      </c>
    </row>
    <row r="48" spans="1:31" s="137" customFormat="1" ht="14.25" x14ac:dyDescent="0.2">
      <c r="A48" s="144"/>
      <c r="B48" s="141"/>
      <c r="C48" s="141"/>
      <c r="D48" s="138"/>
      <c r="E48" s="138"/>
      <c r="F48" s="139"/>
      <c r="G48" s="140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35">
        <f t="shared" si="0"/>
        <v>0</v>
      </c>
      <c r="AE48" s="136" t="str">
        <f>IF(D48="","",VLOOKUP(AD48,'PAT-C_Tables'!$A$3:$B$40,2,FALSE))</f>
        <v/>
      </c>
    </row>
    <row r="49" spans="1:31" s="137" customFormat="1" ht="14.25" x14ac:dyDescent="0.2">
      <c r="A49" s="144"/>
      <c r="B49" s="141"/>
      <c r="C49" s="141"/>
      <c r="D49" s="138"/>
      <c r="E49" s="138"/>
      <c r="F49" s="139"/>
      <c r="G49" s="140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35">
        <f t="shared" si="0"/>
        <v>0</v>
      </c>
      <c r="AE49" s="136" t="str">
        <f>IF(D49="","",VLOOKUP(AD49,'PAT-C_Tables'!$A$3:$B$40,2,FALSE))</f>
        <v/>
      </c>
    </row>
    <row r="50" spans="1:31" s="137" customFormat="1" ht="14.25" x14ac:dyDescent="0.2">
      <c r="A50" s="144"/>
      <c r="B50" s="141"/>
      <c r="C50" s="141"/>
      <c r="D50" s="138"/>
      <c r="E50" s="138"/>
      <c r="F50" s="139"/>
      <c r="G50" s="140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35">
        <f t="shared" si="0"/>
        <v>0</v>
      </c>
      <c r="AE50" s="136" t="str">
        <f>IF(D50="","",VLOOKUP(AD50,'PAT-C_Tables'!$A$3:$B$40,2,FALSE))</f>
        <v/>
      </c>
    </row>
    <row r="51" spans="1:31" s="137" customFormat="1" ht="14.25" x14ac:dyDescent="0.2">
      <c r="A51" s="144"/>
      <c r="B51" s="141"/>
      <c r="C51" s="141"/>
      <c r="D51" s="138"/>
      <c r="E51" s="138"/>
      <c r="F51" s="139"/>
      <c r="G51" s="140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35">
        <f t="shared" si="0"/>
        <v>0</v>
      </c>
      <c r="AE51" s="136" t="str">
        <f>IF(D51="","",VLOOKUP(AD51,'PAT-C_Tables'!$A$3:$B$40,2,FALSE))</f>
        <v/>
      </c>
    </row>
    <row r="52" spans="1:31" s="137" customFormat="1" ht="14.25" x14ac:dyDescent="0.2">
      <c r="A52" s="144"/>
      <c r="B52" s="141"/>
      <c r="C52" s="141"/>
      <c r="D52" s="138"/>
      <c r="E52" s="138"/>
      <c r="F52" s="139"/>
      <c r="G52" s="140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35">
        <f t="shared" si="0"/>
        <v>0</v>
      </c>
      <c r="AE52" s="136" t="str">
        <f>IF(D52="","",VLOOKUP(AD52,'PAT-C_Tables'!$A$3:$B$40,2,FALSE))</f>
        <v/>
      </c>
    </row>
    <row r="53" spans="1:31" s="137" customFormat="1" ht="14.25" x14ac:dyDescent="0.2">
      <c r="A53" s="144"/>
      <c r="B53" s="141"/>
      <c r="C53" s="141"/>
      <c r="D53" s="138"/>
      <c r="E53" s="138"/>
      <c r="F53" s="139"/>
      <c r="G53" s="140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35">
        <f t="shared" si="0"/>
        <v>0</v>
      </c>
      <c r="AE53" s="136" t="str">
        <f>IF(D53="","",VLOOKUP(AD53,'PAT-C_Tables'!$A$3:$B$40,2,FALSE))</f>
        <v/>
      </c>
    </row>
    <row r="54" spans="1:31" s="137" customFormat="1" ht="14.25" x14ac:dyDescent="0.2">
      <c r="A54" s="144"/>
      <c r="B54" s="141"/>
      <c r="C54" s="141"/>
      <c r="D54" s="138"/>
      <c r="E54" s="138"/>
      <c r="F54" s="139"/>
      <c r="G54" s="140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35">
        <f t="shared" si="0"/>
        <v>0</v>
      </c>
      <c r="AE54" s="136" t="str">
        <f>IF(D54="","",VLOOKUP(AD54,'PAT-C_Tables'!$A$3:$B$40,2,FALSE))</f>
        <v/>
      </c>
    </row>
    <row r="55" spans="1:31" s="137" customFormat="1" ht="14.25" x14ac:dyDescent="0.2">
      <c r="A55" s="144"/>
      <c r="B55" s="141"/>
      <c r="C55" s="141"/>
      <c r="D55" s="138"/>
      <c r="E55" s="138"/>
      <c r="F55" s="139"/>
      <c r="G55" s="140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35">
        <f t="shared" si="0"/>
        <v>0</v>
      </c>
      <c r="AE55" s="136" t="str">
        <f>IF(D55="","",VLOOKUP(AD55,'PAT-C_Tables'!$A$3:$B$40,2,FALSE))</f>
        <v/>
      </c>
    </row>
    <row r="56" spans="1:31" s="137" customFormat="1" ht="14.25" x14ac:dyDescent="0.2">
      <c r="A56" s="144"/>
      <c r="B56" s="141"/>
      <c r="C56" s="141"/>
      <c r="D56" s="138"/>
      <c r="E56" s="138"/>
      <c r="F56" s="139"/>
      <c r="G56" s="140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35">
        <f t="shared" si="0"/>
        <v>0</v>
      </c>
      <c r="AE56" s="136" t="str">
        <f>IF(D56="","",VLOOKUP(AD56,'PAT-C_Tables'!$A$3:$B$40,2,FALSE))</f>
        <v/>
      </c>
    </row>
    <row r="57" spans="1:31" s="137" customFormat="1" ht="14.25" x14ac:dyDescent="0.2">
      <c r="A57" s="144"/>
      <c r="B57" s="141"/>
      <c r="C57" s="141"/>
      <c r="D57" s="138"/>
      <c r="E57" s="138"/>
      <c r="F57" s="139"/>
      <c r="G57" s="140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35">
        <f t="shared" si="0"/>
        <v>0</v>
      </c>
      <c r="AE57" s="136" t="str">
        <f>IF(D57="","",VLOOKUP(AD57,'PAT-C_Tables'!$A$3:$B$40,2,FALSE))</f>
        <v/>
      </c>
    </row>
    <row r="58" spans="1:31" s="137" customFormat="1" ht="14.25" x14ac:dyDescent="0.2">
      <c r="A58" s="144"/>
      <c r="B58" s="141"/>
      <c r="C58" s="141"/>
      <c r="D58" s="138"/>
      <c r="E58" s="138"/>
      <c r="F58" s="139"/>
      <c r="G58" s="140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35">
        <f t="shared" si="0"/>
        <v>0</v>
      </c>
      <c r="AE58" s="136" t="str">
        <f>IF(D58="","",VLOOKUP(AD58,'PAT-C_Tables'!$A$3:$B$40,2,FALSE))</f>
        <v/>
      </c>
    </row>
    <row r="59" spans="1:31" s="137" customFormat="1" ht="14.25" x14ac:dyDescent="0.2">
      <c r="A59" s="144"/>
      <c r="B59" s="141"/>
      <c r="C59" s="141"/>
      <c r="D59" s="138"/>
      <c r="E59" s="138"/>
      <c r="F59" s="139"/>
      <c r="G59" s="140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  <c r="AB59" s="141"/>
      <c r="AC59" s="141"/>
      <c r="AD59" s="135">
        <f t="shared" si="0"/>
        <v>0</v>
      </c>
      <c r="AE59" s="136" t="str">
        <f>IF(D59="","",VLOOKUP(AD59,'PAT-C_Tables'!$A$3:$B$40,2,FALSE))</f>
        <v/>
      </c>
    </row>
    <row r="60" spans="1:31" s="137" customFormat="1" ht="14.25" x14ac:dyDescent="0.2">
      <c r="A60" s="144"/>
      <c r="B60" s="141"/>
      <c r="C60" s="141"/>
      <c r="D60" s="138"/>
      <c r="E60" s="138"/>
      <c r="F60" s="139"/>
      <c r="G60" s="140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  <c r="AB60" s="141"/>
      <c r="AC60" s="141"/>
      <c r="AD60" s="135">
        <f t="shared" si="0"/>
        <v>0</v>
      </c>
      <c r="AE60" s="136" t="str">
        <f>IF(D60="","",VLOOKUP(AD60,'PAT-C_Tables'!$A$3:$B$40,2,FALSE))</f>
        <v/>
      </c>
    </row>
    <row r="61" spans="1:31" s="137" customFormat="1" ht="14.25" x14ac:dyDescent="0.2">
      <c r="A61" s="144"/>
      <c r="B61" s="141"/>
      <c r="C61" s="141"/>
      <c r="D61" s="138"/>
      <c r="E61" s="138"/>
      <c r="F61" s="139"/>
      <c r="G61" s="140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35">
        <f t="shared" si="0"/>
        <v>0</v>
      </c>
      <c r="AE61" s="136" t="str">
        <f>IF(D61="","",VLOOKUP(AD61,'PAT-C_Tables'!$A$3:$B$40,2,FALSE))</f>
        <v/>
      </c>
    </row>
    <row r="62" spans="1:31" s="137" customFormat="1" ht="14.25" x14ac:dyDescent="0.2">
      <c r="A62" s="144"/>
      <c r="B62" s="141"/>
      <c r="C62" s="141"/>
      <c r="D62" s="138"/>
      <c r="E62" s="138"/>
      <c r="F62" s="139"/>
      <c r="G62" s="140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  <c r="AB62" s="141"/>
      <c r="AC62" s="141"/>
      <c r="AD62" s="135">
        <f t="shared" si="0"/>
        <v>0</v>
      </c>
      <c r="AE62" s="136" t="str">
        <f>IF(D62="","",VLOOKUP(AD62,'PAT-C_Tables'!$A$3:$B$40,2,FALSE))</f>
        <v/>
      </c>
    </row>
    <row r="63" spans="1:31" s="137" customFormat="1" ht="14.25" x14ac:dyDescent="0.2">
      <c r="A63" s="144"/>
      <c r="B63" s="141"/>
      <c r="C63" s="141"/>
      <c r="D63" s="138"/>
      <c r="E63" s="138"/>
      <c r="F63" s="139"/>
      <c r="G63" s="140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35">
        <f t="shared" si="0"/>
        <v>0</v>
      </c>
      <c r="AE63" s="136" t="str">
        <f>IF(D63="","",VLOOKUP(AD63,'PAT-C_Tables'!$A$3:$B$40,2,FALSE))</f>
        <v/>
      </c>
    </row>
    <row r="64" spans="1:31" s="137" customFormat="1" ht="14.25" x14ac:dyDescent="0.2">
      <c r="A64" s="144"/>
      <c r="B64" s="141"/>
      <c r="C64" s="141"/>
      <c r="D64" s="138"/>
      <c r="E64" s="138"/>
      <c r="F64" s="139"/>
      <c r="G64" s="140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35">
        <f t="shared" si="0"/>
        <v>0</v>
      </c>
      <c r="AE64" s="136" t="str">
        <f>IF(D64="","",VLOOKUP(AD64,'PAT-C_Tables'!$A$3:$B$40,2,FALSE))</f>
        <v/>
      </c>
    </row>
    <row r="65" spans="1:31" s="137" customFormat="1" ht="14.25" x14ac:dyDescent="0.2">
      <c r="A65" s="144"/>
      <c r="B65" s="141"/>
      <c r="C65" s="141"/>
      <c r="D65" s="138"/>
      <c r="E65" s="138"/>
      <c r="F65" s="139"/>
      <c r="G65" s="140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  <c r="AB65" s="141"/>
      <c r="AC65" s="141"/>
      <c r="AD65" s="135">
        <f t="shared" si="0"/>
        <v>0</v>
      </c>
      <c r="AE65" s="136" t="str">
        <f>IF(D65="","",VLOOKUP(AD65,'PAT-C_Tables'!$A$3:$B$40,2,FALSE))</f>
        <v/>
      </c>
    </row>
    <row r="66" spans="1:31" s="137" customFormat="1" ht="14.25" x14ac:dyDescent="0.2">
      <c r="A66" s="144"/>
      <c r="B66" s="141"/>
      <c r="C66" s="141"/>
      <c r="D66" s="138"/>
      <c r="E66" s="138"/>
      <c r="F66" s="139"/>
      <c r="G66" s="140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  <c r="AB66" s="141"/>
      <c r="AC66" s="141"/>
      <c r="AD66" s="135">
        <f t="shared" si="0"/>
        <v>0</v>
      </c>
      <c r="AE66" s="136" t="str">
        <f>IF(D66="","",VLOOKUP(AD66,'PAT-C_Tables'!$A$3:$B$40,2,FALSE))</f>
        <v/>
      </c>
    </row>
    <row r="67" spans="1:31" s="137" customFormat="1" ht="14.25" x14ac:dyDescent="0.2">
      <c r="A67" s="144"/>
      <c r="B67" s="141"/>
      <c r="C67" s="141"/>
      <c r="D67" s="138"/>
      <c r="E67" s="138"/>
      <c r="F67" s="139"/>
      <c r="G67" s="140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  <c r="AB67" s="141"/>
      <c r="AC67" s="141"/>
      <c r="AD67" s="135">
        <f t="shared" si="0"/>
        <v>0</v>
      </c>
      <c r="AE67" s="136" t="str">
        <f>IF(D67="","",VLOOKUP(AD67,'PAT-C_Tables'!$A$3:$B$40,2,FALSE))</f>
        <v/>
      </c>
    </row>
    <row r="68" spans="1:31" s="137" customFormat="1" ht="14.25" x14ac:dyDescent="0.2">
      <c r="A68" s="144"/>
      <c r="B68" s="141"/>
      <c r="C68" s="141"/>
      <c r="D68" s="138"/>
      <c r="E68" s="138"/>
      <c r="F68" s="139"/>
      <c r="G68" s="140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  <c r="AB68" s="141"/>
      <c r="AC68" s="141"/>
      <c r="AD68" s="135">
        <f t="shared" si="0"/>
        <v>0</v>
      </c>
      <c r="AE68" s="136" t="str">
        <f>IF(D68="","",VLOOKUP(AD68,'PAT-C_Tables'!$A$3:$B$40,2,FALSE))</f>
        <v/>
      </c>
    </row>
    <row r="69" spans="1:31" s="137" customFormat="1" ht="14.25" x14ac:dyDescent="0.2">
      <c r="A69" s="144"/>
      <c r="B69" s="141"/>
      <c r="C69" s="141"/>
      <c r="D69" s="138"/>
      <c r="E69" s="138"/>
      <c r="F69" s="139"/>
      <c r="G69" s="140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  <c r="AB69" s="141"/>
      <c r="AC69" s="141"/>
      <c r="AD69" s="135">
        <f t="shared" si="0"/>
        <v>0</v>
      </c>
      <c r="AE69" s="136" t="str">
        <f>IF(D69="","",VLOOKUP(AD69,'PAT-C_Tables'!$A$3:$B$40,2,FALSE))</f>
        <v/>
      </c>
    </row>
    <row r="70" spans="1:31" s="137" customFormat="1" ht="14.25" x14ac:dyDescent="0.2">
      <c r="A70" s="144"/>
      <c r="B70" s="141"/>
      <c r="C70" s="141"/>
      <c r="D70" s="138"/>
      <c r="E70" s="138"/>
      <c r="F70" s="139"/>
      <c r="G70" s="140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  <c r="AB70" s="141"/>
      <c r="AC70" s="141"/>
      <c r="AD70" s="135">
        <f t="shared" si="0"/>
        <v>0</v>
      </c>
      <c r="AE70" s="136" t="str">
        <f>IF(D70="","",VLOOKUP(AD70,'PAT-C_Tables'!$A$3:$B$40,2,FALSE))</f>
        <v/>
      </c>
    </row>
    <row r="71" spans="1:31" s="137" customFormat="1" ht="14.25" x14ac:dyDescent="0.2">
      <c r="A71" s="144"/>
      <c r="B71" s="141"/>
      <c r="C71" s="141"/>
      <c r="D71" s="138"/>
      <c r="E71" s="138"/>
      <c r="F71" s="139"/>
      <c r="G71" s="140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  <c r="AB71" s="141"/>
      <c r="AC71" s="141"/>
      <c r="AD71" s="135">
        <f t="shared" si="0"/>
        <v>0</v>
      </c>
      <c r="AE71" s="136" t="str">
        <f>IF(D71="","",VLOOKUP(AD71,'PAT-C_Tables'!$A$3:$B$40,2,FALSE))</f>
        <v/>
      </c>
    </row>
    <row r="72" spans="1:31" s="137" customFormat="1" ht="14.25" x14ac:dyDescent="0.2">
      <c r="A72" s="144"/>
      <c r="B72" s="141"/>
      <c r="C72" s="141"/>
      <c r="D72" s="138"/>
      <c r="E72" s="138"/>
      <c r="F72" s="139"/>
      <c r="G72" s="140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  <c r="AB72" s="141"/>
      <c r="AC72" s="141"/>
      <c r="AD72" s="135">
        <f t="shared" si="0"/>
        <v>0</v>
      </c>
      <c r="AE72" s="136" t="str">
        <f>IF(D72="","",VLOOKUP(AD72,'PAT-C_Tables'!$A$3:$B$40,2,FALSE))</f>
        <v/>
      </c>
    </row>
    <row r="73" spans="1:31" s="137" customFormat="1" ht="14.25" x14ac:dyDescent="0.2">
      <c r="A73" s="144"/>
      <c r="B73" s="141"/>
      <c r="C73" s="141"/>
      <c r="D73" s="138"/>
      <c r="E73" s="138"/>
      <c r="F73" s="139"/>
      <c r="G73" s="140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  <c r="AB73" s="141"/>
      <c r="AC73" s="141"/>
      <c r="AD73" s="135">
        <f t="shared" ref="AD73:AD136" si="1">IF(D73="",0,(IF(G73=$G$8,1,0)+IF(H73=$H$8,1,0)+IF(I73=$I$8,1,0)+IF(J73=$J$8,1,0)+IF(K73=$K$8,1,0)+IF(L73=$L$8,1,0)+IF(M73=$M$8,1,0)+IF(N73=$N$8,1,0)+IF(O73=$O$8,1,0)+IF(P73=$P$8,1,0)+IF(Q73=$Q$8,1,0)+IF(R73=$R$8,1,0)+IF(S73=$S$8,1,0)+IF(T73=$T$8,1,0)+IF(U73=$U$8,1,0)+IF(V73=$V$8,1,0)+IF(W73=$W$8,1,0)+IF(X73=$X$8,1,0)+IF(Y73=$Y$8,1,0)+IF(Z73=$Z$8,1,0)+IF(AA73=$AA$8,1,0)+IF(AB73=$AB$8,1,0)+IF(AC73=$AC$8,1,0)))</f>
        <v>0</v>
      </c>
      <c r="AE73" s="136" t="str">
        <f>IF(D73="","",VLOOKUP(AD73,'PAT-C_Tables'!$A$3:$B$40,2,FALSE))</f>
        <v/>
      </c>
    </row>
    <row r="74" spans="1:31" s="137" customFormat="1" ht="14.25" x14ac:dyDescent="0.2">
      <c r="A74" s="144"/>
      <c r="B74" s="141"/>
      <c r="C74" s="141"/>
      <c r="D74" s="138"/>
      <c r="E74" s="138"/>
      <c r="F74" s="139"/>
      <c r="G74" s="140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  <c r="AB74" s="141"/>
      <c r="AC74" s="141"/>
      <c r="AD74" s="135">
        <f t="shared" si="1"/>
        <v>0</v>
      </c>
      <c r="AE74" s="136" t="str">
        <f>IF(D74="","",VLOOKUP(AD74,'PAT-C_Tables'!$A$3:$B$40,2,FALSE))</f>
        <v/>
      </c>
    </row>
    <row r="75" spans="1:31" s="137" customFormat="1" ht="14.25" x14ac:dyDescent="0.2">
      <c r="A75" s="144"/>
      <c r="B75" s="141"/>
      <c r="C75" s="141"/>
      <c r="D75" s="138"/>
      <c r="E75" s="138"/>
      <c r="F75" s="139"/>
      <c r="G75" s="140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  <c r="AB75" s="141"/>
      <c r="AC75" s="141"/>
      <c r="AD75" s="135">
        <f t="shared" si="1"/>
        <v>0</v>
      </c>
      <c r="AE75" s="136" t="str">
        <f>IF(D75="","",VLOOKUP(AD75,'PAT-C_Tables'!$A$3:$B$40,2,FALSE))</f>
        <v/>
      </c>
    </row>
    <row r="76" spans="1:31" s="137" customFormat="1" ht="14.25" x14ac:dyDescent="0.2">
      <c r="A76" s="144"/>
      <c r="B76" s="141"/>
      <c r="C76" s="141"/>
      <c r="D76" s="138"/>
      <c r="E76" s="138"/>
      <c r="F76" s="139"/>
      <c r="G76" s="140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  <c r="AB76" s="141"/>
      <c r="AC76" s="141"/>
      <c r="AD76" s="135">
        <f t="shared" si="1"/>
        <v>0</v>
      </c>
      <c r="AE76" s="136" t="str">
        <f>IF(D76="","",VLOOKUP(AD76,'PAT-C_Tables'!$A$3:$B$40,2,FALSE))</f>
        <v/>
      </c>
    </row>
    <row r="77" spans="1:31" s="137" customFormat="1" ht="14.25" x14ac:dyDescent="0.2">
      <c r="A77" s="144"/>
      <c r="B77" s="141"/>
      <c r="C77" s="141"/>
      <c r="D77" s="138"/>
      <c r="E77" s="138"/>
      <c r="F77" s="139"/>
      <c r="G77" s="140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35">
        <f t="shared" si="1"/>
        <v>0</v>
      </c>
      <c r="AE77" s="136" t="str">
        <f>IF(D77="","",VLOOKUP(AD77,'PAT-C_Tables'!$A$3:$B$40,2,FALSE))</f>
        <v/>
      </c>
    </row>
    <row r="78" spans="1:31" s="137" customFormat="1" ht="14.25" x14ac:dyDescent="0.2">
      <c r="A78" s="144"/>
      <c r="B78" s="141"/>
      <c r="C78" s="141"/>
      <c r="D78" s="138"/>
      <c r="E78" s="138"/>
      <c r="F78" s="139"/>
      <c r="G78" s="140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  <c r="AB78" s="141"/>
      <c r="AC78" s="141"/>
      <c r="AD78" s="135">
        <f t="shared" si="1"/>
        <v>0</v>
      </c>
      <c r="AE78" s="136" t="str">
        <f>IF(D78="","",VLOOKUP(AD78,'PAT-C_Tables'!$A$3:$B$40,2,FALSE))</f>
        <v/>
      </c>
    </row>
    <row r="79" spans="1:31" s="137" customFormat="1" ht="14.25" x14ac:dyDescent="0.2">
      <c r="A79" s="144"/>
      <c r="B79" s="141"/>
      <c r="C79" s="141"/>
      <c r="D79" s="138"/>
      <c r="E79" s="138"/>
      <c r="F79" s="139"/>
      <c r="G79" s="140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35">
        <f t="shared" si="1"/>
        <v>0</v>
      </c>
      <c r="AE79" s="136" t="str">
        <f>IF(D79="","",VLOOKUP(AD79,'PAT-C_Tables'!$A$3:$B$40,2,FALSE))</f>
        <v/>
      </c>
    </row>
    <row r="80" spans="1:31" s="137" customFormat="1" ht="14.25" x14ac:dyDescent="0.2">
      <c r="A80" s="144"/>
      <c r="B80" s="141"/>
      <c r="C80" s="141"/>
      <c r="D80" s="138"/>
      <c r="E80" s="138"/>
      <c r="F80" s="139"/>
      <c r="G80" s="140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  <c r="AB80" s="141"/>
      <c r="AC80" s="141"/>
      <c r="AD80" s="135">
        <f t="shared" si="1"/>
        <v>0</v>
      </c>
      <c r="AE80" s="136" t="str">
        <f>IF(D80="","",VLOOKUP(AD80,'PAT-C_Tables'!$A$3:$B$40,2,FALSE))</f>
        <v/>
      </c>
    </row>
    <row r="81" spans="1:31" s="137" customFormat="1" ht="14.25" x14ac:dyDescent="0.2">
      <c r="A81" s="144"/>
      <c r="B81" s="141"/>
      <c r="C81" s="141"/>
      <c r="D81" s="138"/>
      <c r="E81" s="138"/>
      <c r="F81" s="139"/>
      <c r="G81" s="140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  <c r="AB81" s="141"/>
      <c r="AC81" s="141"/>
      <c r="AD81" s="135">
        <f t="shared" si="1"/>
        <v>0</v>
      </c>
      <c r="AE81" s="136" t="str">
        <f>IF(D81="","",VLOOKUP(AD81,'PAT-C_Tables'!$A$3:$B$40,2,FALSE))</f>
        <v/>
      </c>
    </row>
    <row r="82" spans="1:31" s="137" customFormat="1" ht="14.25" x14ac:dyDescent="0.2">
      <c r="A82" s="144"/>
      <c r="B82" s="141"/>
      <c r="C82" s="141"/>
      <c r="D82" s="138"/>
      <c r="E82" s="138"/>
      <c r="F82" s="139"/>
      <c r="G82" s="140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  <c r="AB82" s="141"/>
      <c r="AC82" s="141"/>
      <c r="AD82" s="135">
        <f t="shared" si="1"/>
        <v>0</v>
      </c>
      <c r="AE82" s="136" t="str">
        <f>IF(D82="","",VLOOKUP(AD82,'PAT-C_Tables'!$A$3:$B$40,2,FALSE))</f>
        <v/>
      </c>
    </row>
    <row r="83" spans="1:31" s="137" customFormat="1" ht="14.25" x14ac:dyDescent="0.2">
      <c r="A83" s="144"/>
      <c r="B83" s="141"/>
      <c r="C83" s="141"/>
      <c r="D83" s="138"/>
      <c r="E83" s="138"/>
      <c r="F83" s="139"/>
      <c r="G83" s="140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  <c r="AB83" s="141"/>
      <c r="AC83" s="141"/>
      <c r="AD83" s="135">
        <f t="shared" si="1"/>
        <v>0</v>
      </c>
      <c r="AE83" s="136" t="str">
        <f>IF(D83="","",VLOOKUP(AD83,'PAT-C_Tables'!$A$3:$B$40,2,FALSE))</f>
        <v/>
      </c>
    </row>
    <row r="84" spans="1:31" s="137" customFormat="1" ht="14.25" x14ac:dyDescent="0.2">
      <c r="A84" s="144"/>
      <c r="B84" s="141"/>
      <c r="C84" s="141"/>
      <c r="D84" s="138"/>
      <c r="E84" s="138"/>
      <c r="F84" s="139"/>
      <c r="G84" s="140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35">
        <f t="shared" si="1"/>
        <v>0</v>
      </c>
      <c r="AE84" s="136" t="str">
        <f>IF(D84="","",VLOOKUP(AD84,'PAT-C_Tables'!$A$3:$B$40,2,FALSE))</f>
        <v/>
      </c>
    </row>
    <row r="85" spans="1:31" s="137" customFormat="1" ht="14.25" x14ac:dyDescent="0.2">
      <c r="A85" s="144"/>
      <c r="B85" s="141"/>
      <c r="C85" s="141"/>
      <c r="D85" s="138"/>
      <c r="E85" s="138"/>
      <c r="F85" s="139"/>
      <c r="G85" s="140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35">
        <f t="shared" si="1"/>
        <v>0</v>
      </c>
      <c r="AE85" s="136" t="str">
        <f>IF(D85="","",VLOOKUP(AD85,'PAT-C_Tables'!$A$3:$B$40,2,FALSE))</f>
        <v/>
      </c>
    </row>
    <row r="86" spans="1:31" s="137" customFormat="1" ht="14.25" x14ac:dyDescent="0.2">
      <c r="A86" s="144"/>
      <c r="B86" s="141"/>
      <c r="C86" s="141"/>
      <c r="D86" s="138"/>
      <c r="E86" s="138"/>
      <c r="F86" s="139"/>
      <c r="G86" s="140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  <c r="AB86" s="141"/>
      <c r="AC86" s="141"/>
      <c r="AD86" s="135">
        <f t="shared" si="1"/>
        <v>0</v>
      </c>
      <c r="AE86" s="136" t="str">
        <f>IF(D86="","",VLOOKUP(AD86,'PAT-C_Tables'!$A$3:$B$40,2,FALSE))</f>
        <v/>
      </c>
    </row>
    <row r="87" spans="1:31" s="137" customFormat="1" ht="14.25" x14ac:dyDescent="0.2">
      <c r="A87" s="144"/>
      <c r="B87" s="141"/>
      <c r="C87" s="141"/>
      <c r="D87" s="138"/>
      <c r="E87" s="138"/>
      <c r="F87" s="139"/>
      <c r="G87" s="140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  <c r="AB87" s="141"/>
      <c r="AC87" s="141"/>
      <c r="AD87" s="135">
        <f t="shared" si="1"/>
        <v>0</v>
      </c>
      <c r="AE87" s="136" t="str">
        <f>IF(D87="","",VLOOKUP(AD87,'PAT-C_Tables'!$A$3:$B$40,2,FALSE))</f>
        <v/>
      </c>
    </row>
    <row r="88" spans="1:31" s="137" customFormat="1" ht="14.25" x14ac:dyDescent="0.2">
      <c r="A88" s="144"/>
      <c r="B88" s="141"/>
      <c r="C88" s="141"/>
      <c r="D88" s="138"/>
      <c r="E88" s="138"/>
      <c r="F88" s="139"/>
      <c r="G88" s="140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  <c r="AB88" s="141"/>
      <c r="AC88" s="141"/>
      <c r="AD88" s="135">
        <f t="shared" si="1"/>
        <v>0</v>
      </c>
      <c r="AE88" s="136" t="str">
        <f>IF(D88="","",VLOOKUP(AD88,'PAT-C_Tables'!$A$3:$B$40,2,FALSE))</f>
        <v/>
      </c>
    </row>
    <row r="89" spans="1:31" s="137" customFormat="1" ht="14.25" x14ac:dyDescent="0.2">
      <c r="A89" s="144"/>
      <c r="B89" s="141"/>
      <c r="C89" s="141"/>
      <c r="D89" s="138"/>
      <c r="E89" s="138"/>
      <c r="F89" s="139"/>
      <c r="G89" s="140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  <c r="AB89" s="141"/>
      <c r="AC89" s="141"/>
      <c r="AD89" s="135">
        <f t="shared" si="1"/>
        <v>0</v>
      </c>
      <c r="AE89" s="136" t="str">
        <f>IF(D89="","",VLOOKUP(AD89,'PAT-C_Tables'!$A$3:$B$40,2,FALSE))</f>
        <v/>
      </c>
    </row>
    <row r="90" spans="1:31" s="137" customFormat="1" ht="14.25" x14ac:dyDescent="0.2">
      <c r="A90" s="144"/>
      <c r="B90" s="141"/>
      <c r="C90" s="141"/>
      <c r="D90" s="138"/>
      <c r="E90" s="138"/>
      <c r="F90" s="139"/>
      <c r="G90" s="140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  <c r="AB90" s="141"/>
      <c r="AC90" s="141"/>
      <c r="AD90" s="135">
        <f t="shared" si="1"/>
        <v>0</v>
      </c>
      <c r="AE90" s="136" t="str">
        <f>IF(D90="","",VLOOKUP(AD90,'PAT-C_Tables'!$A$3:$B$40,2,FALSE))</f>
        <v/>
      </c>
    </row>
    <row r="91" spans="1:31" s="137" customFormat="1" ht="14.25" x14ac:dyDescent="0.2">
      <c r="A91" s="144"/>
      <c r="B91" s="141"/>
      <c r="C91" s="141"/>
      <c r="D91" s="138"/>
      <c r="E91" s="138"/>
      <c r="F91" s="139"/>
      <c r="G91" s="140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  <c r="AB91" s="141"/>
      <c r="AC91" s="141"/>
      <c r="AD91" s="135">
        <f t="shared" si="1"/>
        <v>0</v>
      </c>
      <c r="AE91" s="136" t="str">
        <f>IF(D91="","",VLOOKUP(AD91,'PAT-C_Tables'!$A$3:$B$40,2,FALSE))</f>
        <v/>
      </c>
    </row>
    <row r="92" spans="1:31" s="137" customFormat="1" ht="14.25" x14ac:dyDescent="0.2">
      <c r="A92" s="144"/>
      <c r="B92" s="141"/>
      <c r="C92" s="141"/>
      <c r="D92" s="138"/>
      <c r="E92" s="138"/>
      <c r="F92" s="139"/>
      <c r="G92" s="140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  <c r="AB92" s="141"/>
      <c r="AC92" s="141"/>
      <c r="AD92" s="135">
        <f t="shared" si="1"/>
        <v>0</v>
      </c>
      <c r="AE92" s="136" t="str">
        <f>IF(D92="","",VLOOKUP(AD92,'PAT-C_Tables'!$A$3:$B$40,2,FALSE))</f>
        <v/>
      </c>
    </row>
    <row r="93" spans="1:31" s="137" customFormat="1" ht="14.25" x14ac:dyDescent="0.2">
      <c r="A93" s="144"/>
      <c r="B93" s="141"/>
      <c r="C93" s="141"/>
      <c r="D93" s="138"/>
      <c r="E93" s="138"/>
      <c r="F93" s="139"/>
      <c r="G93" s="140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  <c r="AB93" s="141"/>
      <c r="AC93" s="141"/>
      <c r="AD93" s="135">
        <f t="shared" si="1"/>
        <v>0</v>
      </c>
      <c r="AE93" s="136" t="str">
        <f>IF(D93="","",VLOOKUP(AD93,'PAT-C_Tables'!$A$3:$B$40,2,FALSE))</f>
        <v/>
      </c>
    </row>
    <row r="94" spans="1:31" s="137" customFormat="1" ht="14.25" x14ac:dyDescent="0.2">
      <c r="A94" s="144"/>
      <c r="B94" s="141"/>
      <c r="C94" s="141"/>
      <c r="D94" s="138"/>
      <c r="E94" s="138"/>
      <c r="F94" s="139"/>
      <c r="G94" s="140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  <c r="AB94" s="141"/>
      <c r="AC94" s="141"/>
      <c r="AD94" s="135">
        <f t="shared" si="1"/>
        <v>0</v>
      </c>
      <c r="AE94" s="136" t="str">
        <f>IF(D94="","",VLOOKUP(AD94,'PAT-C_Tables'!$A$3:$B$40,2,FALSE))</f>
        <v/>
      </c>
    </row>
    <row r="95" spans="1:31" s="137" customFormat="1" ht="14.25" x14ac:dyDescent="0.2">
      <c r="A95" s="144"/>
      <c r="B95" s="141"/>
      <c r="C95" s="141"/>
      <c r="D95" s="138"/>
      <c r="E95" s="138"/>
      <c r="F95" s="139"/>
      <c r="G95" s="140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  <c r="AB95" s="141"/>
      <c r="AC95" s="141"/>
      <c r="AD95" s="135">
        <f t="shared" si="1"/>
        <v>0</v>
      </c>
      <c r="AE95" s="136" t="str">
        <f>IF(D95="","",VLOOKUP(AD95,'PAT-C_Tables'!$A$3:$B$40,2,FALSE))</f>
        <v/>
      </c>
    </row>
    <row r="96" spans="1:31" s="137" customFormat="1" ht="14.25" x14ac:dyDescent="0.2">
      <c r="A96" s="144"/>
      <c r="B96" s="141"/>
      <c r="C96" s="141"/>
      <c r="D96" s="138"/>
      <c r="E96" s="138"/>
      <c r="F96" s="139"/>
      <c r="G96" s="140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  <c r="AB96" s="141"/>
      <c r="AC96" s="141"/>
      <c r="AD96" s="135">
        <f t="shared" si="1"/>
        <v>0</v>
      </c>
      <c r="AE96" s="136" t="str">
        <f>IF(D96="","",VLOOKUP(AD96,'PAT-C_Tables'!$A$3:$B$40,2,FALSE))</f>
        <v/>
      </c>
    </row>
    <row r="97" spans="1:31" s="137" customFormat="1" ht="14.25" x14ac:dyDescent="0.2">
      <c r="A97" s="144"/>
      <c r="B97" s="141"/>
      <c r="C97" s="141"/>
      <c r="D97" s="138"/>
      <c r="E97" s="138"/>
      <c r="F97" s="139"/>
      <c r="G97" s="140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  <c r="AB97" s="141"/>
      <c r="AC97" s="141"/>
      <c r="AD97" s="135">
        <f t="shared" si="1"/>
        <v>0</v>
      </c>
      <c r="AE97" s="136" t="str">
        <f>IF(D97="","",VLOOKUP(AD97,'PAT-C_Tables'!$A$3:$B$40,2,FALSE))</f>
        <v/>
      </c>
    </row>
    <row r="98" spans="1:31" s="137" customFormat="1" ht="14.25" x14ac:dyDescent="0.2">
      <c r="A98" s="144"/>
      <c r="B98" s="141"/>
      <c r="C98" s="141"/>
      <c r="D98" s="138"/>
      <c r="E98" s="138"/>
      <c r="F98" s="139"/>
      <c r="G98" s="140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35">
        <f t="shared" si="1"/>
        <v>0</v>
      </c>
      <c r="AE98" s="136" t="str">
        <f>IF(D98="","",VLOOKUP(AD98,'PAT-C_Tables'!$A$3:$B$40,2,FALSE))</f>
        <v/>
      </c>
    </row>
    <row r="99" spans="1:31" s="137" customFormat="1" ht="14.25" x14ac:dyDescent="0.2">
      <c r="A99" s="144"/>
      <c r="B99" s="141"/>
      <c r="C99" s="141"/>
      <c r="D99" s="138"/>
      <c r="E99" s="138"/>
      <c r="F99" s="139"/>
      <c r="G99" s="140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  <c r="AB99" s="141"/>
      <c r="AC99" s="141"/>
      <c r="AD99" s="135">
        <f t="shared" si="1"/>
        <v>0</v>
      </c>
      <c r="AE99" s="136" t="str">
        <f>IF(D99="","",VLOOKUP(AD99,'PAT-C_Tables'!$A$3:$B$40,2,FALSE))</f>
        <v/>
      </c>
    </row>
    <row r="100" spans="1:31" s="137" customFormat="1" ht="14.25" x14ac:dyDescent="0.2">
      <c r="A100" s="144"/>
      <c r="B100" s="141"/>
      <c r="C100" s="141"/>
      <c r="D100" s="138"/>
      <c r="E100" s="138"/>
      <c r="F100" s="139"/>
      <c r="G100" s="140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35">
        <f t="shared" si="1"/>
        <v>0</v>
      </c>
      <c r="AE100" s="136" t="str">
        <f>IF(D100="","",VLOOKUP(AD100,'PAT-C_Tables'!$A$3:$B$40,2,FALSE))</f>
        <v/>
      </c>
    </row>
    <row r="101" spans="1:31" s="137" customFormat="1" ht="14.25" x14ac:dyDescent="0.2">
      <c r="A101" s="144"/>
      <c r="B101" s="141"/>
      <c r="C101" s="141"/>
      <c r="D101" s="138"/>
      <c r="E101" s="138"/>
      <c r="F101" s="139"/>
      <c r="G101" s="140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  <c r="AB101" s="141"/>
      <c r="AC101" s="141"/>
      <c r="AD101" s="135">
        <f t="shared" si="1"/>
        <v>0</v>
      </c>
      <c r="AE101" s="136" t="str">
        <f>IF(D101="","",VLOOKUP(AD101,'PAT-C_Tables'!$A$3:$B$40,2,FALSE))</f>
        <v/>
      </c>
    </row>
    <row r="102" spans="1:31" s="137" customFormat="1" ht="14.25" x14ac:dyDescent="0.2">
      <c r="A102" s="144"/>
      <c r="B102" s="141"/>
      <c r="C102" s="141"/>
      <c r="D102" s="138"/>
      <c r="E102" s="138"/>
      <c r="F102" s="139"/>
      <c r="G102" s="140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  <c r="AB102" s="141"/>
      <c r="AC102" s="141"/>
      <c r="AD102" s="135">
        <f t="shared" si="1"/>
        <v>0</v>
      </c>
      <c r="AE102" s="136" t="str">
        <f>IF(D102="","",VLOOKUP(AD102,'PAT-C_Tables'!$A$3:$B$40,2,FALSE))</f>
        <v/>
      </c>
    </row>
    <row r="103" spans="1:31" s="137" customFormat="1" ht="14.25" x14ac:dyDescent="0.2">
      <c r="A103" s="144"/>
      <c r="B103" s="141"/>
      <c r="C103" s="141"/>
      <c r="D103" s="138"/>
      <c r="E103" s="138"/>
      <c r="F103" s="139"/>
      <c r="G103" s="140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  <c r="AB103" s="141"/>
      <c r="AC103" s="141"/>
      <c r="AD103" s="135">
        <f t="shared" si="1"/>
        <v>0</v>
      </c>
      <c r="AE103" s="136" t="str">
        <f>IF(D103="","",VLOOKUP(AD103,'PAT-C_Tables'!$A$3:$B$40,2,FALSE))</f>
        <v/>
      </c>
    </row>
    <row r="104" spans="1:31" s="137" customFormat="1" ht="14.25" x14ac:dyDescent="0.2">
      <c r="A104" s="144"/>
      <c r="B104" s="141"/>
      <c r="C104" s="141"/>
      <c r="D104" s="138"/>
      <c r="E104" s="138"/>
      <c r="F104" s="139"/>
      <c r="G104" s="140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35">
        <f t="shared" si="1"/>
        <v>0</v>
      </c>
      <c r="AE104" s="136" t="str">
        <f>IF(D104="","",VLOOKUP(AD104,'PAT-C_Tables'!$A$3:$B$40,2,FALSE))</f>
        <v/>
      </c>
    </row>
    <row r="105" spans="1:31" s="137" customFormat="1" ht="14.25" x14ac:dyDescent="0.2">
      <c r="A105" s="144"/>
      <c r="B105" s="141"/>
      <c r="C105" s="141"/>
      <c r="D105" s="138"/>
      <c r="E105" s="138"/>
      <c r="F105" s="139"/>
      <c r="G105" s="140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  <c r="AB105" s="141"/>
      <c r="AC105" s="141"/>
      <c r="AD105" s="135">
        <f t="shared" si="1"/>
        <v>0</v>
      </c>
      <c r="AE105" s="136" t="str">
        <f>IF(D105="","",VLOOKUP(AD105,'PAT-C_Tables'!$A$3:$B$40,2,FALSE))</f>
        <v/>
      </c>
    </row>
    <row r="106" spans="1:31" s="137" customFormat="1" ht="14.25" x14ac:dyDescent="0.2">
      <c r="A106" s="144"/>
      <c r="B106" s="141"/>
      <c r="C106" s="141"/>
      <c r="D106" s="138"/>
      <c r="E106" s="138"/>
      <c r="F106" s="139"/>
      <c r="G106" s="140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  <c r="AB106" s="141"/>
      <c r="AC106" s="141"/>
      <c r="AD106" s="135">
        <f t="shared" si="1"/>
        <v>0</v>
      </c>
      <c r="AE106" s="136" t="str">
        <f>IF(D106="","",VLOOKUP(AD106,'PAT-C_Tables'!$A$3:$B$40,2,FALSE))</f>
        <v/>
      </c>
    </row>
    <row r="107" spans="1:31" s="137" customFormat="1" ht="14.25" x14ac:dyDescent="0.2">
      <c r="A107" s="144"/>
      <c r="B107" s="141"/>
      <c r="C107" s="141"/>
      <c r="D107" s="138"/>
      <c r="E107" s="138"/>
      <c r="F107" s="139"/>
      <c r="G107" s="140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35">
        <f t="shared" si="1"/>
        <v>0</v>
      </c>
      <c r="AE107" s="136" t="str">
        <f>IF(D107="","",VLOOKUP(AD107,'PAT-C_Tables'!$A$3:$B$40,2,FALSE))</f>
        <v/>
      </c>
    </row>
    <row r="108" spans="1:31" s="137" customFormat="1" ht="14.25" x14ac:dyDescent="0.2">
      <c r="A108" s="144"/>
      <c r="B108" s="141"/>
      <c r="C108" s="141"/>
      <c r="D108" s="138"/>
      <c r="E108" s="138"/>
      <c r="F108" s="139"/>
      <c r="G108" s="140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  <c r="AB108" s="141"/>
      <c r="AC108" s="141"/>
      <c r="AD108" s="135">
        <f t="shared" si="1"/>
        <v>0</v>
      </c>
      <c r="AE108" s="136" t="str">
        <f>IF(D108="","",VLOOKUP(AD108,'PAT-C_Tables'!$A$3:$B$40,2,FALSE))</f>
        <v/>
      </c>
    </row>
    <row r="109" spans="1:31" s="137" customFormat="1" ht="14.25" x14ac:dyDescent="0.2">
      <c r="A109" s="144"/>
      <c r="B109" s="141"/>
      <c r="C109" s="141"/>
      <c r="D109" s="138"/>
      <c r="E109" s="138"/>
      <c r="F109" s="139"/>
      <c r="G109" s="140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  <c r="AB109" s="141"/>
      <c r="AC109" s="141"/>
      <c r="AD109" s="135">
        <f t="shared" si="1"/>
        <v>0</v>
      </c>
      <c r="AE109" s="136" t="str">
        <f>IF(D109="","",VLOOKUP(AD109,'PAT-C_Tables'!$A$3:$B$40,2,FALSE))</f>
        <v/>
      </c>
    </row>
    <row r="110" spans="1:31" s="137" customFormat="1" ht="14.25" x14ac:dyDescent="0.2">
      <c r="A110" s="144"/>
      <c r="B110" s="141"/>
      <c r="C110" s="141"/>
      <c r="D110" s="138"/>
      <c r="E110" s="138"/>
      <c r="F110" s="139"/>
      <c r="G110" s="140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  <c r="AB110" s="141"/>
      <c r="AC110" s="141"/>
      <c r="AD110" s="135">
        <f t="shared" si="1"/>
        <v>0</v>
      </c>
      <c r="AE110" s="136" t="str">
        <f>IF(D110="","",VLOOKUP(AD110,'PAT-C_Tables'!$A$3:$B$40,2,FALSE))</f>
        <v/>
      </c>
    </row>
    <row r="111" spans="1:31" s="137" customFormat="1" ht="14.25" x14ac:dyDescent="0.2">
      <c r="A111" s="144"/>
      <c r="B111" s="141"/>
      <c r="C111" s="141"/>
      <c r="D111" s="138"/>
      <c r="E111" s="138"/>
      <c r="F111" s="139"/>
      <c r="G111" s="140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  <c r="AB111" s="141"/>
      <c r="AC111" s="141"/>
      <c r="AD111" s="135">
        <f t="shared" si="1"/>
        <v>0</v>
      </c>
      <c r="AE111" s="136" t="str">
        <f>IF(D111="","",VLOOKUP(AD111,'PAT-C_Tables'!$A$3:$B$40,2,FALSE))</f>
        <v/>
      </c>
    </row>
    <row r="112" spans="1:31" s="137" customFormat="1" ht="14.25" x14ac:dyDescent="0.2">
      <c r="A112" s="144"/>
      <c r="B112" s="141"/>
      <c r="C112" s="141"/>
      <c r="D112" s="138"/>
      <c r="E112" s="138"/>
      <c r="F112" s="139"/>
      <c r="G112" s="140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  <c r="AB112" s="141"/>
      <c r="AC112" s="141"/>
      <c r="AD112" s="135">
        <f t="shared" si="1"/>
        <v>0</v>
      </c>
      <c r="AE112" s="136" t="str">
        <f>IF(D112="","",VLOOKUP(AD112,'PAT-C_Tables'!$A$3:$B$40,2,FALSE))</f>
        <v/>
      </c>
    </row>
    <row r="113" spans="1:31" s="137" customFormat="1" ht="14.25" x14ac:dyDescent="0.2">
      <c r="A113" s="144"/>
      <c r="B113" s="141"/>
      <c r="C113" s="141"/>
      <c r="D113" s="138"/>
      <c r="E113" s="138"/>
      <c r="F113" s="139"/>
      <c r="G113" s="140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  <c r="AB113" s="141"/>
      <c r="AC113" s="141"/>
      <c r="AD113" s="135">
        <f t="shared" si="1"/>
        <v>0</v>
      </c>
      <c r="AE113" s="136" t="str">
        <f>IF(D113="","",VLOOKUP(AD113,'PAT-C_Tables'!$A$3:$B$40,2,FALSE))</f>
        <v/>
      </c>
    </row>
    <row r="114" spans="1:31" s="137" customFormat="1" ht="14.25" x14ac:dyDescent="0.2">
      <c r="A114" s="144"/>
      <c r="B114" s="141"/>
      <c r="C114" s="141"/>
      <c r="D114" s="138"/>
      <c r="E114" s="138"/>
      <c r="F114" s="139"/>
      <c r="G114" s="140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  <c r="AB114" s="141"/>
      <c r="AC114" s="141"/>
      <c r="AD114" s="135">
        <f t="shared" si="1"/>
        <v>0</v>
      </c>
      <c r="AE114" s="136" t="str">
        <f>IF(D114="","",VLOOKUP(AD114,'PAT-C_Tables'!$A$3:$B$40,2,FALSE))</f>
        <v/>
      </c>
    </row>
    <row r="115" spans="1:31" s="137" customFormat="1" ht="14.25" x14ac:dyDescent="0.2">
      <c r="A115" s="144"/>
      <c r="B115" s="141"/>
      <c r="C115" s="141"/>
      <c r="D115" s="138"/>
      <c r="E115" s="138"/>
      <c r="F115" s="139"/>
      <c r="G115" s="140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  <c r="AB115" s="141"/>
      <c r="AC115" s="141"/>
      <c r="AD115" s="135">
        <f t="shared" si="1"/>
        <v>0</v>
      </c>
      <c r="AE115" s="136" t="str">
        <f>IF(D115="","",VLOOKUP(AD115,'PAT-C_Tables'!$A$3:$B$40,2,FALSE))</f>
        <v/>
      </c>
    </row>
    <row r="116" spans="1:31" s="137" customFormat="1" ht="14.25" x14ac:dyDescent="0.2">
      <c r="A116" s="144"/>
      <c r="B116" s="141"/>
      <c r="C116" s="141"/>
      <c r="D116" s="138"/>
      <c r="E116" s="138"/>
      <c r="F116" s="139"/>
      <c r="G116" s="140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35">
        <f t="shared" si="1"/>
        <v>0</v>
      </c>
      <c r="AE116" s="136" t="str">
        <f>IF(D116="","",VLOOKUP(AD116,'PAT-C_Tables'!$A$3:$B$40,2,FALSE))</f>
        <v/>
      </c>
    </row>
    <row r="117" spans="1:31" s="137" customFormat="1" ht="14.25" x14ac:dyDescent="0.2">
      <c r="A117" s="144"/>
      <c r="B117" s="141"/>
      <c r="C117" s="141"/>
      <c r="D117" s="138"/>
      <c r="E117" s="138"/>
      <c r="F117" s="139"/>
      <c r="G117" s="140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  <c r="AB117" s="141"/>
      <c r="AC117" s="141"/>
      <c r="AD117" s="135">
        <f t="shared" si="1"/>
        <v>0</v>
      </c>
      <c r="AE117" s="136" t="str">
        <f>IF(D117="","",VLOOKUP(AD117,'PAT-C_Tables'!$A$3:$B$40,2,FALSE))</f>
        <v/>
      </c>
    </row>
    <row r="118" spans="1:31" s="137" customFormat="1" ht="14.25" x14ac:dyDescent="0.2">
      <c r="A118" s="144"/>
      <c r="B118" s="141"/>
      <c r="C118" s="141"/>
      <c r="D118" s="138"/>
      <c r="E118" s="138"/>
      <c r="F118" s="139"/>
      <c r="G118" s="140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35">
        <f t="shared" si="1"/>
        <v>0</v>
      </c>
      <c r="AE118" s="136" t="str">
        <f>IF(D118="","",VLOOKUP(AD118,'PAT-C_Tables'!$A$3:$B$40,2,FALSE))</f>
        <v/>
      </c>
    </row>
    <row r="119" spans="1:31" s="137" customFormat="1" ht="14.25" x14ac:dyDescent="0.2">
      <c r="A119" s="144"/>
      <c r="B119" s="141"/>
      <c r="C119" s="141"/>
      <c r="D119" s="138"/>
      <c r="E119" s="138"/>
      <c r="F119" s="139"/>
      <c r="G119" s="140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35">
        <f t="shared" si="1"/>
        <v>0</v>
      </c>
      <c r="AE119" s="136" t="str">
        <f>IF(D119="","",VLOOKUP(AD119,'PAT-C_Tables'!$A$3:$B$40,2,FALSE))</f>
        <v/>
      </c>
    </row>
    <row r="120" spans="1:31" s="137" customFormat="1" ht="14.25" x14ac:dyDescent="0.2">
      <c r="A120" s="144"/>
      <c r="B120" s="141"/>
      <c r="C120" s="141"/>
      <c r="D120" s="138"/>
      <c r="E120" s="138"/>
      <c r="F120" s="139"/>
      <c r="G120" s="140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  <c r="AB120" s="141"/>
      <c r="AC120" s="141"/>
      <c r="AD120" s="135">
        <f t="shared" si="1"/>
        <v>0</v>
      </c>
      <c r="AE120" s="136" t="str">
        <f>IF(D120="","",VLOOKUP(AD120,'PAT-C_Tables'!$A$3:$B$40,2,FALSE))</f>
        <v/>
      </c>
    </row>
    <row r="121" spans="1:31" s="137" customFormat="1" ht="14.25" x14ac:dyDescent="0.2">
      <c r="A121" s="144"/>
      <c r="B121" s="141"/>
      <c r="C121" s="141"/>
      <c r="D121" s="138"/>
      <c r="E121" s="138"/>
      <c r="F121" s="139"/>
      <c r="G121" s="140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  <c r="AB121" s="141"/>
      <c r="AC121" s="141"/>
      <c r="AD121" s="135">
        <f t="shared" si="1"/>
        <v>0</v>
      </c>
      <c r="AE121" s="136" t="str">
        <f>IF(D121="","",VLOOKUP(AD121,'PAT-C_Tables'!$A$3:$B$40,2,FALSE))</f>
        <v/>
      </c>
    </row>
    <row r="122" spans="1:31" s="137" customFormat="1" ht="14.25" x14ac:dyDescent="0.2">
      <c r="A122" s="144"/>
      <c r="B122" s="141"/>
      <c r="C122" s="141"/>
      <c r="D122" s="138"/>
      <c r="E122" s="138"/>
      <c r="F122" s="139"/>
      <c r="G122" s="140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  <c r="AB122" s="141"/>
      <c r="AC122" s="141"/>
      <c r="AD122" s="135">
        <f t="shared" si="1"/>
        <v>0</v>
      </c>
      <c r="AE122" s="136" t="str">
        <f>IF(D122="","",VLOOKUP(AD122,'PAT-C_Tables'!$A$3:$B$40,2,FALSE))</f>
        <v/>
      </c>
    </row>
    <row r="123" spans="1:31" s="137" customFormat="1" ht="14.25" x14ac:dyDescent="0.2">
      <c r="A123" s="144"/>
      <c r="B123" s="141"/>
      <c r="C123" s="141"/>
      <c r="D123" s="138"/>
      <c r="E123" s="138"/>
      <c r="F123" s="139"/>
      <c r="G123" s="140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  <c r="AB123" s="141"/>
      <c r="AC123" s="141"/>
      <c r="AD123" s="135">
        <f t="shared" si="1"/>
        <v>0</v>
      </c>
      <c r="AE123" s="136" t="str">
        <f>IF(D123="","",VLOOKUP(AD123,'PAT-C_Tables'!$A$3:$B$40,2,FALSE))</f>
        <v/>
      </c>
    </row>
    <row r="124" spans="1:31" s="137" customFormat="1" ht="14.25" x14ac:dyDescent="0.2">
      <c r="A124" s="144"/>
      <c r="B124" s="141"/>
      <c r="C124" s="141"/>
      <c r="D124" s="138"/>
      <c r="E124" s="138"/>
      <c r="F124" s="139"/>
      <c r="G124" s="140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  <c r="AB124" s="141"/>
      <c r="AC124" s="141"/>
      <c r="AD124" s="135">
        <f t="shared" si="1"/>
        <v>0</v>
      </c>
      <c r="AE124" s="136" t="str">
        <f>IF(D124="","",VLOOKUP(AD124,'PAT-C_Tables'!$A$3:$B$40,2,FALSE))</f>
        <v/>
      </c>
    </row>
    <row r="125" spans="1:31" s="137" customFormat="1" ht="14.25" x14ac:dyDescent="0.2">
      <c r="A125" s="144"/>
      <c r="B125" s="141"/>
      <c r="C125" s="141"/>
      <c r="D125" s="138"/>
      <c r="E125" s="138"/>
      <c r="F125" s="139"/>
      <c r="G125" s="140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  <c r="AB125" s="141"/>
      <c r="AC125" s="141"/>
      <c r="AD125" s="135">
        <f t="shared" si="1"/>
        <v>0</v>
      </c>
      <c r="AE125" s="136" t="str">
        <f>IF(D125="","",VLOOKUP(AD125,'PAT-C_Tables'!$A$3:$B$40,2,FALSE))</f>
        <v/>
      </c>
    </row>
    <row r="126" spans="1:31" s="137" customFormat="1" ht="14.25" x14ac:dyDescent="0.2">
      <c r="A126" s="144"/>
      <c r="B126" s="141"/>
      <c r="C126" s="141"/>
      <c r="D126" s="138"/>
      <c r="E126" s="138"/>
      <c r="F126" s="139"/>
      <c r="G126" s="140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  <c r="AB126" s="141"/>
      <c r="AC126" s="141"/>
      <c r="AD126" s="135">
        <f t="shared" si="1"/>
        <v>0</v>
      </c>
      <c r="AE126" s="136" t="str">
        <f>IF(D126="","",VLOOKUP(AD126,'PAT-C_Tables'!$A$3:$B$40,2,FALSE))</f>
        <v/>
      </c>
    </row>
    <row r="127" spans="1:31" s="137" customFormat="1" ht="14.25" x14ac:dyDescent="0.2">
      <c r="A127" s="144"/>
      <c r="B127" s="141"/>
      <c r="C127" s="141"/>
      <c r="D127" s="138"/>
      <c r="E127" s="138"/>
      <c r="F127" s="139"/>
      <c r="G127" s="140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  <c r="AB127" s="141"/>
      <c r="AC127" s="141"/>
      <c r="AD127" s="135">
        <f t="shared" si="1"/>
        <v>0</v>
      </c>
      <c r="AE127" s="136" t="str">
        <f>IF(D127="","",VLOOKUP(AD127,'PAT-C_Tables'!$A$3:$B$40,2,FALSE))</f>
        <v/>
      </c>
    </row>
    <row r="128" spans="1:31" s="137" customFormat="1" ht="14.25" x14ac:dyDescent="0.2">
      <c r="A128" s="144"/>
      <c r="B128" s="141"/>
      <c r="C128" s="141"/>
      <c r="D128" s="138"/>
      <c r="E128" s="138"/>
      <c r="F128" s="139"/>
      <c r="G128" s="140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  <c r="AB128" s="141"/>
      <c r="AC128" s="141"/>
      <c r="AD128" s="135">
        <f t="shared" si="1"/>
        <v>0</v>
      </c>
      <c r="AE128" s="136" t="str">
        <f>IF(D128="","",VLOOKUP(AD128,'PAT-C_Tables'!$A$3:$B$40,2,FALSE))</f>
        <v/>
      </c>
    </row>
    <row r="129" spans="1:31" s="137" customFormat="1" ht="14.25" x14ac:dyDescent="0.2">
      <c r="A129" s="144"/>
      <c r="B129" s="141"/>
      <c r="C129" s="141"/>
      <c r="D129" s="138"/>
      <c r="E129" s="138"/>
      <c r="F129" s="139"/>
      <c r="G129" s="140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  <c r="AB129" s="141"/>
      <c r="AC129" s="141"/>
      <c r="AD129" s="135">
        <f t="shared" si="1"/>
        <v>0</v>
      </c>
      <c r="AE129" s="136" t="str">
        <f>IF(D129="","",VLOOKUP(AD129,'PAT-C_Tables'!$A$3:$B$40,2,FALSE))</f>
        <v/>
      </c>
    </row>
    <row r="130" spans="1:31" s="137" customFormat="1" ht="14.25" x14ac:dyDescent="0.2">
      <c r="A130" s="144"/>
      <c r="B130" s="141"/>
      <c r="C130" s="141"/>
      <c r="D130" s="138"/>
      <c r="E130" s="138"/>
      <c r="F130" s="139"/>
      <c r="G130" s="140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  <c r="AB130" s="141"/>
      <c r="AC130" s="141"/>
      <c r="AD130" s="135">
        <f t="shared" si="1"/>
        <v>0</v>
      </c>
      <c r="AE130" s="136" t="str">
        <f>IF(D130="","",VLOOKUP(AD130,'PAT-C_Tables'!$A$3:$B$40,2,FALSE))</f>
        <v/>
      </c>
    </row>
    <row r="131" spans="1:31" s="137" customFormat="1" ht="14.25" x14ac:dyDescent="0.2">
      <c r="A131" s="144"/>
      <c r="B131" s="141"/>
      <c r="C131" s="141"/>
      <c r="D131" s="138"/>
      <c r="E131" s="138"/>
      <c r="F131" s="139"/>
      <c r="G131" s="140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  <c r="AB131" s="141"/>
      <c r="AC131" s="141"/>
      <c r="AD131" s="135">
        <f t="shared" si="1"/>
        <v>0</v>
      </c>
      <c r="AE131" s="136" t="str">
        <f>IF(D131="","",VLOOKUP(AD131,'PAT-C_Tables'!$A$3:$B$40,2,FALSE))</f>
        <v/>
      </c>
    </row>
    <row r="132" spans="1:31" s="137" customFormat="1" ht="14.25" x14ac:dyDescent="0.2">
      <c r="A132" s="144"/>
      <c r="B132" s="141"/>
      <c r="C132" s="141"/>
      <c r="D132" s="138"/>
      <c r="E132" s="138"/>
      <c r="F132" s="139"/>
      <c r="G132" s="140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  <c r="AB132" s="141"/>
      <c r="AC132" s="141"/>
      <c r="AD132" s="135">
        <f t="shared" si="1"/>
        <v>0</v>
      </c>
      <c r="AE132" s="136" t="str">
        <f>IF(D132="","",VLOOKUP(AD132,'PAT-C_Tables'!$A$3:$B$40,2,FALSE))</f>
        <v/>
      </c>
    </row>
    <row r="133" spans="1:31" s="137" customFormat="1" ht="14.25" x14ac:dyDescent="0.2">
      <c r="A133" s="144"/>
      <c r="B133" s="141"/>
      <c r="C133" s="141"/>
      <c r="D133" s="138"/>
      <c r="E133" s="138"/>
      <c r="F133" s="139"/>
      <c r="G133" s="140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35">
        <f t="shared" si="1"/>
        <v>0</v>
      </c>
      <c r="AE133" s="136" t="str">
        <f>IF(D133="","",VLOOKUP(AD133,'PAT-C_Tables'!$A$3:$B$40,2,FALSE))</f>
        <v/>
      </c>
    </row>
    <row r="134" spans="1:31" s="137" customFormat="1" ht="14.25" x14ac:dyDescent="0.2">
      <c r="A134" s="144"/>
      <c r="B134" s="141"/>
      <c r="C134" s="141"/>
      <c r="D134" s="138"/>
      <c r="E134" s="138"/>
      <c r="F134" s="139"/>
      <c r="G134" s="140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  <c r="AB134" s="141"/>
      <c r="AC134" s="141"/>
      <c r="AD134" s="135">
        <f t="shared" si="1"/>
        <v>0</v>
      </c>
      <c r="AE134" s="136" t="str">
        <f>IF(D134="","",VLOOKUP(AD134,'PAT-C_Tables'!$A$3:$B$40,2,FALSE))</f>
        <v/>
      </c>
    </row>
    <row r="135" spans="1:31" s="137" customFormat="1" ht="14.25" x14ac:dyDescent="0.2">
      <c r="A135" s="144"/>
      <c r="B135" s="141"/>
      <c r="C135" s="141"/>
      <c r="D135" s="138"/>
      <c r="E135" s="138"/>
      <c r="F135" s="139"/>
      <c r="G135" s="140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  <c r="AB135" s="141"/>
      <c r="AC135" s="141"/>
      <c r="AD135" s="135">
        <f t="shared" si="1"/>
        <v>0</v>
      </c>
      <c r="AE135" s="136" t="str">
        <f>IF(D135="","",VLOOKUP(AD135,'PAT-C_Tables'!$A$3:$B$40,2,FALSE))</f>
        <v/>
      </c>
    </row>
    <row r="136" spans="1:31" s="137" customFormat="1" ht="14.25" x14ac:dyDescent="0.2">
      <c r="A136" s="144"/>
      <c r="B136" s="141"/>
      <c r="C136" s="141"/>
      <c r="D136" s="138"/>
      <c r="E136" s="138"/>
      <c r="F136" s="139"/>
      <c r="G136" s="140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  <c r="AB136" s="141"/>
      <c r="AC136" s="141"/>
      <c r="AD136" s="135">
        <f t="shared" si="1"/>
        <v>0</v>
      </c>
      <c r="AE136" s="136" t="str">
        <f>IF(D136="","",VLOOKUP(AD136,'PAT-C_Tables'!$A$3:$B$40,2,FALSE))</f>
        <v/>
      </c>
    </row>
    <row r="137" spans="1:31" s="137" customFormat="1" ht="14.25" x14ac:dyDescent="0.2">
      <c r="A137" s="144"/>
      <c r="B137" s="141"/>
      <c r="C137" s="141"/>
      <c r="D137" s="138"/>
      <c r="E137" s="138"/>
      <c r="F137" s="139"/>
      <c r="G137" s="140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  <c r="AB137" s="141"/>
      <c r="AC137" s="141"/>
      <c r="AD137" s="135">
        <f t="shared" ref="AD137:AD200" si="2">IF(D137="",0,(IF(G137=$G$8,1,0)+IF(H137=$H$8,1,0)+IF(I137=$I$8,1,0)+IF(J137=$J$8,1,0)+IF(K137=$K$8,1,0)+IF(L137=$L$8,1,0)+IF(M137=$M$8,1,0)+IF(N137=$N$8,1,0)+IF(O137=$O$8,1,0)+IF(P137=$P$8,1,0)+IF(Q137=$Q$8,1,0)+IF(R137=$R$8,1,0)+IF(S137=$S$8,1,0)+IF(T137=$T$8,1,0)+IF(U137=$U$8,1,0)+IF(V137=$V$8,1,0)+IF(W137=$W$8,1,0)+IF(X137=$X$8,1,0)+IF(Y137=$Y$8,1,0)+IF(Z137=$Z$8,1,0)+IF(AA137=$AA$8,1,0)+IF(AB137=$AB$8,1,0)+IF(AC137=$AC$8,1,0)))</f>
        <v>0</v>
      </c>
      <c r="AE137" s="136" t="str">
        <f>IF(D137="","",VLOOKUP(AD137,'PAT-C_Tables'!$A$3:$B$40,2,FALSE))</f>
        <v/>
      </c>
    </row>
    <row r="138" spans="1:31" s="137" customFormat="1" ht="14.25" x14ac:dyDescent="0.2">
      <c r="A138" s="144"/>
      <c r="B138" s="141"/>
      <c r="C138" s="141"/>
      <c r="D138" s="138"/>
      <c r="E138" s="138"/>
      <c r="F138" s="139"/>
      <c r="G138" s="140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  <c r="AB138" s="141"/>
      <c r="AC138" s="141"/>
      <c r="AD138" s="135">
        <f t="shared" si="2"/>
        <v>0</v>
      </c>
      <c r="AE138" s="136" t="str">
        <f>IF(D138="","",VLOOKUP(AD138,'PAT-C_Tables'!$A$3:$B$40,2,FALSE))</f>
        <v/>
      </c>
    </row>
    <row r="139" spans="1:31" s="137" customFormat="1" ht="14.25" x14ac:dyDescent="0.2">
      <c r="A139" s="144"/>
      <c r="B139" s="141"/>
      <c r="C139" s="141"/>
      <c r="D139" s="138"/>
      <c r="E139" s="138"/>
      <c r="F139" s="139"/>
      <c r="G139" s="140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  <c r="AB139" s="141"/>
      <c r="AC139" s="141"/>
      <c r="AD139" s="135">
        <f t="shared" si="2"/>
        <v>0</v>
      </c>
      <c r="AE139" s="136" t="str">
        <f>IF(D139="","",VLOOKUP(AD139,'PAT-C_Tables'!$A$3:$B$40,2,FALSE))</f>
        <v/>
      </c>
    </row>
    <row r="140" spans="1:31" s="137" customFormat="1" ht="14.25" x14ac:dyDescent="0.2">
      <c r="A140" s="144"/>
      <c r="B140" s="141"/>
      <c r="C140" s="141"/>
      <c r="D140" s="138"/>
      <c r="E140" s="138"/>
      <c r="F140" s="139"/>
      <c r="G140" s="140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  <c r="AB140" s="141"/>
      <c r="AC140" s="141"/>
      <c r="AD140" s="135">
        <f t="shared" si="2"/>
        <v>0</v>
      </c>
      <c r="AE140" s="136" t="str">
        <f>IF(D140="","",VLOOKUP(AD140,'PAT-C_Tables'!$A$3:$B$40,2,FALSE))</f>
        <v/>
      </c>
    </row>
    <row r="141" spans="1:31" s="137" customFormat="1" ht="14.25" x14ac:dyDescent="0.2">
      <c r="A141" s="144"/>
      <c r="B141" s="141"/>
      <c r="C141" s="141"/>
      <c r="D141" s="138"/>
      <c r="E141" s="138"/>
      <c r="F141" s="139"/>
      <c r="G141" s="140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  <c r="AB141" s="141"/>
      <c r="AC141" s="141"/>
      <c r="AD141" s="135">
        <f t="shared" si="2"/>
        <v>0</v>
      </c>
      <c r="AE141" s="136" t="str">
        <f>IF(D141="","",VLOOKUP(AD141,'PAT-C_Tables'!$A$3:$B$40,2,FALSE))</f>
        <v/>
      </c>
    </row>
    <row r="142" spans="1:31" s="137" customFormat="1" ht="14.25" x14ac:dyDescent="0.2">
      <c r="A142" s="144"/>
      <c r="B142" s="141"/>
      <c r="C142" s="141"/>
      <c r="D142" s="138"/>
      <c r="E142" s="138"/>
      <c r="F142" s="139"/>
      <c r="G142" s="140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  <c r="AB142" s="141"/>
      <c r="AC142" s="141"/>
      <c r="AD142" s="135">
        <f t="shared" si="2"/>
        <v>0</v>
      </c>
      <c r="AE142" s="136" t="str">
        <f>IF(D142="","",VLOOKUP(AD142,'PAT-C_Tables'!$A$3:$B$40,2,FALSE))</f>
        <v/>
      </c>
    </row>
    <row r="143" spans="1:31" s="137" customFormat="1" ht="14.25" x14ac:dyDescent="0.2">
      <c r="A143" s="144"/>
      <c r="B143" s="141"/>
      <c r="C143" s="141"/>
      <c r="D143" s="138"/>
      <c r="E143" s="138"/>
      <c r="F143" s="139"/>
      <c r="G143" s="140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  <c r="AB143" s="141"/>
      <c r="AC143" s="141"/>
      <c r="AD143" s="135">
        <f t="shared" si="2"/>
        <v>0</v>
      </c>
      <c r="AE143" s="136" t="str">
        <f>IF(D143="","",VLOOKUP(AD143,'PAT-C_Tables'!$A$3:$B$40,2,FALSE))</f>
        <v/>
      </c>
    </row>
    <row r="144" spans="1:31" s="137" customFormat="1" ht="14.25" x14ac:dyDescent="0.2">
      <c r="A144" s="144"/>
      <c r="B144" s="141"/>
      <c r="C144" s="141"/>
      <c r="D144" s="138"/>
      <c r="E144" s="138"/>
      <c r="F144" s="139"/>
      <c r="G144" s="140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  <c r="AB144" s="141"/>
      <c r="AC144" s="141"/>
      <c r="AD144" s="135">
        <f t="shared" si="2"/>
        <v>0</v>
      </c>
      <c r="AE144" s="136" t="str">
        <f>IF(D144="","",VLOOKUP(AD144,'PAT-C_Tables'!$A$3:$B$40,2,FALSE))</f>
        <v/>
      </c>
    </row>
    <row r="145" spans="1:31" s="137" customFormat="1" ht="14.25" x14ac:dyDescent="0.2">
      <c r="A145" s="144"/>
      <c r="B145" s="141"/>
      <c r="C145" s="141"/>
      <c r="D145" s="138"/>
      <c r="E145" s="138"/>
      <c r="F145" s="139"/>
      <c r="G145" s="140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  <c r="AB145" s="141"/>
      <c r="AC145" s="141"/>
      <c r="AD145" s="135">
        <f t="shared" si="2"/>
        <v>0</v>
      </c>
      <c r="AE145" s="136" t="str">
        <f>IF(D145="","",VLOOKUP(AD145,'PAT-C_Tables'!$A$3:$B$40,2,FALSE))</f>
        <v/>
      </c>
    </row>
    <row r="146" spans="1:31" s="137" customFormat="1" ht="14.25" x14ac:dyDescent="0.2">
      <c r="A146" s="144"/>
      <c r="B146" s="141"/>
      <c r="C146" s="141"/>
      <c r="D146" s="138"/>
      <c r="E146" s="138"/>
      <c r="F146" s="139"/>
      <c r="G146" s="140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35">
        <f t="shared" si="2"/>
        <v>0</v>
      </c>
      <c r="AE146" s="136" t="str">
        <f>IF(D146="","",VLOOKUP(AD146,'PAT-C_Tables'!$A$3:$B$40,2,FALSE))</f>
        <v/>
      </c>
    </row>
    <row r="147" spans="1:31" s="137" customFormat="1" ht="14.25" x14ac:dyDescent="0.2">
      <c r="A147" s="144"/>
      <c r="B147" s="141"/>
      <c r="C147" s="141"/>
      <c r="D147" s="138"/>
      <c r="E147" s="138"/>
      <c r="F147" s="139"/>
      <c r="G147" s="140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  <c r="AB147" s="141"/>
      <c r="AC147" s="141"/>
      <c r="AD147" s="135">
        <f t="shared" si="2"/>
        <v>0</v>
      </c>
      <c r="AE147" s="136" t="str">
        <f>IF(D147="","",VLOOKUP(AD147,'PAT-C_Tables'!$A$3:$B$40,2,FALSE))</f>
        <v/>
      </c>
    </row>
    <row r="148" spans="1:31" s="137" customFormat="1" ht="14.25" x14ac:dyDescent="0.2">
      <c r="A148" s="144"/>
      <c r="B148" s="141"/>
      <c r="C148" s="141"/>
      <c r="D148" s="138"/>
      <c r="E148" s="138"/>
      <c r="F148" s="139"/>
      <c r="G148" s="140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  <c r="AB148" s="141"/>
      <c r="AC148" s="141"/>
      <c r="AD148" s="135">
        <f t="shared" si="2"/>
        <v>0</v>
      </c>
      <c r="AE148" s="136" t="str">
        <f>IF(D148="","",VLOOKUP(AD148,'PAT-C_Tables'!$A$3:$B$40,2,FALSE))</f>
        <v/>
      </c>
    </row>
    <row r="149" spans="1:31" s="137" customFormat="1" ht="14.25" x14ac:dyDescent="0.2">
      <c r="A149" s="144"/>
      <c r="B149" s="141"/>
      <c r="C149" s="141"/>
      <c r="D149" s="138"/>
      <c r="E149" s="138"/>
      <c r="F149" s="139"/>
      <c r="G149" s="140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  <c r="AB149" s="141"/>
      <c r="AC149" s="141"/>
      <c r="AD149" s="135">
        <f t="shared" si="2"/>
        <v>0</v>
      </c>
      <c r="AE149" s="136" t="str">
        <f>IF(D149="","",VLOOKUP(AD149,'PAT-C_Tables'!$A$3:$B$40,2,FALSE))</f>
        <v/>
      </c>
    </row>
    <row r="150" spans="1:31" s="137" customFormat="1" ht="14.25" x14ac:dyDescent="0.2">
      <c r="A150" s="144"/>
      <c r="B150" s="141"/>
      <c r="C150" s="141"/>
      <c r="D150" s="138"/>
      <c r="E150" s="138"/>
      <c r="F150" s="139"/>
      <c r="G150" s="140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  <c r="AB150" s="141"/>
      <c r="AC150" s="141"/>
      <c r="AD150" s="135">
        <f t="shared" si="2"/>
        <v>0</v>
      </c>
      <c r="AE150" s="136" t="str">
        <f>IF(D150="","",VLOOKUP(AD150,'PAT-C_Tables'!$A$3:$B$40,2,FALSE))</f>
        <v/>
      </c>
    </row>
    <row r="151" spans="1:31" s="137" customFormat="1" ht="14.25" x14ac:dyDescent="0.2">
      <c r="A151" s="144"/>
      <c r="B151" s="141"/>
      <c r="C151" s="141"/>
      <c r="D151" s="138"/>
      <c r="E151" s="138"/>
      <c r="F151" s="139"/>
      <c r="G151" s="140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  <c r="AB151" s="141"/>
      <c r="AC151" s="141"/>
      <c r="AD151" s="135">
        <f t="shared" si="2"/>
        <v>0</v>
      </c>
      <c r="AE151" s="136" t="str">
        <f>IF(D151="","",VLOOKUP(AD151,'PAT-C_Tables'!$A$3:$B$40,2,FALSE))</f>
        <v/>
      </c>
    </row>
    <row r="152" spans="1:31" s="137" customFormat="1" ht="14.25" x14ac:dyDescent="0.2">
      <c r="A152" s="144"/>
      <c r="B152" s="141"/>
      <c r="C152" s="141"/>
      <c r="D152" s="138"/>
      <c r="E152" s="138"/>
      <c r="F152" s="139"/>
      <c r="G152" s="140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  <c r="AB152" s="141"/>
      <c r="AC152" s="141"/>
      <c r="AD152" s="135">
        <f t="shared" si="2"/>
        <v>0</v>
      </c>
      <c r="AE152" s="136" t="str">
        <f>IF(D152="","",VLOOKUP(AD152,'PAT-C_Tables'!$A$3:$B$40,2,FALSE))</f>
        <v/>
      </c>
    </row>
    <row r="153" spans="1:31" s="137" customFormat="1" ht="14.25" x14ac:dyDescent="0.2">
      <c r="A153" s="144"/>
      <c r="B153" s="141"/>
      <c r="C153" s="141"/>
      <c r="D153" s="138"/>
      <c r="E153" s="138"/>
      <c r="F153" s="139"/>
      <c r="G153" s="140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  <c r="AB153" s="141"/>
      <c r="AC153" s="141"/>
      <c r="AD153" s="135">
        <f t="shared" si="2"/>
        <v>0</v>
      </c>
      <c r="AE153" s="136" t="str">
        <f>IF(D153="","",VLOOKUP(AD153,'PAT-C_Tables'!$A$3:$B$40,2,FALSE))</f>
        <v/>
      </c>
    </row>
    <row r="154" spans="1:31" s="137" customFormat="1" ht="14.25" x14ac:dyDescent="0.2">
      <c r="A154" s="144"/>
      <c r="B154" s="141"/>
      <c r="C154" s="141"/>
      <c r="D154" s="138"/>
      <c r="E154" s="138"/>
      <c r="F154" s="139"/>
      <c r="G154" s="140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35">
        <f t="shared" si="2"/>
        <v>0</v>
      </c>
      <c r="AE154" s="136" t="str">
        <f>IF(D154="","",VLOOKUP(AD154,'PAT-C_Tables'!$A$3:$B$40,2,FALSE))</f>
        <v/>
      </c>
    </row>
    <row r="155" spans="1:31" s="137" customFormat="1" ht="14.25" x14ac:dyDescent="0.2">
      <c r="A155" s="144"/>
      <c r="B155" s="141"/>
      <c r="C155" s="141"/>
      <c r="D155" s="138"/>
      <c r="E155" s="138"/>
      <c r="F155" s="139"/>
      <c r="G155" s="140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  <c r="AB155" s="141"/>
      <c r="AC155" s="141"/>
      <c r="AD155" s="135">
        <f t="shared" si="2"/>
        <v>0</v>
      </c>
      <c r="AE155" s="136" t="str">
        <f>IF(D155="","",VLOOKUP(AD155,'PAT-C_Tables'!$A$3:$B$40,2,FALSE))</f>
        <v/>
      </c>
    </row>
    <row r="156" spans="1:31" s="137" customFormat="1" ht="14.25" x14ac:dyDescent="0.2">
      <c r="A156" s="144"/>
      <c r="B156" s="141"/>
      <c r="C156" s="141"/>
      <c r="D156" s="138"/>
      <c r="E156" s="138"/>
      <c r="F156" s="139"/>
      <c r="G156" s="140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  <c r="AB156" s="141"/>
      <c r="AC156" s="141"/>
      <c r="AD156" s="135">
        <f t="shared" si="2"/>
        <v>0</v>
      </c>
      <c r="AE156" s="136" t="str">
        <f>IF(D156="","",VLOOKUP(AD156,'PAT-C_Tables'!$A$3:$B$40,2,FALSE))</f>
        <v/>
      </c>
    </row>
    <row r="157" spans="1:31" s="137" customFormat="1" ht="14.25" x14ac:dyDescent="0.2">
      <c r="A157" s="144"/>
      <c r="B157" s="141"/>
      <c r="C157" s="141"/>
      <c r="D157" s="138"/>
      <c r="E157" s="138"/>
      <c r="F157" s="139"/>
      <c r="G157" s="140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  <c r="AB157" s="141"/>
      <c r="AC157" s="141"/>
      <c r="AD157" s="135">
        <f t="shared" si="2"/>
        <v>0</v>
      </c>
      <c r="AE157" s="136" t="str">
        <f>IF(D157="","",VLOOKUP(AD157,'PAT-C_Tables'!$A$3:$B$40,2,FALSE))</f>
        <v/>
      </c>
    </row>
    <row r="158" spans="1:31" s="137" customFormat="1" ht="14.25" x14ac:dyDescent="0.2">
      <c r="A158" s="144"/>
      <c r="B158" s="141"/>
      <c r="C158" s="141"/>
      <c r="D158" s="138"/>
      <c r="E158" s="138"/>
      <c r="F158" s="139"/>
      <c r="G158" s="140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  <c r="AB158" s="141"/>
      <c r="AC158" s="141"/>
      <c r="AD158" s="135">
        <f t="shared" si="2"/>
        <v>0</v>
      </c>
      <c r="AE158" s="136" t="str">
        <f>IF(D158="","",VLOOKUP(AD158,'PAT-C_Tables'!$A$3:$B$40,2,FALSE))</f>
        <v/>
      </c>
    </row>
    <row r="159" spans="1:31" s="137" customFormat="1" ht="14.25" x14ac:dyDescent="0.2">
      <c r="A159" s="144"/>
      <c r="B159" s="141"/>
      <c r="C159" s="141"/>
      <c r="D159" s="138"/>
      <c r="E159" s="138"/>
      <c r="F159" s="139"/>
      <c r="G159" s="140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  <c r="AB159" s="141"/>
      <c r="AC159" s="141"/>
      <c r="AD159" s="135">
        <f t="shared" si="2"/>
        <v>0</v>
      </c>
      <c r="AE159" s="136" t="str">
        <f>IF(D159="","",VLOOKUP(AD159,'PAT-C_Tables'!$A$3:$B$40,2,FALSE))</f>
        <v/>
      </c>
    </row>
    <row r="160" spans="1:31" s="137" customFormat="1" ht="14.25" x14ac:dyDescent="0.2">
      <c r="A160" s="144"/>
      <c r="B160" s="141"/>
      <c r="C160" s="141"/>
      <c r="D160" s="138"/>
      <c r="E160" s="138"/>
      <c r="F160" s="139"/>
      <c r="G160" s="140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  <c r="AB160" s="141"/>
      <c r="AC160" s="141"/>
      <c r="AD160" s="135">
        <f t="shared" si="2"/>
        <v>0</v>
      </c>
      <c r="AE160" s="136" t="str">
        <f>IF(D160="","",VLOOKUP(AD160,'PAT-C_Tables'!$A$3:$B$40,2,FALSE))</f>
        <v/>
      </c>
    </row>
    <row r="161" spans="1:31" s="137" customFormat="1" ht="14.25" x14ac:dyDescent="0.2">
      <c r="A161" s="144"/>
      <c r="B161" s="141"/>
      <c r="C161" s="141"/>
      <c r="D161" s="138"/>
      <c r="E161" s="138"/>
      <c r="F161" s="139"/>
      <c r="G161" s="140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  <c r="AB161" s="141"/>
      <c r="AC161" s="141"/>
      <c r="AD161" s="135">
        <f t="shared" si="2"/>
        <v>0</v>
      </c>
      <c r="AE161" s="136" t="str">
        <f>IF(D161="","",VLOOKUP(AD161,'PAT-C_Tables'!$A$3:$B$40,2,FALSE))</f>
        <v/>
      </c>
    </row>
    <row r="162" spans="1:31" s="137" customFormat="1" ht="14.25" x14ac:dyDescent="0.2">
      <c r="A162" s="144"/>
      <c r="B162" s="141"/>
      <c r="C162" s="141"/>
      <c r="D162" s="138"/>
      <c r="E162" s="138"/>
      <c r="F162" s="139"/>
      <c r="G162" s="140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  <c r="AB162" s="141"/>
      <c r="AC162" s="141"/>
      <c r="AD162" s="135">
        <f t="shared" si="2"/>
        <v>0</v>
      </c>
      <c r="AE162" s="136" t="str">
        <f>IF(D162="","",VLOOKUP(AD162,'PAT-C_Tables'!$A$3:$B$40,2,FALSE))</f>
        <v/>
      </c>
    </row>
    <row r="163" spans="1:31" s="137" customFormat="1" ht="14.25" x14ac:dyDescent="0.2">
      <c r="A163" s="144"/>
      <c r="B163" s="141"/>
      <c r="C163" s="141"/>
      <c r="D163" s="138"/>
      <c r="E163" s="138"/>
      <c r="F163" s="139"/>
      <c r="G163" s="140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  <c r="AB163" s="141"/>
      <c r="AC163" s="141"/>
      <c r="AD163" s="135">
        <f t="shared" si="2"/>
        <v>0</v>
      </c>
      <c r="AE163" s="136" t="str">
        <f>IF(D163="","",VLOOKUP(AD163,'PAT-C_Tables'!$A$3:$B$40,2,FALSE))</f>
        <v/>
      </c>
    </row>
    <row r="164" spans="1:31" s="137" customFormat="1" ht="14.25" x14ac:dyDescent="0.2">
      <c r="A164" s="144"/>
      <c r="B164" s="141"/>
      <c r="C164" s="141"/>
      <c r="D164" s="138"/>
      <c r="E164" s="138"/>
      <c r="F164" s="139"/>
      <c r="G164" s="140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  <c r="AB164" s="141"/>
      <c r="AC164" s="141"/>
      <c r="AD164" s="135">
        <f t="shared" si="2"/>
        <v>0</v>
      </c>
      <c r="AE164" s="136" t="str">
        <f>IF(D164="","",VLOOKUP(AD164,'PAT-C_Tables'!$A$3:$B$40,2,FALSE))</f>
        <v/>
      </c>
    </row>
    <row r="165" spans="1:31" s="137" customFormat="1" ht="14.25" x14ac:dyDescent="0.2">
      <c r="A165" s="144"/>
      <c r="B165" s="141"/>
      <c r="C165" s="141"/>
      <c r="D165" s="138"/>
      <c r="E165" s="138"/>
      <c r="F165" s="139"/>
      <c r="G165" s="140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  <c r="AB165" s="141"/>
      <c r="AC165" s="141"/>
      <c r="AD165" s="135">
        <f t="shared" si="2"/>
        <v>0</v>
      </c>
      <c r="AE165" s="136" t="str">
        <f>IF(D165="","",VLOOKUP(AD165,'PAT-C_Tables'!$A$3:$B$40,2,FALSE))</f>
        <v/>
      </c>
    </row>
    <row r="166" spans="1:31" s="137" customFormat="1" ht="14.25" x14ac:dyDescent="0.2">
      <c r="A166" s="144"/>
      <c r="B166" s="141"/>
      <c r="C166" s="141"/>
      <c r="D166" s="138"/>
      <c r="E166" s="138"/>
      <c r="F166" s="139"/>
      <c r="G166" s="140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  <c r="AB166" s="141"/>
      <c r="AC166" s="141"/>
      <c r="AD166" s="135">
        <f t="shared" si="2"/>
        <v>0</v>
      </c>
      <c r="AE166" s="136" t="str">
        <f>IF(D166="","",VLOOKUP(AD166,'PAT-C_Tables'!$A$3:$B$40,2,FALSE))</f>
        <v/>
      </c>
    </row>
    <row r="167" spans="1:31" s="137" customFormat="1" ht="14.25" x14ac:dyDescent="0.2">
      <c r="A167" s="144"/>
      <c r="B167" s="141"/>
      <c r="C167" s="141"/>
      <c r="D167" s="138"/>
      <c r="E167" s="138"/>
      <c r="F167" s="139"/>
      <c r="G167" s="140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35">
        <f t="shared" si="2"/>
        <v>0</v>
      </c>
      <c r="AE167" s="136" t="str">
        <f>IF(D167="","",VLOOKUP(AD167,'PAT-C_Tables'!$A$3:$B$40,2,FALSE))</f>
        <v/>
      </c>
    </row>
    <row r="168" spans="1:31" s="137" customFormat="1" ht="14.25" x14ac:dyDescent="0.2">
      <c r="A168" s="144"/>
      <c r="B168" s="141"/>
      <c r="C168" s="141"/>
      <c r="D168" s="138"/>
      <c r="E168" s="138"/>
      <c r="F168" s="139"/>
      <c r="G168" s="140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  <c r="AB168" s="141"/>
      <c r="AC168" s="141"/>
      <c r="AD168" s="135">
        <f t="shared" si="2"/>
        <v>0</v>
      </c>
      <c r="AE168" s="136" t="str">
        <f>IF(D168="","",VLOOKUP(AD168,'PAT-C_Tables'!$A$3:$B$40,2,FALSE))</f>
        <v/>
      </c>
    </row>
    <row r="169" spans="1:31" s="137" customFormat="1" ht="14.25" x14ac:dyDescent="0.2">
      <c r="A169" s="144"/>
      <c r="B169" s="141"/>
      <c r="C169" s="141"/>
      <c r="D169" s="138"/>
      <c r="E169" s="138"/>
      <c r="F169" s="139"/>
      <c r="G169" s="140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  <c r="AB169" s="141"/>
      <c r="AC169" s="141"/>
      <c r="AD169" s="135">
        <f t="shared" si="2"/>
        <v>0</v>
      </c>
      <c r="AE169" s="136" t="str">
        <f>IF(D169="","",VLOOKUP(AD169,'PAT-C_Tables'!$A$3:$B$40,2,FALSE))</f>
        <v/>
      </c>
    </row>
    <row r="170" spans="1:31" s="137" customFormat="1" ht="14.25" x14ac:dyDescent="0.2">
      <c r="A170" s="144"/>
      <c r="B170" s="141"/>
      <c r="C170" s="141"/>
      <c r="D170" s="138"/>
      <c r="E170" s="138"/>
      <c r="F170" s="139"/>
      <c r="G170" s="140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  <c r="AB170" s="141"/>
      <c r="AC170" s="141"/>
      <c r="AD170" s="135">
        <f t="shared" si="2"/>
        <v>0</v>
      </c>
      <c r="AE170" s="136" t="str">
        <f>IF(D170="","",VLOOKUP(AD170,'PAT-C_Tables'!$A$3:$B$40,2,FALSE))</f>
        <v/>
      </c>
    </row>
    <row r="171" spans="1:31" s="137" customFormat="1" ht="14.25" x14ac:dyDescent="0.2">
      <c r="A171" s="144"/>
      <c r="B171" s="141"/>
      <c r="C171" s="141"/>
      <c r="D171" s="138"/>
      <c r="E171" s="138"/>
      <c r="F171" s="139"/>
      <c r="G171" s="140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  <c r="AB171" s="141"/>
      <c r="AC171" s="141"/>
      <c r="AD171" s="135">
        <f t="shared" si="2"/>
        <v>0</v>
      </c>
      <c r="AE171" s="136" t="str">
        <f>IF(D171="","",VLOOKUP(AD171,'PAT-C_Tables'!$A$3:$B$40,2,FALSE))</f>
        <v/>
      </c>
    </row>
    <row r="172" spans="1:31" s="137" customFormat="1" ht="14.25" x14ac:dyDescent="0.2">
      <c r="A172" s="144"/>
      <c r="B172" s="141"/>
      <c r="C172" s="141"/>
      <c r="D172" s="138"/>
      <c r="E172" s="138"/>
      <c r="F172" s="139"/>
      <c r="G172" s="140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  <c r="AB172" s="141"/>
      <c r="AC172" s="141"/>
      <c r="AD172" s="135">
        <f t="shared" si="2"/>
        <v>0</v>
      </c>
      <c r="AE172" s="136" t="str">
        <f>IF(D172="","",VLOOKUP(AD172,'PAT-C_Tables'!$A$3:$B$40,2,FALSE))</f>
        <v/>
      </c>
    </row>
    <row r="173" spans="1:31" s="137" customFormat="1" ht="14.25" x14ac:dyDescent="0.2">
      <c r="A173" s="144"/>
      <c r="B173" s="141"/>
      <c r="C173" s="141"/>
      <c r="D173" s="138"/>
      <c r="E173" s="138"/>
      <c r="F173" s="139"/>
      <c r="G173" s="140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  <c r="AB173" s="141"/>
      <c r="AC173" s="141"/>
      <c r="AD173" s="135">
        <f t="shared" si="2"/>
        <v>0</v>
      </c>
      <c r="AE173" s="136" t="str">
        <f>IF(D173="","",VLOOKUP(AD173,'PAT-C_Tables'!$A$3:$B$40,2,FALSE))</f>
        <v/>
      </c>
    </row>
    <row r="174" spans="1:31" s="137" customFormat="1" ht="14.25" x14ac:dyDescent="0.2">
      <c r="A174" s="144"/>
      <c r="B174" s="141"/>
      <c r="C174" s="141"/>
      <c r="D174" s="138"/>
      <c r="E174" s="138"/>
      <c r="F174" s="139"/>
      <c r="G174" s="140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  <c r="AB174" s="141"/>
      <c r="AC174" s="141"/>
      <c r="AD174" s="135">
        <f t="shared" si="2"/>
        <v>0</v>
      </c>
      <c r="AE174" s="136" t="str">
        <f>IF(D174="","",VLOOKUP(AD174,'PAT-C_Tables'!$A$3:$B$40,2,FALSE))</f>
        <v/>
      </c>
    </row>
    <row r="175" spans="1:31" s="137" customFormat="1" ht="14.25" x14ac:dyDescent="0.2">
      <c r="A175" s="144"/>
      <c r="B175" s="141"/>
      <c r="C175" s="141"/>
      <c r="D175" s="138"/>
      <c r="E175" s="138"/>
      <c r="F175" s="139"/>
      <c r="G175" s="140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  <c r="AB175" s="141"/>
      <c r="AC175" s="141"/>
      <c r="AD175" s="135">
        <f t="shared" si="2"/>
        <v>0</v>
      </c>
      <c r="AE175" s="136" t="str">
        <f>IF(D175="","",VLOOKUP(AD175,'PAT-C_Tables'!$A$3:$B$40,2,FALSE))</f>
        <v/>
      </c>
    </row>
    <row r="176" spans="1:31" s="137" customFormat="1" ht="14.25" x14ac:dyDescent="0.2">
      <c r="A176" s="144"/>
      <c r="B176" s="141"/>
      <c r="C176" s="141"/>
      <c r="D176" s="138"/>
      <c r="E176" s="138"/>
      <c r="F176" s="139"/>
      <c r="G176" s="140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  <c r="AB176" s="141"/>
      <c r="AC176" s="141"/>
      <c r="AD176" s="135">
        <f t="shared" si="2"/>
        <v>0</v>
      </c>
      <c r="AE176" s="136" t="str">
        <f>IF(D176="","",VLOOKUP(AD176,'PAT-C_Tables'!$A$3:$B$40,2,FALSE))</f>
        <v/>
      </c>
    </row>
    <row r="177" spans="1:31" s="137" customFormat="1" ht="14.25" x14ac:dyDescent="0.2">
      <c r="A177" s="144"/>
      <c r="B177" s="141"/>
      <c r="C177" s="141"/>
      <c r="D177" s="138"/>
      <c r="E177" s="138"/>
      <c r="F177" s="139"/>
      <c r="G177" s="140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  <c r="AB177" s="141"/>
      <c r="AC177" s="141"/>
      <c r="AD177" s="135">
        <f t="shared" si="2"/>
        <v>0</v>
      </c>
      <c r="AE177" s="136" t="str">
        <f>IF(D177="","",VLOOKUP(AD177,'PAT-C_Tables'!$A$3:$B$40,2,FALSE))</f>
        <v/>
      </c>
    </row>
    <row r="178" spans="1:31" s="137" customFormat="1" ht="14.25" x14ac:dyDescent="0.2">
      <c r="A178" s="144"/>
      <c r="B178" s="141"/>
      <c r="C178" s="141"/>
      <c r="D178" s="138"/>
      <c r="E178" s="138"/>
      <c r="F178" s="139"/>
      <c r="G178" s="140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  <c r="AB178" s="141"/>
      <c r="AC178" s="141"/>
      <c r="AD178" s="135">
        <f t="shared" si="2"/>
        <v>0</v>
      </c>
      <c r="AE178" s="136" t="str">
        <f>IF(D178="","",VLOOKUP(AD178,'PAT-C_Tables'!$A$3:$B$40,2,FALSE))</f>
        <v/>
      </c>
    </row>
    <row r="179" spans="1:31" s="137" customFormat="1" ht="14.25" x14ac:dyDescent="0.2">
      <c r="A179" s="144"/>
      <c r="B179" s="141"/>
      <c r="C179" s="141"/>
      <c r="D179" s="138"/>
      <c r="E179" s="138"/>
      <c r="F179" s="139"/>
      <c r="G179" s="140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  <c r="AB179" s="141"/>
      <c r="AC179" s="141"/>
      <c r="AD179" s="135">
        <f t="shared" si="2"/>
        <v>0</v>
      </c>
      <c r="AE179" s="136" t="str">
        <f>IF(D179="","",VLOOKUP(AD179,'PAT-C_Tables'!$A$3:$B$40,2,FALSE))</f>
        <v/>
      </c>
    </row>
    <row r="180" spans="1:31" s="137" customFormat="1" ht="14.25" x14ac:dyDescent="0.2">
      <c r="A180" s="144"/>
      <c r="B180" s="141"/>
      <c r="C180" s="141"/>
      <c r="D180" s="138"/>
      <c r="E180" s="138"/>
      <c r="F180" s="139"/>
      <c r="G180" s="140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  <c r="AB180" s="141"/>
      <c r="AC180" s="141"/>
      <c r="AD180" s="135">
        <f t="shared" si="2"/>
        <v>0</v>
      </c>
      <c r="AE180" s="136" t="str">
        <f>IF(D180="","",VLOOKUP(AD180,'PAT-C_Tables'!$A$3:$B$40,2,FALSE))</f>
        <v/>
      </c>
    </row>
    <row r="181" spans="1:31" s="137" customFormat="1" ht="14.25" x14ac:dyDescent="0.2">
      <c r="A181" s="144"/>
      <c r="B181" s="141"/>
      <c r="C181" s="141"/>
      <c r="D181" s="138"/>
      <c r="E181" s="138"/>
      <c r="F181" s="139"/>
      <c r="G181" s="140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  <c r="AB181" s="141"/>
      <c r="AC181" s="141"/>
      <c r="AD181" s="135">
        <f t="shared" si="2"/>
        <v>0</v>
      </c>
      <c r="AE181" s="136" t="str">
        <f>IF(D181="","",VLOOKUP(AD181,'PAT-C_Tables'!$A$3:$B$40,2,FALSE))</f>
        <v/>
      </c>
    </row>
    <row r="182" spans="1:31" s="137" customFormat="1" ht="14.25" x14ac:dyDescent="0.2">
      <c r="A182" s="144"/>
      <c r="B182" s="141"/>
      <c r="C182" s="141"/>
      <c r="D182" s="138"/>
      <c r="E182" s="138"/>
      <c r="F182" s="139"/>
      <c r="G182" s="140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  <c r="AB182" s="141"/>
      <c r="AC182" s="141"/>
      <c r="AD182" s="135">
        <f t="shared" si="2"/>
        <v>0</v>
      </c>
      <c r="AE182" s="136" t="str">
        <f>IF(D182="","",VLOOKUP(AD182,'PAT-C_Tables'!$A$3:$B$40,2,FALSE))</f>
        <v/>
      </c>
    </row>
    <row r="183" spans="1:31" s="137" customFormat="1" ht="14.25" x14ac:dyDescent="0.2">
      <c r="A183" s="144"/>
      <c r="B183" s="141"/>
      <c r="C183" s="141"/>
      <c r="D183" s="138"/>
      <c r="E183" s="138"/>
      <c r="F183" s="139"/>
      <c r="G183" s="140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  <c r="AB183" s="141"/>
      <c r="AC183" s="141"/>
      <c r="AD183" s="135">
        <f t="shared" si="2"/>
        <v>0</v>
      </c>
      <c r="AE183" s="136" t="str">
        <f>IF(D183="","",VLOOKUP(AD183,'PAT-C_Tables'!$A$3:$B$40,2,FALSE))</f>
        <v/>
      </c>
    </row>
    <row r="184" spans="1:31" s="137" customFormat="1" ht="14.25" x14ac:dyDescent="0.2">
      <c r="A184" s="144"/>
      <c r="B184" s="141"/>
      <c r="C184" s="141"/>
      <c r="D184" s="138"/>
      <c r="E184" s="138"/>
      <c r="F184" s="139"/>
      <c r="G184" s="140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  <c r="AB184" s="141"/>
      <c r="AC184" s="141"/>
      <c r="AD184" s="135">
        <f t="shared" si="2"/>
        <v>0</v>
      </c>
      <c r="AE184" s="136" t="str">
        <f>IF(D184="","",VLOOKUP(AD184,'PAT-C_Tables'!$A$3:$B$40,2,FALSE))</f>
        <v/>
      </c>
    </row>
    <row r="185" spans="1:31" s="137" customFormat="1" ht="14.25" x14ac:dyDescent="0.2">
      <c r="A185" s="144"/>
      <c r="B185" s="141"/>
      <c r="C185" s="141"/>
      <c r="D185" s="138"/>
      <c r="E185" s="138"/>
      <c r="F185" s="139"/>
      <c r="G185" s="140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  <c r="AB185" s="141"/>
      <c r="AC185" s="141"/>
      <c r="AD185" s="135">
        <f t="shared" si="2"/>
        <v>0</v>
      </c>
      <c r="AE185" s="136" t="str">
        <f>IF(D185="","",VLOOKUP(AD185,'PAT-C_Tables'!$A$3:$B$40,2,FALSE))</f>
        <v/>
      </c>
    </row>
    <row r="186" spans="1:31" s="137" customFormat="1" ht="14.25" x14ac:dyDescent="0.2">
      <c r="A186" s="144"/>
      <c r="B186" s="141"/>
      <c r="C186" s="141"/>
      <c r="D186" s="138"/>
      <c r="E186" s="138"/>
      <c r="F186" s="139"/>
      <c r="G186" s="140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  <c r="AB186" s="141"/>
      <c r="AC186" s="141"/>
      <c r="AD186" s="135">
        <f t="shared" si="2"/>
        <v>0</v>
      </c>
      <c r="AE186" s="136" t="str">
        <f>IF(D186="","",VLOOKUP(AD186,'PAT-C_Tables'!$A$3:$B$40,2,FALSE))</f>
        <v/>
      </c>
    </row>
    <row r="187" spans="1:31" s="137" customFormat="1" ht="14.25" x14ac:dyDescent="0.2">
      <c r="A187" s="144"/>
      <c r="B187" s="141"/>
      <c r="C187" s="141"/>
      <c r="D187" s="138"/>
      <c r="E187" s="138"/>
      <c r="F187" s="139"/>
      <c r="G187" s="140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  <c r="AB187" s="141"/>
      <c r="AC187" s="141"/>
      <c r="AD187" s="135">
        <f t="shared" si="2"/>
        <v>0</v>
      </c>
      <c r="AE187" s="136" t="str">
        <f>IF(D187="","",VLOOKUP(AD187,'PAT-C_Tables'!$A$3:$B$40,2,FALSE))</f>
        <v/>
      </c>
    </row>
    <row r="188" spans="1:31" s="137" customFormat="1" ht="14.25" x14ac:dyDescent="0.2">
      <c r="A188" s="144"/>
      <c r="B188" s="141"/>
      <c r="C188" s="141"/>
      <c r="D188" s="138"/>
      <c r="E188" s="138"/>
      <c r="F188" s="139"/>
      <c r="G188" s="140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  <c r="AB188" s="141"/>
      <c r="AC188" s="141"/>
      <c r="AD188" s="135">
        <f t="shared" si="2"/>
        <v>0</v>
      </c>
      <c r="AE188" s="136" t="str">
        <f>IF(D188="","",VLOOKUP(AD188,'PAT-C_Tables'!$A$3:$B$40,2,FALSE))</f>
        <v/>
      </c>
    </row>
    <row r="189" spans="1:31" s="137" customFormat="1" ht="14.25" x14ac:dyDescent="0.2">
      <c r="A189" s="144"/>
      <c r="B189" s="141"/>
      <c r="C189" s="141"/>
      <c r="D189" s="138"/>
      <c r="E189" s="138"/>
      <c r="F189" s="139"/>
      <c r="G189" s="140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  <c r="AB189" s="141"/>
      <c r="AC189" s="141"/>
      <c r="AD189" s="135">
        <f t="shared" si="2"/>
        <v>0</v>
      </c>
      <c r="AE189" s="136" t="str">
        <f>IF(D189="","",VLOOKUP(AD189,'PAT-C_Tables'!$A$3:$B$40,2,FALSE))</f>
        <v/>
      </c>
    </row>
    <row r="190" spans="1:31" s="137" customFormat="1" ht="14.25" x14ac:dyDescent="0.2">
      <c r="A190" s="144"/>
      <c r="B190" s="141"/>
      <c r="C190" s="141"/>
      <c r="D190" s="138"/>
      <c r="E190" s="138"/>
      <c r="F190" s="139"/>
      <c r="G190" s="140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  <c r="AB190" s="141"/>
      <c r="AC190" s="141"/>
      <c r="AD190" s="135">
        <f t="shared" si="2"/>
        <v>0</v>
      </c>
      <c r="AE190" s="136" t="str">
        <f>IF(D190="","",VLOOKUP(AD190,'PAT-C_Tables'!$A$3:$B$40,2,FALSE))</f>
        <v/>
      </c>
    </row>
    <row r="191" spans="1:31" s="137" customFormat="1" ht="14.25" x14ac:dyDescent="0.2">
      <c r="A191" s="144"/>
      <c r="B191" s="141"/>
      <c r="C191" s="141"/>
      <c r="D191" s="138"/>
      <c r="E191" s="138"/>
      <c r="F191" s="139"/>
      <c r="G191" s="140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  <c r="AB191" s="141"/>
      <c r="AC191" s="141"/>
      <c r="AD191" s="135">
        <f t="shared" si="2"/>
        <v>0</v>
      </c>
      <c r="AE191" s="136" t="str">
        <f>IF(D191="","",VLOOKUP(AD191,'PAT-C_Tables'!$A$3:$B$40,2,FALSE))</f>
        <v/>
      </c>
    </row>
    <row r="192" spans="1:31" s="137" customFormat="1" ht="14.25" x14ac:dyDescent="0.2">
      <c r="A192" s="144"/>
      <c r="B192" s="141"/>
      <c r="C192" s="141"/>
      <c r="D192" s="138"/>
      <c r="E192" s="138"/>
      <c r="F192" s="139"/>
      <c r="G192" s="140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  <c r="AB192" s="141"/>
      <c r="AC192" s="141"/>
      <c r="AD192" s="135">
        <f t="shared" si="2"/>
        <v>0</v>
      </c>
      <c r="AE192" s="136" t="str">
        <f>IF(D192="","",VLOOKUP(AD192,'PAT-C_Tables'!$A$3:$B$40,2,FALSE))</f>
        <v/>
      </c>
    </row>
    <row r="193" spans="1:31" s="137" customFormat="1" ht="14.25" x14ac:dyDescent="0.2">
      <c r="A193" s="144"/>
      <c r="B193" s="141"/>
      <c r="C193" s="141"/>
      <c r="D193" s="138"/>
      <c r="E193" s="138"/>
      <c r="F193" s="139"/>
      <c r="G193" s="140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  <c r="AB193" s="141"/>
      <c r="AC193" s="141"/>
      <c r="AD193" s="135">
        <f t="shared" si="2"/>
        <v>0</v>
      </c>
      <c r="AE193" s="136" t="str">
        <f>IF(D193="","",VLOOKUP(AD193,'PAT-C_Tables'!$A$3:$B$40,2,FALSE))</f>
        <v/>
      </c>
    </row>
    <row r="194" spans="1:31" s="137" customFormat="1" ht="14.25" x14ac:dyDescent="0.2">
      <c r="A194" s="144"/>
      <c r="B194" s="141"/>
      <c r="C194" s="141"/>
      <c r="D194" s="138"/>
      <c r="E194" s="138"/>
      <c r="F194" s="139"/>
      <c r="G194" s="140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  <c r="AB194" s="141"/>
      <c r="AC194" s="141"/>
      <c r="AD194" s="135">
        <f t="shared" si="2"/>
        <v>0</v>
      </c>
      <c r="AE194" s="136" t="str">
        <f>IF(D194="","",VLOOKUP(AD194,'PAT-C_Tables'!$A$3:$B$40,2,FALSE))</f>
        <v/>
      </c>
    </row>
    <row r="195" spans="1:31" s="137" customFormat="1" ht="14.25" x14ac:dyDescent="0.2">
      <c r="A195" s="144"/>
      <c r="B195" s="141"/>
      <c r="C195" s="141"/>
      <c r="D195" s="138"/>
      <c r="E195" s="138"/>
      <c r="F195" s="139"/>
      <c r="G195" s="140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  <c r="AB195" s="141"/>
      <c r="AC195" s="141"/>
      <c r="AD195" s="135">
        <f t="shared" si="2"/>
        <v>0</v>
      </c>
      <c r="AE195" s="136" t="str">
        <f>IF(D195="","",VLOOKUP(AD195,'PAT-C_Tables'!$A$3:$B$40,2,FALSE))</f>
        <v/>
      </c>
    </row>
    <row r="196" spans="1:31" s="137" customFormat="1" ht="14.25" x14ac:dyDescent="0.2">
      <c r="A196" s="144"/>
      <c r="B196" s="141"/>
      <c r="C196" s="141"/>
      <c r="D196" s="138"/>
      <c r="E196" s="138"/>
      <c r="F196" s="139"/>
      <c r="G196" s="140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  <c r="AB196" s="141"/>
      <c r="AC196" s="141"/>
      <c r="AD196" s="135">
        <f t="shared" si="2"/>
        <v>0</v>
      </c>
      <c r="AE196" s="136" t="str">
        <f>IF(D196="","",VLOOKUP(AD196,'PAT-C_Tables'!$A$3:$B$40,2,FALSE))</f>
        <v/>
      </c>
    </row>
    <row r="197" spans="1:31" s="137" customFormat="1" ht="14.25" x14ac:dyDescent="0.2">
      <c r="A197" s="144"/>
      <c r="B197" s="141"/>
      <c r="C197" s="141"/>
      <c r="D197" s="138"/>
      <c r="E197" s="138"/>
      <c r="F197" s="139"/>
      <c r="G197" s="140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  <c r="AB197" s="141"/>
      <c r="AC197" s="141"/>
      <c r="AD197" s="135">
        <f t="shared" si="2"/>
        <v>0</v>
      </c>
      <c r="AE197" s="136" t="str">
        <f>IF(D197="","",VLOOKUP(AD197,'PAT-C_Tables'!$A$3:$B$40,2,FALSE))</f>
        <v/>
      </c>
    </row>
    <row r="198" spans="1:31" s="137" customFormat="1" ht="14.25" x14ac:dyDescent="0.2">
      <c r="A198" s="144"/>
      <c r="B198" s="141"/>
      <c r="C198" s="141"/>
      <c r="D198" s="138"/>
      <c r="E198" s="138"/>
      <c r="F198" s="139"/>
      <c r="G198" s="140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  <c r="AB198" s="141"/>
      <c r="AC198" s="141"/>
      <c r="AD198" s="135">
        <f t="shared" si="2"/>
        <v>0</v>
      </c>
      <c r="AE198" s="136" t="str">
        <f>IF(D198="","",VLOOKUP(AD198,'PAT-C_Tables'!$A$3:$B$40,2,FALSE))</f>
        <v/>
      </c>
    </row>
    <row r="199" spans="1:31" s="137" customFormat="1" ht="14.25" x14ac:dyDescent="0.2">
      <c r="A199" s="144"/>
      <c r="B199" s="141"/>
      <c r="C199" s="141"/>
      <c r="D199" s="138"/>
      <c r="E199" s="138"/>
      <c r="F199" s="139"/>
      <c r="G199" s="140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  <c r="AB199" s="141"/>
      <c r="AC199" s="141"/>
      <c r="AD199" s="135">
        <f t="shared" si="2"/>
        <v>0</v>
      </c>
      <c r="AE199" s="136" t="str">
        <f>IF(D199="","",VLOOKUP(AD199,'PAT-C_Tables'!$A$3:$B$40,2,FALSE))</f>
        <v/>
      </c>
    </row>
    <row r="200" spans="1:31" s="137" customFormat="1" ht="14.25" x14ac:dyDescent="0.2">
      <c r="A200" s="144"/>
      <c r="B200" s="141"/>
      <c r="C200" s="141"/>
      <c r="D200" s="138"/>
      <c r="E200" s="138"/>
      <c r="F200" s="139"/>
      <c r="G200" s="140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  <c r="AB200" s="141"/>
      <c r="AC200" s="141"/>
      <c r="AD200" s="135">
        <f t="shared" si="2"/>
        <v>0</v>
      </c>
      <c r="AE200" s="136" t="str">
        <f>IF(D200="","",VLOOKUP(AD200,'PAT-C_Tables'!$A$3:$B$40,2,FALSE))</f>
        <v/>
      </c>
    </row>
    <row r="201" spans="1:31" s="137" customFormat="1" ht="14.25" x14ac:dyDescent="0.2">
      <c r="A201" s="144"/>
      <c r="B201" s="141"/>
      <c r="C201" s="141"/>
      <c r="D201" s="138"/>
      <c r="E201" s="138"/>
      <c r="F201" s="139"/>
      <c r="G201" s="140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  <c r="AB201" s="141"/>
      <c r="AC201" s="141"/>
      <c r="AD201" s="135">
        <f t="shared" ref="AD201:AD264" si="3">IF(D201="",0,(IF(G201=$G$8,1,0)+IF(H201=$H$8,1,0)+IF(I201=$I$8,1,0)+IF(J201=$J$8,1,0)+IF(K201=$K$8,1,0)+IF(L201=$L$8,1,0)+IF(M201=$M$8,1,0)+IF(N201=$N$8,1,0)+IF(O201=$O$8,1,0)+IF(P201=$P$8,1,0)+IF(Q201=$Q$8,1,0)+IF(R201=$R$8,1,0)+IF(S201=$S$8,1,0)+IF(T201=$T$8,1,0)+IF(U201=$U$8,1,0)+IF(V201=$V$8,1,0)+IF(W201=$W$8,1,0)+IF(X201=$X$8,1,0)+IF(Y201=$Y$8,1,0)+IF(Z201=$Z$8,1,0)+IF(AA201=$AA$8,1,0)+IF(AB201=$AB$8,1,0)+IF(AC201=$AC$8,1,0)))</f>
        <v>0</v>
      </c>
      <c r="AE201" s="136" t="str">
        <f>IF(D201="","",VLOOKUP(AD201,'PAT-C_Tables'!$A$3:$B$40,2,FALSE))</f>
        <v/>
      </c>
    </row>
    <row r="202" spans="1:31" s="137" customFormat="1" ht="14.25" x14ac:dyDescent="0.2">
      <c r="A202" s="144"/>
      <c r="B202" s="141"/>
      <c r="C202" s="141"/>
      <c r="D202" s="138"/>
      <c r="E202" s="138"/>
      <c r="F202" s="139"/>
      <c r="G202" s="140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  <c r="AB202" s="141"/>
      <c r="AC202" s="141"/>
      <c r="AD202" s="135">
        <f t="shared" si="3"/>
        <v>0</v>
      </c>
      <c r="AE202" s="136" t="str">
        <f>IF(D202="","",VLOOKUP(AD202,'PAT-C_Tables'!$A$3:$B$40,2,FALSE))</f>
        <v/>
      </c>
    </row>
    <row r="203" spans="1:31" s="137" customFormat="1" ht="14.25" x14ac:dyDescent="0.2">
      <c r="A203" s="144"/>
      <c r="B203" s="141"/>
      <c r="C203" s="141"/>
      <c r="D203" s="138"/>
      <c r="E203" s="138"/>
      <c r="F203" s="139"/>
      <c r="G203" s="140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  <c r="AB203" s="141"/>
      <c r="AC203" s="141"/>
      <c r="AD203" s="135">
        <f t="shared" si="3"/>
        <v>0</v>
      </c>
      <c r="AE203" s="136" t="str">
        <f>IF(D203="","",VLOOKUP(AD203,'PAT-C_Tables'!$A$3:$B$40,2,FALSE))</f>
        <v/>
      </c>
    </row>
    <row r="204" spans="1:31" s="137" customFormat="1" ht="14.25" x14ac:dyDescent="0.2">
      <c r="A204" s="144"/>
      <c r="B204" s="141"/>
      <c r="C204" s="141"/>
      <c r="D204" s="138"/>
      <c r="E204" s="138"/>
      <c r="F204" s="139"/>
      <c r="G204" s="140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  <c r="AB204" s="141"/>
      <c r="AC204" s="141"/>
      <c r="AD204" s="135">
        <f t="shared" si="3"/>
        <v>0</v>
      </c>
      <c r="AE204" s="136" t="str">
        <f>IF(D204="","",VLOOKUP(AD204,'PAT-C_Tables'!$A$3:$B$40,2,FALSE))</f>
        <v/>
      </c>
    </row>
    <row r="205" spans="1:31" s="137" customFormat="1" ht="14.25" x14ac:dyDescent="0.2">
      <c r="A205" s="144"/>
      <c r="B205" s="141"/>
      <c r="C205" s="141"/>
      <c r="D205" s="138"/>
      <c r="E205" s="138"/>
      <c r="F205" s="139"/>
      <c r="G205" s="140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  <c r="AB205" s="141"/>
      <c r="AC205" s="141"/>
      <c r="AD205" s="135">
        <f t="shared" si="3"/>
        <v>0</v>
      </c>
      <c r="AE205" s="136" t="str">
        <f>IF(D205="","",VLOOKUP(AD205,'PAT-C_Tables'!$A$3:$B$40,2,FALSE))</f>
        <v/>
      </c>
    </row>
    <row r="206" spans="1:31" s="137" customFormat="1" ht="14.25" x14ac:dyDescent="0.2">
      <c r="A206" s="144"/>
      <c r="B206" s="141"/>
      <c r="C206" s="141"/>
      <c r="D206" s="138"/>
      <c r="E206" s="138"/>
      <c r="F206" s="139"/>
      <c r="G206" s="140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  <c r="AB206" s="141"/>
      <c r="AC206" s="141"/>
      <c r="AD206" s="135">
        <f t="shared" si="3"/>
        <v>0</v>
      </c>
      <c r="AE206" s="136" t="str">
        <f>IF(D206="","",VLOOKUP(AD206,'PAT-C_Tables'!$A$3:$B$40,2,FALSE))</f>
        <v/>
      </c>
    </row>
    <row r="207" spans="1:31" s="137" customFormat="1" ht="14.25" x14ac:dyDescent="0.2">
      <c r="A207" s="144"/>
      <c r="B207" s="141"/>
      <c r="C207" s="141"/>
      <c r="D207" s="138"/>
      <c r="E207" s="138"/>
      <c r="F207" s="139"/>
      <c r="G207" s="140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  <c r="AB207" s="141"/>
      <c r="AC207" s="141"/>
      <c r="AD207" s="135">
        <f t="shared" si="3"/>
        <v>0</v>
      </c>
      <c r="AE207" s="136" t="str">
        <f>IF(D207="","",VLOOKUP(AD207,'PAT-C_Tables'!$A$3:$B$40,2,FALSE))</f>
        <v/>
      </c>
    </row>
    <row r="208" spans="1:31" s="137" customFormat="1" ht="14.25" x14ac:dyDescent="0.2">
      <c r="A208" s="144"/>
      <c r="B208" s="141"/>
      <c r="C208" s="141"/>
      <c r="D208" s="138"/>
      <c r="E208" s="138"/>
      <c r="F208" s="139"/>
      <c r="G208" s="140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  <c r="AB208" s="141"/>
      <c r="AC208" s="141"/>
      <c r="AD208" s="135">
        <f t="shared" si="3"/>
        <v>0</v>
      </c>
      <c r="AE208" s="136" t="str">
        <f>IF(D208="","",VLOOKUP(AD208,'PAT-C_Tables'!$A$3:$B$40,2,FALSE))</f>
        <v/>
      </c>
    </row>
    <row r="209" spans="1:31" s="137" customFormat="1" ht="14.25" x14ac:dyDescent="0.2">
      <c r="A209" s="144"/>
      <c r="B209" s="141"/>
      <c r="C209" s="141"/>
      <c r="D209" s="138"/>
      <c r="E209" s="138"/>
      <c r="F209" s="139"/>
      <c r="G209" s="140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  <c r="AB209" s="141"/>
      <c r="AC209" s="141"/>
      <c r="AD209" s="135">
        <f t="shared" si="3"/>
        <v>0</v>
      </c>
      <c r="AE209" s="136" t="str">
        <f>IF(D209="","",VLOOKUP(AD209,'PAT-C_Tables'!$A$3:$B$40,2,FALSE))</f>
        <v/>
      </c>
    </row>
    <row r="210" spans="1:31" s="137" customFormat="1" ht="14.25" x14ac:dyDescent="0.2">
      <c r="A210" s="144"/>
      <c r="B210" s="141"/>
      <c r="C210" s="141"/>
      <c r="D210" s="138"/>
      <c r="E210" s="138"/>
      <c r="F210" s="139"/>
      <c r="G210" s="140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  <c r="AB210" s="141"/>
      <c r="AC210" s="141"/>
      <c r="AD210" s="135">
        <f t="shared" si="3"/>
        <v>0</v>
      </c>
      <c r="AE210" s="136" t="str">
        <f>IF(D210="","",VLOOKUP(AD210,'PAT-C_Tables'!$A$3:$B$40,2,FALSE))</f>
        <v/>
      </c>
    </row>
    <row r="211" spans="1:31" s="137" customFormat="1" ht="14.25" x14ac:dyDescent="0.2">
      <c r="A211" s="144"/>
      <c r="B211" s="141"/>
      <c r="C211" s="141"/>
      <c r="D211" s="138"/>
      <c r="E211" s="138"/>
      <c r="F211" s="139"/>
      <c r="G211" s="140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  <c r="AB211" s="141"/>
      <c r="AC211" s="141"/>
      <c r="AD211" s="135">
        <f t="shared" si="3"/>
        <v>0</v>
      </c>
      <c r="AE211" s="136" t="str">
        <f>IF(D211="","",VLOOKUP(AD211,'PAT-C_Tables'!$A$3:$B$40,2,FALSE))</f>
        <v/>
      </c>
    </row>
    <row r="212" spans="1:31" s="137" customFormat="1" ht="14.25" x14ac:dyDescent="0.2">
      <c r="A212" s="144"/>
      <c r="B212" s="141"/>
      <c r="C212" s="141"/>
      <c r="D212" s="138"/>
      <c r="E212" s="138"/>
      <c r="F212" s="139"/>
      <c r="G212" s="140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  <c r="AB212" s="141"/>
      <c r="AC212" s="141"/>
      <c r="AD212" s="135">
        <f t="shared" si="3"/>
        <v>0</v>
      </c>
      <c r="AE212" s="136" t="str">
        <f>IF(D212="","",VLOOKUP(AD212,'PAT-C_Tables'!$A$3:$B$40,2,FALSE))</f>
        <v/>
      </c>
    </row>
    <row r="213" spans="1:31" s="137" customFormat="1" ht="14.25" x14ac:dyDescent="0.2">
      <c r="A213" s="144"/>
      <c r="B213" s="141"/>
      <c r="C213" s="141"/>
      <c r="D213" s="138"/>
      <c r="E213" s="138"/>
      <c r="F213" s="139"/>
      <c r="G213" s="140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  <c r="AB213" s="141"/>
      <c r="AC213" s="141"/>
      <c r="AD213" s="135">
        <f t="shared" si="3"/>
        <v>0</v>
      </c>
      <c r="AE213" s="136" t="str">
        <f>IF(D213="","",VLOOKUP(AD213,'PAT-C_Tables'!$A$3:$B$40,2,FALSE))</f>
        <v/>
      </c>
    </row>
    <row r="214" spans="1:31" s="137" customFormat="1" ht="14.25" x14ac:dyDescent="0.2">
      <c r="A214" s="144"/>
      <c r="B214" s="141"/>
      <c r="C214" s="141"/>
      <c r="D214" s="138"/>
      <c r="E214" s="138"/>
      <c r="F214" s="139"/>
      <c r="G214" s="140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  <c r="AB214" s="141"/>
      <c r="AC214" s="141"/>
      <c r="AD214" s="135">
        <f t="shared" si="3"/>
        <v>0</v>
      </c>
      <c r="AE214" s="136" t="str">
        <f>IF(D214="","",VLOOKUP(AD214,'PAT-C_Tables'!$A$3:$B$40,2,FALSE))</f>
        <v/>
      </c>
    </row>
    <row r="215" spans="1:31" s="137" customFormat="1" ht="14.25" x14ac:dyDescent="0.2">
      <c r="A215" s="144"/>
      <c r="B215" s="141"/>
      <c r="C215" s="141"/>
      <c r="D215" s="138"/>
      <c r="E215" s="138"/>
      <c r="F215" s="139"/>
      <c r="G215" s="140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  <c r="AB215" s="141"/>
      <c r="AC215" s="141"/>
      <c r="AD215" s="135">
        <f t="shared" si="3"/>
        <v>0</v>
      </c>
      <c r="AE215" s="136" t="str">
        <f>IF(D215="","",VLOOKUP(AD215,'PAT-C_Tables'!$A$3:$B$40,2,FALSE))</f>
        <v/>
      </c>
    </row>
    <row r="216" spans="1:31" s="137" customFormat="1" ht="14.25" x14ac:dyDescent="0.2">
      <c r="A216" s="144"/>
      <c r="B216" s="141"/>
      <c r="C216" s="141"/>
      <c r="D216" s="138"/>
      <c r="E216" s="138"/>
      <c r="F216" s="139"/>
      <c r="G216" s="140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  <c r="AB216" s="141"/>
      <c r="AC216" s="141"/>
      <c r="AD216" s="135">
        <f t="shared" si="3"/>
        <v>0</v>
      </c>
      <c r="AE216" s="136" t="str">
        <f>IF(D216="","",VLOOKUP(AD216,'PAT-C_Tables'!$A$3:$B$40,2,FALSE))</f>
        <v/>
      </c>
    </row>
    <row r="217" spans="1:31" s="137" customFormat="1" ht="14.25" x14ac:dyDescent="0.2">
      <c r="A217" s="144"/>
      <c r="B217" s="141"/>
      <c r="C217" s="141"/>
      <c r="D217" s="138"/>
      <c r="E217" s="138"/>
      <c r="F217" s="139"/>
      <c r="G217" s="140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  <c r="AB217" s="141"/>
      <c r="AC217" s="141"/>
      <c r="AD217" s="135">
        <f t="shared" si="3"/>
        <v>0</v>
      </c>
      <c r="AE217" s="136" t="str">
        <f>IF(D217="","",VLOOKUP(AD217,'PAT-C_Tables'!$A$3:$B$40,2,FALSE))</f>
        <v/>
      </c>
    </row>
    <row r="218" spans="1:31" s="137" customFormat="1" ht="14.25" x14ac:dyDescent="0.2">
      <c r="A218" s="144"/>
      <c r="B218" s="141"/>
      <c r="C218" s="141"/>
      <c r="D218" s="138"/>
      <c r="E218" s="138"/>
      <c r="F218" s="139"/>
      <c r="G218" s="140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  <c r="AB218" s="141"/>
      <c r="AC218" s="141"/>
      <c r="AD218" s="135">
        <f t="shared" si="3"/>
        <v>0</v>
      </c>
      <c r="AE218" s="136" t="str">
        <f>IF(D218="","",VLOOKUP(AD218,'PAT-C_Tables'!$A$3:$B$40,2,FALSE))</f>
        <v/>
      </c>
    </row>
    <row r="219" spans="1:31" s="137" customFormat="1" ht="14.25" x14ac:dyDescent="0.2">
      <c r="A219" s="144"/>
      <c r="B219" s="141"/>
      <c r="C219" s="141"/>
      <c r="D219" s="138"/>
      <c r="E219" s="138"/>
      <c r="F219" s="139"/>
      <c r="G219" s="140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  <c r="AB219" s="141"/>
      <c r="AC219" s="141"/>
      <c r="AD219" s="135">
        <f t="shared" si="3"/>
        <v>0</v>
      </c>
      <c r="AE219" s="136" t="str">
        <f>IF(D219="","",VLOOKUP(AD219,'PAT-C_Tables'!$A$3:$B$40,2,FALSE))</f>
        <v/>
      </c>
    </row>
    <row r="220" spans="1:31" s="137" customFormat="1" ht="14.25" x14ac:dyDescent="0.2">
      <c r="A220" s="144"/>
      <c r="B220" s="141"/>
      <c r="C220" s="141"/>
      <c r="D220" s="138"/>
      <c r="E220" s="138"/>
      <c r="F220" s="139"/>
      <c r="G220" s="140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  <c r="AB220" s="141"/>
      <c r="AC220" s="141"/>
      <c r="AD220" s="135">
        <f t="shared" si="3"/>
        <v>0</v>
      </c>
      <c r="AE220" s="136" t="str">
        <f>IF(D220="","",VLOOKUP(AD220,'PAT-C_Tables'!$A$3:$B$40,2,FALSE))</f>
        <v/>
      </c>
    </row>
    <row r="221" spans="1:31" s="137" customFormat="1" ht="14.25" x14ac:dyDescent="0.2">
      <c r="A221" s="144"/>
      <c r="B221" s="141"/>
      <c r="C221" s="141"/>
      <c r="D221" s="138"/>
      <c r="E221" s="138"/>
      <c r="F221" s="139"/>
      <c r="G221" s="140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  <c r="AB221" s="141"/>
      <c r="AC221" s="141"/>
      <c r="AD221" s="135">
        <f t="shared" si="3"/>
        <v>0</v>
      </c>
      <c r="AE221" s="136" t="str">
        <f>IF(D221="","",VLOOKUP(AD221,'PAT-C_Tables'!$A$3:$B$40,2,FALSE))</f>
        <v/>
      </c>
    </row>
    <row r="222" spans="1:31" s="137" customFormat="1" ht="14.25" x14ac:dyDescent="0.2">
      <c r="A222" s="144"/>
      <c r="B222" s="141"/>
      <c r="C222" s="141"/>
      <c r="D222" s="138"/>
      <c r="E222" s="138"/>
      <c r="F222" s="139"/>
      <c r="G222" s="140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  <c r="AB222" s="141"/>
      <c r="AC222" s="141"/>
      <c r="AD222" s="135">
        <f t="shared" si="3"/>
        <v>0</v>
      </c>
      <c r="AE222" s="136" t="str">
        <f>IF(D222="","",VLOOKUP(AD222,'PAT-C_Tables'!$A$3:$B$40,2,FALSE))</f>
        <v/>
      </c>
    </row>
    <row r="223" spans="1:31" s="137" customFormat="1" ht="14.25" x14ac:dyDescent="0.2">
      <c r="A223" s="144"/>
      <c r="B223" s="141"/>
      <c r="C223" s="141"/>
      <c r="D223" s="138"/>
      <c r="E223" s="138"/>
      <c r="F223" s="139"/>
      <c r="G223" s="140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  <c r="AB223" s="141"/>
      <c r="AC223" s="141"/>
      <c r="AD223" s="135">
        <f t="shared" si="3"/>
        <v>0</v>
      </c>
      <c r="AE223" s="136" t="str">
        <f>IF(D223="","",VLOOKUP(AD223,'PAT-C_Tables'!$A$3:$B$40,2,FALSE))</f>
        <v/>
      </c>
    </row>
    <row r="224" spans="1:31" s="137" customFormat="1" ht="14.25" x14ac:dyDescent="0.2">
      <c r="A224" s="144"/>
      <c r="B224" s="141"/>
      <c r="C224" s="141"/>
      <c r="D224" s="138"/>
      <c r="E224" s="138"/>
      <c r="F224" s="139"/>
      <c r="G224" s="140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  <c r="AB224" s="141"/>
      <c r="AC224" s="141"/>
      <c r="AD224" s="135">
        <f t="shared" si="3"/>
        <v>0</v>
      </c>
      <c r="AE224" s="136" t="str">
        <f>IF(D224="","",VLOOKUP(AD224,'PAT-C_Tables'!$A$3:$B$40,2,FALSE))</f>
        <v/>
      </c>
    </row>
    <row r="225" spans="1:31" s="137" customFormat="1" ht="14.25" x14ac:dyDescent="0.2">
      <c r="A225" s="144"/>
      <c r="B225" s="141"/>
      <c r="C225" s="141"/>
      <c r="D225" s="138"/>
      <c r="E225" s="138"/>
      <c r="F225" s="139"/>
      <c r="G225" s="140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  <c r="AB225" s="141"/>
      <c r="AC225" s="141"/>
      <c r="AD225" s="135">
        <f t="shared" si="3"/>
        <v>0</v>
      </c>
      <c r="AE225" s="136" t="str">
        <f>IF(D225="","",VLOOKUP(AD225,'PAT-C_Tables'!$A$3:$B$40,2,FALSE))</f>
        <v/>
      </c>
    </row>
    <row r="226" spans="1:31" s="137" customFormat="1" ht="14.25" x14ac:dyDescent="0.2">
      <c r="A226" s="144"/>
      <c r="B226" s="141"/>
      <c r="C226" s="141"/>
      <c r="D226" s="138"/>
      <c r="E226" s="138"/>
      <c r="F226" s="139"/>
      <c r="G226" s="140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  <c r="AB226" s="141"/>
      <c r="AC226" s="141"/>
      <c r="AD226" s="135">
        <f t="shared" si="3"/>
        <v>0</v>
      </c>
      <c r="AE226" s="136" t="str">
        <f>IF(D226="","",VLOOKUP(AD226,'PAT-C_Tables'!$A$3:$B$40,2,FALSE))</f>
        <v/>
      </c>
    </row>
    <row r="227" spans="1:31" s="137" customFormat="1" ht="14.25" x14ac:dyDescent="0.2">
      <c r="A227" s="144"/>
      <c r="B227" s="141"/>
      <c r="C227" s="141"/>
      <c r="D227" s="138"/>
      <c r="E227" s="138"/>
      <c r="F227" s="139"/>
      <c r="G227" s="140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  <c r="AB227" s="141"/>
      <c r="AC227" s="141"/>
      <c r="AD227" s="135">
        <f t="shared" si="3"/>
        <v>0</v>
      </c>
      <c r="AE227" s="136" t="str">
        <f>IF(D227="","",VLOOKUP(AD227,'PAT-C_Tables'!$A$3:$B$40,2,FALSE))</f>
        <v/>
      </c>
    </row>
    <row r="228" spans="1:31" s="137" customFormat="1" ht="14.25" x14ac:dyDescent="0.2">
      <c r="A228" s="144"/>
      <c r="B228" s="141"/>
      <c r="C228" s="141"/>
      <c r="D228" s="138"/>
      <c r="E228" s="138"/>
      <c r="F228" s="139"/>
      <c r="G228" s="140"/>
      <c r="H228" s="141"/>
      <c r="I228" s="141"/>
      <c r="J228" s="141"/>
      <c r="K228" s="141"/>
      <c r="L228" s="141"/>
      <c r="M228" s="141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  <c r="AB228" s="141"/>
      <c r="AC228" s="141"/>
      <c r="AD228" s="135">
        <f t="shared" si="3"/>
        <v>0</v>
      </c>
      <c r="AE228" s="136" t="str">
        <f>IF(D228="","",VLOOKUP(AD228,'PAT-C_Tables'!$A$3:$B$40,2,FALSE))</f>
        <v/>
      </c>
    </row>
    <row r="229" spans="1:31" s="137" customFormat="1" ht="14.25" x14ac:dyDescent="0.2">
      <c r="A229" s="144"/>
      <c r="B229" s="141"/>
      <c r="C229" s="141"/>
      <c r="D229" s="138"/>
      <c r="E229" s="138"/>
      <c r="F229" s="139"/>
      <c r="G229" s="140"/>
      <c r="H229" s="141"/>
      <c r="I229" s="141"/>
      <c r="J229" s="141"/>
      <c r="K229" s="141"/>
      <c r="L229" s="141"/>
      <c r="M229" s="141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  <c r="AB229" s="141"/>
      <c r="AC229" s="141"/>
      <c r="AD229" s="135">
        <f t="shared" si="3"/>
        <v>0</v>
      </c>
      <c r="AE229" s="136" t="str">
        <f>IF(D229="","",VLOOKUP(AD229,'PAT-C_Tables'!$A$3:$B$40,2,FALSE))</f>
        <v/>
      </c>
    </row>
    <row r="230" spans="1:31" s="137" customFormat="1" ht="14.25" x14ac:dyDescent="0.2">
      <c r="A230" s="144"/>
      <c r="B230" s="141"/>
      <c r="C230" s="141"/>
      <c r="D230" s="138"/>
      <c r="E230" s="138"/>
      <c r="F230" s="139"/>
      <c r="G230" s="140"/>
      <c r="H230" s="141"/>
      <c r="I230" s="141"/>
      <c r="J230" s="141"/>
      <c r="K230" s="141"/>
      <c r="L230" s="141"/>
      <c r="M230" s="141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  <c r="AB230" s="141"/>
      <c r="AC230" s="141"/>
      <c r="AD230" s="135">
        <f t="shared" si="3"/>
        <v>0</v>
      </c>
      <c r="AE230" s="136" t="str">
        <f>IF(D230="","",VLOOKUP(AD230,'PAT-C_Tables'!$A$3:$B$40,2,FALSE))</f>
        <v/>
      </c>
    </row>
    <row r="231" spans="1:31" s="137" customFormat="1" ht="14.25" x14ac:dyDescent="0.2">
      <c r="A231" s="144"/>
      <c r="B231" s="141"/>
      <c r="C231" s="141"/>
      <c r="D231" s="138"/>
      <c r="E231" s="138"/>
      <c r="F231" s="139"/>
      <c r="G231" s="140"/>
      <c r="H231" s="141"/>
      <c r="I231" s="141"/>
      <c r="J231" s="141"/>
      <c r="K231" s="141"/>
      <c r="L231" s="141"/>
      <c r="M231" s="141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  <c r="AB231" s="141"/>
      <c r="AC231" s="141"/>
      <c r="AD231" s="135">
        <f t="shared" si="3"/>
        <v>0</v>
      </c>
      <c r="AE231" s="136" t="str">
        <f>IF(D231="","",VLOOKUP(AD231,'PAT-C_Tables'!$A$3:$B$40,2,FALSE))</f>
        <v/>
      </c>
    </row>
    <row r="232" spans="1:31" s="137" customFormat="1" ht="14.25" x14ac:dyDescent="0.2">
      <c r="A232" s="144"/>
      <c r="B232" s="141"/>
      <c r="C232" s="141"/>
      <c r="D232" s="138"/>
      <c r="E232" s="138"/>
      <c r="F232" s="139"/>
      <c r="G232" s="140"/>
      <c r="H232" s="141"/>
      <c r="I232" s="141"/>
      <c r="J232" s="141"/>
      <c r="K232" s="141"/>
      <c r="L232" s="141"/>
      <c r="M232" s="141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  <c r="AB232" s="141"/>
      <c r="AC232" s="141"/>
      <c r="AD232" s="135">
        <f t="shared" si="3"/>
        <v>0</v>
      </c>
      <c r="AE232" s="136" t="str">
        <f>IF(D232="","",VLOOKUP(AD232,'PAT-C_Tables'!$A$3:$B$40,2,FALSE))</f>
        <v/>
      </c>
    </row>
    <row r="233" spans="1:31" s="137" customFormat="1" ht="14.25" x14ac:dyDescent="0.2">
      <c r="A233" s="144"/>
      <c r="B233" s="141"/>
      <c r="C233" s="141"/>
      <c r="D233" s="138"/>
      <c r="E233" s="138"/>
      <c r="F233" s="139"/>
      <c r="G233" s="140"/>
      <c r="H233" s="141"/>
      <c r="I233" s="141"/>
      <c r="J233" s="141"/>
      <c r="K233" s="141"/>
      <c r="L233" s="141"/>
      <c r="M233" s="141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  <c r="AB233" s="141"/>
      <c r="AC233" s="141"/>
      <c r="AD233" s="135">
        <f t="shared" si="3"/>
        <v>0</v>
      </c>
      <c r="AE233" s="136" t="str">
        <f>IF(D233="","",VLOOKUP(AD233,'PAT-C_Tables'!$A$3:$B$40,2,FALSE))</f>
        <v/>
      </c>
    </row>
    <row r="234" spans="1:31" s="137" customFormat="1" ht="14.25" x14ac:dyDescent="0.2">
      <c r="A234" s="144"/>
      <c r="B234" s="141"/>
      <c r="C234" s="141"/>
      <c r="D234" s="138"/>
      <c r="E234" s="138"/>
      <c r="F234" s="139"/>
      <c r="G234" s="140"/>
      <c r="H234" s="141"/>
      <c r="I234" s="141"/>
      <c r="J234" s="141"/>
      <c r="K234" s="141"/>
      <c r="L234" s="141"/>
      <c r="M234" s="141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  <c r="AB234" s="141"/>
      <c r="AC234" s="141"/>
      <c r="AD234" s="135">
        <f t="shared" si="3"/>
        <v>0</v>
      </c>
      <c r="AE234" s="136" t="str">
        <f>IF(D234="","",VLOOKUP(AD234,'PAT-C_Tables'!$A$3:$B$40,2,FALSE))</f>
        <v/>
      </c>
    </row>
    <row r="235" spans="1:31" s="137" customFormat="1" ht="14.25" x14ac:dyDescent="0.2">
      <c r="A235" s="144"/>
      <c r="B235" s="141"/>
      <c r="C235" s="141"/>
      <c r="D235" s="138"/>
      <c r="E235" s="138"/>
      <c r="F235" s="139"/>
      <c r="G235" s="140"/>
      <c r="H235" s="141"/>
      <c r="I235" s="141"/>
      <c r="J235" s="141"/>
      <c r="K235" s="141"/>
      <c r="L235" s="141"/>
      <c r="M235" s="141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  <c r="AB235" s="141"/>
      <c r="AC235" s="141"/>
      <c r="AD235" s="135">
        <f t="shared" si="3"/>
        <v>0</v>
      </c>
      <c r="AE235" s="136" t="str">
        <f>IF(D235="","",VLOOKUP(AD235,'PAT-C_Tables'!$A$3:$B$40,2,FALSE))</f>
        <v/>
      </c>
    </row>
    <row r="236" spans="1:31" s="137" customFormat="1" ht="14.25" x14ac:dyDescent="0.2">
      <c r="A236" s="144"/>
      <c r="B236" s="141"/>
      <c r="C236" s="141"/>
      <c r="D236" s="138"/>
      <c r="E236" s="138"/>
      <c r="F236" s="139"/>
      <c r="G236" s="140"/>
      <c r="H236" s="141"/>
      <c r="I236" s="141"/>
      <c r="J236" s="141"/>
      <c r="K236" s="141"/>
      <c r="L236" s="141"/>
      <c r="M236" s="141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  <c r="AB236" s="141"/>
      <c r="AC236" s="141"/>
      <c r="AD236" s="135">
        <f t="shared" si="3"/>
        <v>0</v>
      </c>
      <c r="AE236" s="136" t="str">
        <f>IF(D236="","",VLOOKUP(AD236,'PAT-C_Tables'!$A$3:$B$40,2,FALSE))</f>
        <v/>
      </c>
    </row>
    <row r="237" spans="1:31" s="137" customFormat="1" ht="14.25" x14ac:dyDescent="0.2">
      <c r="A237" s="144"/>
      <c r="B237" s="141"/>
      <c r="C237" s="141"/>
      <c r="D237" s="138"/>
      <c r="E237" s="138"/>
      <c r="F237" s="139"/>
      <c r="G237" s="140"/>
      <c r="H237" s="141"/>
      <c r="I237" s="141"/>
      <c r="J237" s="141"/>
      <c r="K237" s="141"/>
      <c r="L237" s="141"/>
      <c r="M237" s="141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  <c r="AB237" s="141"/>
      <c r="AC237" s="141"/>
      <c r="AD237" s="135">
        <f t="shared" si="3"/>
        <v>0</v>
      </c>
      <c r="AE237" s="136" t="str">
        <f>IF(D237="","",VLOOKUP(AD237,'PAT-C_Tables'!$A$3:$B$40,2,FALSE))</f>
        <v/>
      </c>
    </row>
    <row r="238" spans="1:31" s="137" customFormat="1" ht="14.25" x14ac:dyDescent="0.2">
      <c r="A238" s="144"/>
      <c r="B238" s="141"/>
      <c r="C238" s="141"/>
      <c r="D238" s="138"/>
      <c r="E238" s="138"/>
      <c r="F238" s="139"/>
      <c r="G238" s="140"/>
      <c r="H238" s="141"/>
      <c r="I238" s="141"/>
      <c r="J238" s="141"/>
      <c r="K238" s="141"/>
      <c r="L238" s="141"/>
      <c r="M238" s="141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  <c r="AB238" s="141"/>
      <c r="AC238" s="141"/>
      <c r="AD238" s="135">
        <f t="shared" si="3"/>
        <v>0</v>
      </c>
      <c r="AE238" s="136" t="str">
        <f>IF(D238="","",VLOOKUP(AD238,'PAT-C_Tables'!$A$3:$B$40,2,FALSE))</f>
        <v/>
      </c>
    </row>
    <row r="239" spans="1:31" s="137" customFormat="1" ht="14.25" x14ac:dyDescent="0.2">
      <c r="A239" s="144"/>
      <c r="B239" s="141"/>
      <c r="C239" s="141"/>
      <c r="D239" s="138"/>
      <c r="E239" s="138"/>
      <c r="F239" s="139"/>
      <c r="G239" s="140"/>
      <c r="H239" s="141"/>
      <c r="I239" s="141"/>
      <c r="J239" s="141"/>
      <c r="K239" s="141"/>
      <c r="L239" s="141"/>
      <c r="M239" s="141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  <c r="AB239" s="141"/>
      <c r="AC239" s="141"/>
      <c r="AD239" s="135">
        <f t="shared" si="3"/>
        <v>0</v>
      </c>
      <c r="AE239" s="136" t="str">
        <f>IF(D239="","",VLOOKUP(AD239,'PAT-C_Tables'!$A$3:$B$40,2,FALSE))</f>
        <v/>
      </c>
    </row>
    <row r="240" spans="1:31" s="137" customFormat="1" ht="14.25" x14ac:dyDescent="0.2">
      <c r="A240" s="144"/>
      <c r="B240" s="141"/>
      <c r="C240" s="141"/>
      <c r="D240" s="138"/>
      <c r="E240" s="138"/>
      <c r="F240" s="139"/>
      <c r="G240" s="140"/>
      <c r="H240" s="141"/>
      <c r="I240" s="141"/>
      <c r="J240" s="141"/>
      <c r="K240" s="141"/>
      <c r="L240" s="141"/>
      <c r="M240" s="141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  <c r="AB240" s="141"/>
      <c r="AC240" s="141"/>
      <c r="AD240" s="135">
        <f t="shared" si="3"/>
        <v>0</v>
      </c>
      <c r="AE240" s="136" t="str">
        <f>IF(D240="","",VLOOKUP(AD240,'PAT-C_Tables'!$A$3:$B$40,2,FALSE))</f>
        <v/>
      </c>
    </row>
    <row r="241" spans="1:31" s="137" customFormat="1" ht="14.25" x14ac:dyDescent="0.2">
      <c r="A241" s="144"/>
      <c r="B241" s="141"/>
      <c r="C241" s="141"/>
      <c r="D241" s="138"/>
      <c r="E241" s="138"/>
      <c r="F241" s="139"/>
      <c r="G241" s="140"/>
      <c r="H241" s="141"/>
      <c r="I241" s="141"/>
      <c r="J241" s="141"/>
      <c r="K241" s="141"/>
      <c r="L241" s="141"/>
      <c r="M241" s="141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  <c r="AB241" s="141"/>
      <c r="AC241" s="141"/>
      <c r="AD241" s="135">
        <f t="shared" si="3"/>
        <v>0</v>
      </c>
      <c r="AE241" s="136" t="str">
        <f>IF(D241="","",VLOOKUP(AD241,'PAT-C_Tables'!$A$3:$B$40,2,FALSE))</f>
        <v/>
      </c>
    </row>
    <row r="242" spans="1:31" s="137" customFormat="1" ht="14.25" x14ac:dyDescent="0.2">
      <c r="A242" s="144"/>
      <c r="B242" s="141"/>
      <c r="C242" s="141"/>
      <c r="D242" s="138"/>
      <c r="E242" s="138"/>
      <c r="F242" s="139"/>
      <c r="G242" s="140"/>
      <c r="H242" s="141"/>
      <c r="I242" s="141"/>
      <c r="J242" s="141"/>
      <c r="K242" s="141"/>
      <c r="L242" s="141"/>
      <c r="M242" s="141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  <c r="AB242" s="141"/>
      <c r="AC242" s="141"/>
      <c r="AD242" s="135">
        <f t="shared" si="3"/>
        <v>0</v>
      </c>
      <c r="AE242" s="136" t="str">
        <f>IF(D242="","",VLOOKUP(AD242,'PAT-C_Tables'!$A$3:$B$40,2,FALSE))</f>
        <v/>
      </c>
    </row>
    <row r="243" spans="1:31" s="137" customFormat="1" ht="14.25" x14ac:dyDescent="0.2">
      <c r="A243" s="144"/>
      <c r="B243" s="141"/>
      <c r="C243" s="141"/>
      <c r="D243" s="138"/>
      <c r="E243" s="138"/>
      <c r="F243" s="139"/>
      <c r="G243" s="140"/>
      <c r="H243" s="141"/>
      <c r="I243" s="141"/>
      <c r="J243" s="141"/>
      <c r="K243" s="141"/>
      <c r="L243" s="141"/>
      <c r="M243" s="141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  <c r="AB243" s="141"/>
      <c r="AC243" s="141"/>
      <c r="AD243" s="135">
        <f t="shared" si="3"/>
        <v>0</v>
      </c>
      <c r="AE243" s="136" t="str">
        <f>IF(D243="","",VLOOKUP(AD243,'PAT-C_Tables'!$A$3:$B$40,2,FALSE))</f>
        <v/>
      </c>
    </row>
    <row r="244" spans="1:31" s="137" customFormat="1" ht="14.25" x14ac:dyDescent="0.2">
      <c r="A244" s="144"/>
      <c r="B244" s="141"/>
      <c r="C244" s="141"/>
      <c r="D244" s="138"/>
      <c r="E244" s="138"/>
      <c r="F244" s="139"/>
      <c r="G244" s="140"/>
      <c r="H244" s="141"/>
      <c r="I244" s="141"/>
      <c r="J244" s="141"/>
      <c r="K244" s="141"/>
      <c r="L244" s="141"/>
      <c r="M244" s="141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  <c r="AB244" s="141"/>
      <c r="AC244" s="141"/>
      <c r="AD244" s="135">
        <f t="shared" si="3"/>
        <v>0</v>
      </c>
      <c r="AE244" s="136" t="str">
        <f>IF(D244="","",VLOOKUP(AD244,'PAT-C_Tables'!$A$3:$B$40,2,FALSE))</f>
        <v/>
      </c>
    </row>
    <row r="245" spans="1:31" s="137" customFormat="1" ht="14.25" x14ac:dyDescent="0.2">
      <c r="A245" s="144"/>
      <c r="B245" s="141"/>
      <c r="C245" s="141"/>
      <c r="D245" s="138"/>
      <c r="E245" s="138"/>
      <c r="F245" s="139"/>
      <c r="G245" s="140"/>
      <c r="H245" s="141"/>
      <c r="I245" s="141"/>
      <c r="J245" s="141"/>
      <c r="K245" s="141"/>
      <c r="L245" s="141"/>
      <c r="M245" s="141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  <c r="AB245" s="141"/>
      <c r="AC245" s="141"/>
      <c r="AD245" s="135">
        <f t="shared" si="3"/>
        <v>0</v>
      </c>
      <c r="AE245" s="136" t="str">
        <f>IF(D245="","",VLOOKUP(AD245,'PAT-C_Tables'!$A$3:$B$40,2,FALSE))</f>
        <v/>
      </c>
    </row>
    <row r="246" spans="1:31" s="137" customFormat="1" ht="14.25" x14ac:dyDescent="0.2">
      <c r="A246" s="144"/>
      <c r="B246" s="141"/>
      <c r="C246" s="141"/>
      <c r="D246" s="138"/>
      <c r="E246" s="138"/>
      <c r="F246" s="139"/>
      <c r="G246" s="140"/>
      <c r="H246" s="141"/>
      <c r="I246" s="141"/>
      <c r="J246" s="141"/>
      <c r="K246" s="141"/>
      <c r="L246" s="141"/>
      <c r="M246" s="141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  <c r="AB246" s="141"/>
      <c r="AC246" s="141"/>
      <c r="AD246" s="135">
        <f t="shared" si="3"/>
        <v>0</v>
      </c>
      <c r="AE246" s="136" t="str">
        <f>IF(D246="","",VLOOKUP(AD246,'PAT-C_Tables'!$A$3:$B$40,2,FALSE))</f>
        <v/>
      </c>
    </row>
    <row r="247" spans="1:31" s="137" customFormat="1" ht="14.25" x14ac:dyDescent="0.2">
      <c r="A247" s="144"/>
      <c r="B247" s="141"/>
      <c r="C247" s="141"/>
      <c r="D247" s="138"/>
      <c r="E247" s="138"/>
      <c r="F247" s="139"/>
      <c r="G247" s="140"/>
      <c r="H247" s="141"/>
      <c r="I247" s="141"/>
      <c r="J247" s="141"/>
      <c r="K247" s="141"/>
      <c r="L247" s="141"/>
      <c r="M247" s="141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  <c r="AB247" s="141"/>
      <c r="AC247" s="141"/>
      <c r="AD247" s="135">
        <f t="shared" si="3"/>
        <v>0</v>
      </c>
      <c r="AE247" s="136" t="str">
        <f>IF(D247="","",VLOOKUP(AD247,'PAT-C_Tables'!$A$3:$B$40,2,FALSE))</f>
        <v/>
      </c>
    </row>
    <row r="248" spans="1:31" s="137" customFormat="1" ht="14.25" x14ac:dyDescent="0.2">
      <c r="A248" s="144"/>
      <c r="B248" s="141"/>
      <c r="C248" s="141"/>
      <c r="D248" s="138"/>
      <c r="E248" s="138"/>
      <c r="F248" s="139"/>
      <c r="G248" s="140"/>
      <c r="H248" s="141"/>
      <c r="I248" s="141"/>
      <c r="J248" s="141"/>
      <c r="K248" s="141"/>
      <c r="L248" s="141"/>
      <c r="M248" s="141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  <c r="AB248" s="141"/>
      <c r="AC248" s="141"/>
      <c r="AD248" s="135">
        <f t="shared" si="3"/>
        <v>0</v>
      </c>
      <c r="AE248" s="136" t="str">
        <f>IF(D248="","",VLOOKUP(AD248,'PAT-C_Tables'!$A$3:$B$40,2,FALSE))</f>
        <v/>
      </c>
    </row>
    <row r="249" spans="1:31" s="137" customFormat="1" ht="14.25" x14ac:dyDescent="0.2">
      <c r="A249" s="144"/>
      <c r="B249" s="141"/>
      <c r="C249" s="141"/>
      <c r="D249" s="138"/>
      <c r="E249" s="138"/>
      <c r="F249" s="139"/>
      <c r="G249" s="140"/>
      <c r="H249" s="141"/>
      <c r="I249" s="141"/>
      <c r="J249" s="141"/>
      <c r="K249" s="141"/>
      <c r="L249" s="141"/>
      <c r="M249" s="141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  <c r="AB249" s="141"/>
      <c r="AC249" s="141"/>
      <c r="AD249" s="135">
        <f t="shared" si="3"/>
        <v>0</v>
      </c>
      <c r="AE249" s="136" t="str">
        <f>IF(D249="","",VLOOKUP(AD249,'PAT-C_Tables'!$A$3:$B$40,2,FALSE))</f>
        <v/>
      </c>
    </row>
    <row r="250" spans="1:31" s="137" customFormat="1" ht="14.25" x14ac:dyDescent="0.2">
      <c r="A250" s="144"/>
      <c r="B250" s="141"/>
      <c r="C250" s="141"/>
      <c r="D250" s="138"/>
      <c r="E250" s="138"/>
      <c r="F250" s="139"/>
      <c r="G250" s="140"/>
      <c r="H250" s="141"/>
      <c r="I250" s="141"/>
      <c r="J250" s="141"/>
      <c r="K250" s="141"/>
      <c r="L250" s="141"/>
      <c r="M250" s="141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  <c r="AB250" s="141"/>
      <c r="AC250" s="141"/>
      <c r="AD250" s="135">
        <f t="shared" si="3"/>
        <v>0</v>
      </c>
      <c r="AE250" s="136" t="str">
        <f>IF(D250="","",VLOOKUP(AD250,'PAT-C_Tables'!$A$3:$B$40,2,FALSE))</f>
        <v/>
      </c>
    </row>
    <row r="251" spans="1:31" s="137" customFormat="1" ht="14.25" x14ac:dyDescent="0.2">
      <c r="A251" s="144"/>
      <c r="B251" s="141"/>
      <c r="C251" s="141"/>
      <c r="D251" s="138"/>
      <c r="E251" s="138"/>
      <c r="F251" s="139"/>
      <c r="G251" s="140"/>
      <c r="H251" s="141"/>
      <c r="I251" s="141"/>
      <c r="J251" s="141"/>
      <c r="K251" s="141"/>
      <c r="L251" s="141"/>
      <c r="M251" s="141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  <c r="AB251" s="141"/>
      <c r="AC251" s="141"/>
      <c r="AD251" s="135">
        <f t="shared" si="3"/>
        <v>0</v>
      </c>
      <c r="AE251" s="136" t="str">
        <f>IF(D251="","",VLOOKUP(AD251,'PAT-C_Tables'!$A$3:$B$40,2,FALSE))</f>
        <v/>
      </c>
    </row>
    <row r="252" spans="1:31" s="137" customFormat="1" ht="14.25" x14ac:dyDescent="0.2">
      <c r="A252" s="144"/>
      <c r="B252" s="141"/>
      <c r="C252" s="141"/>
      <c r="D252" s="138"/>
      <c r="E252" s="138"/>
      <c r="F252" s="139"/>
      <c r="G252" s="140"/>
      <c r="H252" s="141"/>
      <c r="I252" s="141"/>
      <c r="J252" s="141"/>
      <c r="K252" s="141"/>
      <c r="L252" s="141"/>
      <c r="M252" s="141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  <c r="AB252" s="141"/>
      <c r="AC252" s="141"/>
      <c r="AD252" s="135">
        <f t="shared" si="3"/>
        <v>0</v>
      </c>
      <c r="AE252" s="136" t="str">
        <f>IF(D252="","",VLOOKUP(AD252,'PAT-C_Tables'!$A$3:$B$40,2,FALSE))</f>
        <v/>
      </c>
    </row>
    <row r="253" spans="1:31" s="137" customFormat="1" ht="14.25" x14ac:dyDescent="0.2">
      <c r="A253" s="144"/>
      <c r="B253" s="141"/>
      <c r="C253" s="141"/>
      <c r="D253" s="138"/>
      <c r="E253" s="138"/>
      <c r="F253" s="139"/>
      <c r="G253" s="140"/>
      <c r="H253" s="141"/>
      <c r="I253" s="141"/>
      <c r="J253" s="141"/>
      <c r="K253" s="141"/>
      <c r="L253" s="141"/>
      <c r="M253" s="141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  <c r="AB253" s="141"/>
      <c r="AC253" s="141"/>
      <c r="AD253" s="135">
        <f t="shared" si="3"/>
        <v>0</v>
      </c>
      <c r="AE253" s="136" t="str">
        <f>IF(D253="","",VLOOKUP(AD253,'PAT-C_Tables'!$A$3:$B$40,2,FALSE))</f>
        <v/>
      </c>
    </row>
    <row r="254" spans="1:31" s="137" customFormat="1" ht="14.25" x14ac:dyDescent="0.2">
      <c r="A254" s="144"/>
      <c r="B254" s="141"/>
      <c r="C254" s="141"/>
      <c r="D254" s="138"/>
      <c r="E254" s="138"/>
      <c r="F254" s="139"/>
      <c r="G254" s="140"/>
      <c r="H254" s="141"/>
      <c r="I254" s="141"/>
      <c r="J254" s="141"/>
      <c r="K254" s="141"/>
      <c r="L254" s="141"/>
      <c r="M254" s="141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  <c r="AB254" s="141"/>
      <c r="AC254" s="141"/>
      <c r="AD254" s="135">
        <f t="shared" si="3"/>
        <v>0</v>
      </c>
      <c r="AE254" s="136" t="str">
        <f>IF(D254="","",VLOOKUP(AD254,'PAT-C_Tables'!$A$3:$B$40,2,FALSE))</f>
        <v/>
      </c>
    </row>
    <row r="255" spans="1:31" s="137" customFormat="1" ht="14.25" x14ac:dyDescent="0.2">
      <c r="A255" s="144"/>
      <c r="B255" s="141"/>
      <c r="C255" s="141"/>
      <c r="D255" s="138"/>
      <c r="E255" s="138"/>
      <c r="F255" s="139"/>
      <c r="G255" s="140"/>
      <c r="H255" s="141"/>
      <c r="I255" s="141"/>
      <c r="J255" s="141"/>
      <c r="K255" s="141"/>
      <c r="L255" s="141"/>
      <c r="M255" s="141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  <c r="AB255" s="141"/>
      <c r="AC255" s="141"/>
      <c r="AD255" s="135">
        <f t="shared" si="3"/>
        <v>0</v>
      </c>
      <c r="AE255" s="136" t="str">
        <f>IF(D255="","",VLOOKUP(AD255,'PAT-C_Tables'!$A$3:$B$40,2,FALSE))</f>
        <v/>
      </c>
    </row>
    <row r="256" spans="1:31" s="137" customFormat="1" ht="14.25" x14ac:dyDescent="0.2">
      <c r="A256" s="144"/>
      <c r="B256" s="141"/>
      <c r="C256" s="141"/>
      <c r="D256" s="138"/>
      <c r="E256" s="138"/>
      <c r="F256" s="139"/>
      <c r="G256" s="140"/>
      <c r="H256" s="141"/>
      <c r="I256" s="141"/>
      <c r="J256" s="141"/>
      <c r="K256" s="141"/>
      <c r="L256" s="141"/>
      <c r="M256" s="141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  <c r="AB256" s="141"/>
      <c r="AC256" s="141"/>
      <c r="AD256" s="135">
        <f t="shared" si="3"/>
        <v>0</v>
      </c>
      <c r="AE256" s="136" t="str">
        <f>IF(D256="","",VLOOKUP(AD256,'PAT-C_Tables'!$A$3:$B$40,2,FALSE))</f>
        <v/>
      </c>
    </row>
    <row r="257" spans="1:31" s="137" customFormat="1" ht="14.25" x14ac:dyDescent="0.2">
      <c r="A257" s="144"/>
      <c r="B257" s="141"/>
      <c r="C257" s="141"/>
      <c r="D257" s="138"/>
      <c r="E257" s="138"/>
      <c r="F257" s="139"/>
      <c r="G257" s="140"/>
      <c r="H257" s="141"/>
      <c r="I257" s="141"/>
      <c r="J257" s="141"/>
      <c r="K257" s="141"/>
      <c r="L257" s="141"/>
      <c r="M257" s="141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  <c r="AB257" s="141"/>
      <c r="AC257" s="141"/>
      <c r="AD257" s="135">
        <f t="shared" si="3"/>
        <v>0</v>
      </c>
      <c r="AE257" s="136" t="str">
        <f>IF(D257="","",VLOOKUP(AD257,'PAT-C_Tables'!$A$3:$B$40,2,FALSE))</f>
        <v/>
      </c>
    </row>
    <row r="258" spans="1:31" s="137" customFormat="1" ht="14.25" x14ac:dyDescent="0.2">
      <c r="A258" s="144"/>
      <c r="B258" s="141"/>
      <c r="C258" s="141"/>
      <c r="D258" s="138"/>
      <c r="E258" s="138"/>
      <c r="F258" s="139"/>
      <c r="G258" s="140"/>
      <c r="H258" s="141"/>
      <c r="I258" s="141"/>
      <c r="J258" s="141"/>
      <c r="K258" s="141"/>
      <c r="L258" s="141"/>
      <c r="M258" s="141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  <c r="AB258" s="141"/>
      <c r="AC258" s="141"/>
      <c r="AD258" s="135">
        <f t="shared" si="3"/>
        <v>0</v>
      </c>
      <c r="AE258" s="136" t="str">
        <f>IF(D258="","",VLOOKUP(AD258,'PAT-C_Tables'!$A$3:$B$40,2,FALSE))</f>
        <v/>
      </c>
    </row>
    <row r="259" spans="1:31" s="137" customFormat="1" ht="14.25" x14ac:dyDescent="0.2">
      <c r="A259" s="144"/>
      <c r="B259" s="141"/>
      <c r="C259" s="141"/>
      <c r="D259" s="138"/>
      <c r="E259" s="138"/>
      <c r="F259" s="139"/>
      <c r="G259" s="140"/>
      <c r="H259" s="141"/>
      <c r="I259" s="141"/>
      <c r="J259" s="141"/>
      <c r="K259" s="141"/>
      <c r="L259" s="141"/>
      <c r="M259" s="141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  <c r="AB259" s="141"/>
      <c r="AC259" s="141"/>
      <c r="AD259" s="135">
        <f t="shared" si="3"/>
        <v>0</v>
      </c>
      <c r="AE259" s="136" t="str">
        <f>IF(D259="","",VLOOKUP(AD259,'PAT-C_Tables'!$A$3:$B$40,2,FALSE))</f>
        <v/>
      </c>
    </row>
    <row r="260" spans="1:31" s="137" customFormat="1" ht="14.25" x14ac:dyDescent="0.2">
      <c r="A260" s="144"/>
      <c r="B260" s="141"/>
      <c r="C260" s="141"/>
      <c r="D260" s="138"/>
      <c r="E260" s="138"/>
      <c r="F260" s="139"/>
      <c r="G260" s="140"/>
      <c r="H260" s="141"/>
      <c r="I260" s="141"/>
      <c r="J260" s="141"/>
      <c r="K260" s="141"/>
      <c r="L260" s="141"/>
      <c r="M260" s="141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  <c r="AB260" s="141"/>
      <c r="AC260" s="141"/>
      <c r="AD260" s="135">
        <f t="shared" si="3"/>
        <v>0</v>
      </c>
      <c r="AE260" s="136" t="str">
        <f>IF(D260="","",VLOOKUP(AD260,'PAT-C_Tables'!$A$3:$B$40,2,FALSE))</f>
        <v/>
      </c>
    </row>
    <row r="261" spans="1:31" s="137" customFormat="1" ht="14.25" x14ac:dyDescent="0.2">
      <c r="A261" s="144"/>
      <c r="B261" s="141"/>
      <c r="C261" s="141"/>
      <c r="D261" s="138"/>
      <c r="E261" s="138"/>
      <c r="F261" s="139"/>
      <c r="G261" s="140"/>
      <c r="H261" s="141"/>
      <c r="I261" s="141"/>
      <c r="J261" s="141"/>
      <c r="K261" s="141"/>
      <c r="L261" s="141"/>
      <c r="M261" s="141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  <c r="AB261" s="141"/>
      <c r="AC261" s="141"/>
      <c r="AD261" s="135">
        <f t="shared" si="3"/>
        <v>0</v>
      </c>
      <c r="AE261" s="136" t="str">
        <f>IF(D261="","",VLOOKUP(AD261,'PAT-C_Tables'!$A$3:$B$40,2,FALSE))</f>
        <v/>
      </c>
    </row>
    <row r="262" spans="1:31" s="137" customFormat="1" ht="14.25" x14ac:dyDescent="0.2">
      <c r="A262" s="144"/>
      <c r="B262" s="141"/>
      <c r="C262" s="141"/>
      <c r="D262" s="138"/>
      <c r="E262" s="138"/>
      <c r="F262" s="139"/>
      <c r="G262" s="140"/>
      <c r="H262" s="141"/>
      <c r="I262" s="141"/>
      <c r="J262" s="141"/>
      <c r="K262" s="141"/>
      <c r="L262" s="141"/>
      <c r="M262" s="141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  <c r="AB262" s="141"/>
      <c r="AC262" s="141"/>
      <c r="AD262" s="135">
        <f t="shared" si="3"/>
        <v>0</v>
      </c>
      <c r="AE262" s="136" t="str">
        <f>IF(D262="","",VLOOKUP(AD262,'PAT-C_Tables'!$A$3:$B$40,2,FALSE))</f>
        <v/>
      </c>
    </row>
    <row r="263" spans="1:31" s="137" customFormat="1" ht="14.25" x14ac:dyDescent="0.2">
      <c r="A263" s="144"/>
      <c r="B263" s="141"/>
      <c r="C263" s="141"/>
      <c r="D263" s="138"/>
      <c r="E263" s="138"/>
      <c r="F263" s="139"/>
      <c r="G263" s="140"/>
      <c r="H263" s="141"/>
      <c r="I263" s="141"/>
      <c r="J263" s="141"/>
      <c r="K263" s="141"/>
      <c r="L263" s="141"/>
      <c r="M263" s="141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  <c r="AB263" s="141"/>
      <c r="AC263" s="141"/>
      <c r="AD263" s="135">
        <f t="shared" si="3"/>
        <v>0</v>
      </c>
      <c r="AE263" s="136" t="str">
        <f>IF(D263="","",VLOOKUP(AD263,'PAT-C_Tables'!$A$3:$B$40,2,FALSE))</f>
        <v/>
      </c>
    </row>
    <row r="264" spans="1:31" s="137" customFormat="1" ht="14.25" x14ac:dyDescent="0.2">
      <c r="A264" s="144"/>
      <c r="B264" s="141"/>
      <c r="C264" s="141"/>
      <c r="D264" s="138"/>
      <c r="E264" s="138"/>
      <c r="F264" s="139"/>
      <c r="G264" s="140"/>
      <c r="H264" s="141"/>
      <c r="I264" s="141"/>
      <c r="J264" s="141"/>
      <c r="K264" s="141"/>
      <c r="L264" s="141"/>
      <c r="M264" s="141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  <c r="AB264" s="141"/>
      <c r="AC264" s="141"/>
      <c r="AD264" s="135">
        <f t="shared" si="3"/>
        <v>0</v>
      </c>
      <c r="AE264" s="136" t="str">
        <f>IF(D264="","",VLOOKUP(AD264,'PAT-C_Tables'!$A$3:$B$40,2,FALSE))</f>
        <v/>
      </c>
    </row>
    <row r="265" spans="1:31" s="137" customFormat="1" ht="14.25" x14ac:dyDescent="0.2">
      <c r="A265" s="144"/>
      <c r="B265" s="141"/>
      <c r="C265" s="141"/>
      <c r="D265" s="138"/>
      <c r="E265" s="138"/>
      <c r="F265" s="139"/>
      <c r="G265" s="140"/>
      <c r="H265" s="141"/>
      <c r="I265" s="141"/>
      <c r="J265" s="141"/>
      <c r="K265" s="141"/>
      <c r="L265" s="141"/>
      <c r="M265" s="141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  <c r="AB265" s="141"/>
      <c r="AC265" s="141"/>
      <c r="AD265" s="135">
        <f t="shared" ref="AD265:AD328" si="4">IF(D265="",0,(IF(G265=$G$8,1,0)+IF(H265=$H$8,1,0)+IF(I265=$I$8,1,0)+IF(J265=$J$8,1,0)+IF(K265=$K$8,1,0)+IF(L265=$L$8,1,0)+IF(M265=$M$8,1,0)+IF(N265=$N$8,1,0)+IF(O265=$O$8,1,0)+IF(P265=$P$8,1,0)+IF(Q265=$Q$8,1,0)+IF(R265=$R$8,1,0)+IF(S265=$S$8,1,0)+IF(T265=$T$8,1,0)+IF(U265=$U$8,1,0)+IF(V265=$V$8,1,0)+IF(W265=$W$8,1,0)+IF(X265=$X$8,1,0)+IF(Y265=$Y$8,1,0)+IF(Z265=$Z$8,1,0)+IF(AA265=$AA$8,1,0)+IF(AB265=$AB$8,1,0)+IF(AC265=$AC$8,1,0)))</f>
        <v>0</v>
      </c>
      <c r="AE265" s="136" t="str">
        <f>IF(D265="","",VLOOKUP(AD265,'PAT-C_Tables'!$A$3:$B$40,2,FALSE))</f>
        <v/>
      </c>
    </row>
    <row r="266" spans="1:31" s="137" customFormat="1" ht="14.25" x14ac:dyDescent="0.2">
      <c r="A266" s="144"/>
      <c r="B266" s="141"/>
      <c r="C266" s="141"/>
      <c r="D266" s="138"/>
      <c r="E266" s="138"/>
      <c r="F266" s="139"/>
      <c r="G266" s="140"/>
      <c r="H266" s="141"/>
      <c r="I266" s="141"/>
      <c r="J266" s="141"/>
      <c r="K266" s="141"/>
      <c r="L266" s="141"/>
      <c r="M266" s="141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  <c r="AB266" s="141"/>
      <c r="AC266" s="141"/>
      <c r="AD266" s="135">
        <f t="shared" si="4"/>
        <v>0</v>
      </c>
      <c r="AE266" s="136" t="str">
        <f>IF(D266="","",VLOOKUP(AD266,'PAT-C_Tables'!$A$3:$B$40,2,FALSE))</f>
        <v/>
      </c>
    </row>
    <row r="267" spans="1:31" s="137" customFormat="1" ht="14.25" x14ac:dyDescent="0.2">
      <c r="A267" s="144"/>
      <c r="B267" s="141"/>
      <c r="C267" s="141"/>
      <c r="D267" s="138"/>
      <c r="E267" s="138"/>
      <c r="F267" s="139"/>
      <c r="G267" s="140"/>
      <c r="H267" s="141"/>
      <c r="I267" s="141"/>
      <c r="J267" s="141"/>
      <c r="K267" s="141"/>
      <c r="L267" s="141"/>
      <c r="M267" s="141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  <c r="AB267" s="141"/>
      <c r="AC267" s="141"/>
      <c r="AD267" s="135">
        <f t="shared" si="4"/>
        <v>0</v>
      </c>
      <c r="AE267" s="136" t="str">
        <f>IF(D267="","",VLOOKUP(AD267,'PAT-C_Tables'!$A$3:$B$40,2,FALSE))</f>
        <v/>
      </c>
    </row>
    <row r="268" spans="1:31" s="137" customFormat="1" ht="14.25" x14ac:dyDescent="0.2">
      <c r="A268" s="144"/>
      <c r="B268" s="141"/>
      <c r="C268" s="141"/>
      <c r="D268" s="138"/>
      <c r="E268" s="138"/>
      <c r="F268" s="139"/>
      <c r="G268" s="140"/>
      <c r="H268" s="141"/>
      <c r="I268" s="141"/>
      <c r="J268" s="141"/>
      <c r="K268" s="141"/>
      <c r="L268" s="141"/>
      <c r="M268" s="141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  <c r="AB268" s="141"/>
      <c r="AC268" s="141"/>
      <c r="AD268" s="135">
        <f t="shared" si="4"/>
        <v>0</v>
      </c>
      <c r="AE268" s="136" t="str">
        <f>IF(D268="","",VLOOKUP(AD268,'PAT-C_Tables'!$A$3:$B$40,2,FALSE))</f>
        <v/>
      </c>
    </row>
    <row r="269" spans="1:31" s="137" customFormat="1" ht="14.25" x14ac:dyDescent="0.2">
      <c r="A269" s="144"/>
      <c r="B269" s="141"/>
      <c r="C269" s="141"/>
      <c r="D269" s="138"/>
      <c r="E269" s="138"/>
      <c r="F269" s="139"/>
      <c r="G269" s="140"/>
      <c r="H269" s="141"/>
      <c r="I269" s="141"/>
      <c r="J269" s="141"/>
      <c r="K269" s="141"/>
      <c r="L269" s="141"/>
      <c r="M269" s="141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  <c r="AB269" s="141"/>
      <c r="AC269" s="141"/>
      <c r="AD269" s="135">
        <f t="shared" si="4"/>
        <v>0</v>
      </c>
      <c r="AE269" s="136" t="str">
        <f>IF(D269="","",VLOOKUP(AD269,'PAT-C_Tables'!$A$3:$B$40,2,FALSE))</f>
        <v/>
      </c>
    </row>
    <row r="270" spans="1:31" s="137" customFormat="1" ht="14.25" x14ac:dyDescent="0.2">
      <c r="A270" s="144"/>
      <c r="B270" s="141"/>
      <c r="C270" s="141"/>
      <c r="D270" s="138"/>
      <c r="E270" s="138"/>
      <c r="F270" s="139"/>
      <c r="G270" s="140"/>
      <c r="H270" s="141"/>
      <c r="I270" s="141"/>
      <c r="J270" s="141"/>
      <c r="K270" s="141"/>
      <c r="L270" s="141"/>
      <c r="M270" s="141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  <c r="AB270" s="141"/>
      <c r="AC270" s="141"/>
      <c r="AD270" s="135">
        <f t="shared" si="4"/>
        <v>0</v>
      </c>
      <c r="AE270" s="136" t="str">
        <f>IF(D270="","",VLOOKUP(AD270,'PAT-C_Tables'!$A$3:$B$40,2,FALSE))</f>
        <v/>
      </c>
    </row>
    <row r="271" spans="1:31" s="137" customFormat="1" ht="14.25" x14ac:dyDescent="0.2">
      <c r="A271" s="144"/>
      <c r="B271" s="141"/>
      <c r="C271" s="141"/>
      <c r="D271" s="138"/>
      <c r="E271" s="138"/>
      <c r="F271" s="139"/>
      <c r="G271" s="140"/>
      <c r="H271" s="141"/>
      <c r="I271" s="141"/>
      <c r="J271" s="141"/>
      <c r="K271" s="141"/>
      <c r="L271" s="141"/>
      <c r="M271" s="141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  <c r="AB271" s="141"/>
      <c r="AC271" s="141"/>
      <c r="AD271" s="135">
        <f t="shared" si="4"/>
        <v>0</v>
      </c>
      <c r="AE271" s="136" t="str">
        <f>IF(D271="","",VLOOKUP(AD271,'PAT-C_Tables'!$A$3:$B$40,2,FALSE))</f>
        <v/>
      </c>
    </row>
    <row r="272" spans="1:31" s="137" customFormat="1" ht="14.25" x14ac:dyDescent="0.2">
      <c r="A272" s="144"/>
      <c r="B272" s="141"/>
      <c r="C272" s="141"/>
      <c r="D272" s="138"/>
      <c r="E272" s="138"/>
      <c r="F272" s="139"/>
      <c r="G272" s="140"/>
      <c r="H272" s="141"/>
      <c r="I272" s="141"/>
      <c r="J272" s="141"/>
      <c r="K272" s="141"/>
      <c r="L272" s="141"/>
      <c r="M272" s="141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  <c r="AB272" s="141"/>
      <c r="AC272" s="141"/>
      <c r="AD272" s="135">
        <f t="shared" si="4"/>
        <v>0</v>
      </c>
      <c r="AE272" s="136" t="str">
        <f>IF(D272="","",VLOOKUP(AD272,'PAT-C_Tables'!$A$3:$B$40,2,FALSE))</f>
        <v/>
      </c>
    </row>
    <row r="273" spans="1:31" s="137" customFormat="1" ht="14.25" x14ac:dyDescent="0.2">
      <c r="A273" s="144"/>
      <c r="B273" s="141"/>
      <c r="C273" s="141"/>
      <c r="D273" s="138"/>
      <c r="E273" s="138"/>
      <c r="F273" s="139"/>
      <c r="G273" s="140"/>
      <c r="H273" s="141"/>
      <c r="I273" s="141"/>
      <c r="J273" s="141"/>
      <c r="K273" s="141"/>
      <c r="L273" s="141"/>
      <c r="M273" s="141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  <c r="AB273" s="141"/>
      <c r="AC273" s="141"/>
      <c r="AD273" s="135">
        <f t="shared" si="4"/>
        <v>0</v>
      </c>
      <c r="AE273" s="136" t="str">
        <f>IF(D273="","",VLOOKUP(AD273,'PAT-C_Tables'!$A$3:$B$40,2,FALSE))</f>
        <v/>
      </c>
    </row>
    <row r="274" spans="1:31" s="137" customFormat="1" ht="14.25" x14ac:dyDescent="0.2">
      <c r="A274" s="144"/>
      <c r="B274" s="141"/>
      <c r="C274" s="141"/>
      <c r="D274" s="138"/>
      <c r="E274" s="138"/>
      <c r="F274" s="139"/>
      <c r="G274" s="140"/>
      <c r="H274" s="141"/>
      <c r="I274" s="141"/>
      <c r="J274" s="141"/>
      <c r="K274" s="141"/>
      <c r="L274" s="141"/>
      <c r="M274" s="141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  <c r="AB274" s="141"/>
      <c r="AC274" s="141"/>
      <c r="AD274" s="135">
        <f t="shared" si="4"/>
        <v>0</v>
      </c>
      <c r="AE274" s="136" t="str">
        <f>IF(D274="","",VLOOKUP(AD274,'PAT-C_Tables'!$A$3:$B$40,2,FALSE))</f>
        <v/>
      </c>
    </row>
    <row r="275" spans="1:31" s="137" customFormat="1" ht="14.25" x14ac:dyDescent="0.2">
      <c r="A275" s="144"/>
      <c r="B275" s="141"/>
      <c r="C275" s="141"/>
      <c r="D275" s="138"/>
      <c r="E275" s="138"/>
      <c r="F275" s="139"/>
      <c r="G275" s="140"/>
      <c r="H275" s="141"/>
      <c r="I275" s="141"/>
      <c r="J275" s="141"/>
      <c r="K275" s="141"/>
      <c r="L275" s="141"/>
      <c r="M275" s="141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  <c r="AB275" s="141"/>
      <c r="AC275" s="141"/>
      <c r="AD275" s="135">
        <f t="shared" si="4"/>
        <v>0</v>
      </c>
      <c r="AE275" s="136" t="str">
        <f>IF(D275="","",VLOOKUP(AD275,'PAT-C_Tables'!$A$3:$B$40,2,FALSE))</f>
        <v/>
      </c>
    </row>
    <row r="276" spans="1:31" s="137" customFormat="1" ht="14.25" x14ac:dyDescent="0.2">
      <c r="A276" s="144"/>
      <c r="B276" s="141"/>
      <c r="C276" s="141"/>
      <c r="D276" s="138"/>
      <c r="E276" s="138"/>
      <c r="F276" s="139"/>
      <c r="G276" s="140"/>
      <c r="H276" s="141"/>
      <c r="I276" s="141"/>
      <c r="J276" s="141"/>
      <c r="K276" s="141"/>
      <c r="L276" s="141"/>
      <c r="M276" s="141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  <c r="AB276" s="141"/>
      <c r="AC276" s="141"/>
      <c r="AD276" s="135">
        <f t="shared" si="4"/>
        <v>0</v>
      </c>
      <c r="AE276" s="136" t="str">
        <f>IF(D276="","",VLOOKUP(AD276,'PAT-C_Tables'!$A$3:$B$40,2,FALSE))</f>
        <v/>
      </c>
    </row>
    <row r="277" spans="1:31" s="137" customFormat="1" ht="14.25" x14ac:dyDescent="0.2">
      <c r="A277" s="144"/>
      <c r="B277" s="141"/>
      <c r="C277" s="141"/>
      <c r="D277" s="138"/>
      <c r="E277" s="138"/>
      <c r="F277" s="139"/>
      <c r="G277" s="140"/>
      <c r="H277" s="141"/>
      <c r="I277" s="141"/>
      <c r="J277" s="141"/>
      <c r="K277" s="141"/>
      <c r="L277" s="141"/>
      <c r="M277" s="141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  <c r="AB277" s="141"/>
      <c r="AC277" s="141"/>
      <c r="AD277" s="135">
        <f t="shared" si="4"/>
        <v>0</v>
      </c>
      <c r="AE277" s="136" t="str">
        <f>IF(D277="","",VLOOKUP(AD277,'PAT-C_Tables'!$A$3:$B$40,2,FALSE))</f>
        <v/>
      </c>
    </row>
    <row r="278" spans="1:31" s="137" customFormat="1" ht="14.25" x14ac:dyDescent="0.2">
      <c r="A278" s="144"/>
      <c r="B278" s="141"/>
      <c r="C278" s="141"/>
      <c r="D278" s="138"/>
      <c r="E278" s="138"/>
      <c r="F278" s="139"/>
      <c r="G278" s="140"/>
      <c r="H278" s="141"/>
      <c r="I278" s="141"/>
      <c r="J278" s="141"/>
      <c r="K278" s="141"/>
      <c r="L278" s="141"/>
      <c r="M278" s="141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  <c r="AB278" s="141"/>
      <c r="AC278" s="141"/>
      <c r="AD278" s="135">
        <f t="shared" si="4"/>
        <v>0</v>
      </c>
      <c r="AE278" s="136" t="str">
        <f>IF(D278="","",VLOOKUP(AD278,'PAT-C_Tables'!$A$3:$B$40,2,FALSE))</f>
        <v/>
      </c>
    </row>
    <row r="279" spans="1:31" s="137" customFormat="1" ht="14.25" x14ac:dyDescent="0.2">
      <c r="A279" s="144"/>
      <c r="B279" s="141"/>
      <c r="C279" s="141"/>
      <c r="D279" s="138"/>
      <c r="E279" s="138"/>
      <c r="F279" s="139"/>
      <c r="G279" s="140"/>
      <c r="H279" s="141"/>
      <c r="I279" s="141"/>
      <c r="J279" s="141"/>
      <c r="K279" s="141"/>
      <c r="L279" s="141"/>
      <c r="M279" s="141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  <c r="AB279" s="141"/>
      <c r="AC279" s="141"/>
      <c r="AD279" s="135">
        <f t="shared" si="4"/>
        <v>0</v>
      </c>
      <c r="AE279" s="136" t="str">
        <f>IF(D279="","",VLOOKUP(AD279,'PAT-C_Tables'!$A$3:$B$40,2,FALSE))</f>
        <v/>
      </c>
    </row>
    <row r="280" spans="1:31" s="137" customFormat="1" ht="14.25" x14ac:dyDescent="0.2">
      <c r="A280" s="144"/>
      <c r="B280" s="141"/>
      <c r="C280" s="141"/>
      <c r="D280" s="138"/>
      <c r="E280" s="138"/>
      <c r="F280" s="139"/>
      <c r="G280" s="140"/>
      <c r="H280" s="141"/>
      <c r="I280" s="141"/>
      <c r="J280" s="141"/>
      <c r="K280" s="141"/>
      <c r="L280" s="141"/>
      <c r="M280" s="141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  <c r="AB280" s="141"/>
      <c r="AC280" s="141"/>
      <c r="AD280" s="135">
        <f t="shared" si="4"/>
        <v>0</v>
      </c>
      <c r="AE280" s="136" t="str">
        <f>IF(D280="","",VLOOKUP(AD280,'PAT-C_Tables'!$A$3:$B$40,2,FALSE))</f>
        <v/>
      </c>
    </row>
    <row r="281" spans="1:31" s="137" customFormat="1" ht="14.25" x14ac:dyDescent="0.2">
      <c r="A281" s="144"/>
      <c r="B281" s="141"/>
      <c r="C281" s="141"/>
      <c r="D281" s="138"/>
      <c r="E281" s="138"/>
      <c r="F281" s="139"/>
      <c r="G281" s="140"/>
      <c r="H281" s="141"/>
      <c r="I281" s="141"/>
      <c r="J281" s="141"/>
      <c r="K281" s="141"/>
      <c r="L281" s="141"/>
      <c r="M281" s="141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  <c r="AB281" s="141"/>
      <c r="AC281" s="141"/>
      <c r="AD281" s="135">
        <f t="shared" si="4"/>
        <v>0</v>
      </c>
      <c r="AE281" s="136" t="str">
        <f>IF(D281="","",VLOOKUP(AD281,'PAT-C_Tables'!$A$3:$B$40,2,FALSE))</f>
        <v/>
      </c>
    </row>
    <row r="282" spans="1:31" s="137" customFormat="1" ht="14.25" x14ac:dyDescent="0.2">
      <c r="A282" s="144"/>
      <c r="B282" s="141"/>
      <c r="C282" s="141"/>
      <c r="D282" s="138"/>
      <c r="E282" s="138"/>
      <c r="F282" s="139"/>
      <c r="G282" s="140"/>
      <c r="H282" s="141"/>
      <c r="I282" s="141"/>
      <c r="J282" s="141"/>
      <c r="K282" s="141"/>
      <c r="L282" s="141"/>
      <c r="M282" s="141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  <c r="AB282" s="141"/>
      <c r="AC282" s="141"/>
      <c r="AD282" s="135">
        <f t="shared" si="4"/>
        <v>0</v>
      </c>
      <c r="AE282" s="136" t="str">
        <f>IF(D282="","",VLOOKUP(AD282,'PAT-C_Tables'!$A$3:$B$40,2,FALSE))</f>
        <v/>
      </c>
    </row>
    <row r="283" spans="1:31" s="137" customFormat="1" ht="14.25" x14ac:dyDescent="0.2">
      <c r="A283" s="144"/>
      <c r="B283" s="141"/>
      <c r="C283" s="141"/>
      <c r="D283" s="138"/>
      <c r="E283" s="138"/>
      <c r="F283" s="139"/>
      <c r="G283" s="140"/>
      <c r="H283" s="141"/>
      <c r="I283" s="141"/>
      <c r="J283" s="141"/>
      <c r="K283" s="141"/>
      <c r="L283" s="141"/>
      <c r="M283" s="141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  <c r="AB283" s="141"/>
      <c r="AC283" s="141"/>
      <c r="AD283" s="135">
        <f t="shared" si="4"/>
        <v>0</v>
      </c>
      <c r="AE283" s="136" t="str">
        <f>IF(D283="","",VLOOKUP(AD283,'PAT-C_Tables'!$A$3:$B$40,2,FALSE))</f>
        <v/>
      </c>
    </row>
    <row r="284" spans="1:31" s="137" customFormat="1" ht="14.25" x14ac:dyDescent="0.2">
      <c r="A284" s="144"/>
      <c r="B284" s="141"/>
      <c r="C284" s="141"/>
      <c r="D284" s="138"/>
      <c r="E284" s="138"/>
      <c r="F284" s="139"/>
      <c r="G284" s="140"/>
      <c r="H284" s="141"/>
      <c r="I284" s="141"/>
      <c r="J284" s="141"/>
      <c r="K284" s="141"/>
      <c r="L284" s="141"/>
      <c r="M284" s="141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  <c r="AB284" s="141"/>
      <c r="AC284" s="141"/>
      <c r="AD284" s="135">
        <f t="shared" si="4"/>
        <v>0</v>
      </c>
      <c r="AE284" s="136" t="str">
        <f>IF(D284="","",VLOOKUP(AD284,'PAT-C_Tables'!$A$3:$B$40,2,FALSE))</f>
        <v/>
      </c>
    </row>
    <row r="285" spans="1:31" s="137" customFormat="1" ht="14.25" x14ac:dyDescent="0.2">
      <c r="A285" s="144"/>
      <c r="B285" s="141"/>
      <c r="C285" s="141"/>
      <c r="D285" s="138"/>
      <c r="E285" s="138"/>
      <c r="F285" s="139"/>
      <c r="G285" s="140"/>
      <c r="H285" s="141"/>
      <c r="I285" s="141"/>
      <c r="J285" s="141"/>
      <c r="K285" s="141"/>
      <c r="L285" s="141"/>
      <c r="M285" s="141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  <c r="AB285" s="141"/>
      <c r="AC285" s="141"/>
      <c r="AD285" s="135">
        <f t="shared" si="4"/>
        <v>0</v>
      </c>
      <c r="AE285" s="136" t="str">
        <f>IF(D285="","",VLOOKUP(AD285,'PAT-C_Tables'!$A$3:$B$40,2,FALSE))</f>
        <v/>
      </c>
    </row>
    <row r="286" spans="1:31" s="137" customFormat="1" ht="14.25" x14ac:dyDescent="0.2">
      <c r="A286" s="144"/>
      <c r="B286" s="141"/>
      <c r="C286" s="141"/>
      <c r="D286" s="138"/>
      <c r="E286" s="138"/>
      <c r="F286" s="139"/>
      <c r="G286" s="140"/>
      <c r="H286" s="141"/>
      <c r="I286" s="141"/>
      <c r="J286" s="141"/>
      <c r="K286" s="141"/>
      <c r="L286" s="141"/>
      <c r="M286" s="141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  <c r="AB286" s="141"/>
      <c r="AC286" s="141"/>
      <c r="AD286" s="135">
        <f t="shared" si="4"/>
        <v>0</v>
      </c>
      <c r="AE286" s="136" t="str">
        <f>IF(D286="","",VLOOKUP(AD286,'PAT-C_Tables'!$A$3:$B$40,2,FALSE))</f>
        <v/>
      </c>
    </row>
    <row r="287" spans="1:31" s="137" customFormat="1" ht="14.25" x14ac:dyDescent="0.2">
      <c r="A287" s="144"/>
      <c r="B287" s="141"/>
      <c r="C287" s="141"/>
      <c r="D287" s="138"/>
      <c r="E287" s="138"/>
      <c r="F287" s="139"/>
      <c r="G287" s="140"/>
      <c r="H287" s="141"/>
      <c r="I287" s="141"/>
      <c r="J287" s="141"/>
      <c r="K287" s="141"/>
      <c r="L287" s="141"/>
      <c r="M287" s="141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  <c r="AB287" s="141"/>
      <c r="AC287" s="141"/>
      <c r="AD287" s="135">
        <f t="shared" si="4"/>
        <v>0</v>
      </c>
      <c r="AE287" s="136" t="str">
        <f>IF(D287="","",VLOOKUP(AD287,'PAT-C_Tables'!$A$3:$B$40,2,FALSE))</f>
        <v/>
      </c>
    </row>
    <row r="288" spans="1:31" s="137" customFormat="1" ht="14.25" x14ac:dyDescent="0.2">
      <c r="A288" s="144"/>
      <c r="B288" s="141"/>
      <c r="C288" s="141"/>
      <c r="D288" s="138"/>
      <c r="E288" s="138"/>
      <c r="F288" s="139"/>
      <c r="G288" s="140"/>
      <c r="H288" s="141"/>
      <c r="I288" s="141"/>
      <c r="J288" s="141"/>
      <c r="K288" s="141"/>
      <c r="L288" s="141"/>
      <c r="M288" s="141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  <c r="AB288" s="141"/>
      <c r="AC288" s="141"/>
      <c r="AD288" s="135">
        <f t="shared" si="4"/>
        <v>0</v>
      </c>
      <c r="AE288" s="136" t="str">
        <f>IF(D288="","",VLOOKUP(AD288,'PAT-C_Tables'!$A$3:$B$40,2,FALSE))</f>
        <v/>
      </c>
    </row>
    <row r="289" spans="1:31" s="137" customFormat="1" ht="14.25" x14ac:dyDescent="0.2">
      <c r="A289" s="144"/>
      <c r="B289" s="141"/>
      <c r="C289" s="141"/>
      <c r="D289" s="138"/>
      <c r="E289" s="138"/>
      <c r="F289" s="139"/>
      <c r="G289" s="140"/>
      <c r="H289" s="141"/>
      <c r="I289" s="141"/>
      <c r="J289" s="141"/>
      <c r="K289" s="141"/>
      <c r="L289" s="141"/>
      <c r="M289" s="141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  <c r="AB289" s="141"/>
      <c r="AC289" s="141"/>
      <c r="AD289" s="135">
        <f t="shared" si="4"/>
        <v>0</v>
      </c>
      <c r="AE289" s="136" t="str">
        <f>IF(D289="","",VLOOKUP(AD289,'PAT-C_Tables'!$A$3:$B$40,2,FALSE))</f>
        <v/>
      </c>
    </row>
    <row r="290" spans="1:31" s="137" customFormat="1" ht="14.25" x14ac:dyDescent="0.2">
      <c r="A290" s="144"/>
      <c r="B290" s="141"/>
      <c r="C290" s="141"/>
      <c r="D290" s="138"/>
      <c r="E290" s="138"/>
      <c r="F290" s="139"/>
      <c r="G290" s="140"/>
      <c r="H290" s="141"/>
      <c r="I290" s="141"/>
      <c r="J290" s="141"/>
      <c r="K290" s="141"/>
      <c r="L290" s="141"/>
      <c r="M290" s="141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  <c r="AB290" s="141"/>
      <c r="AC290" s="141"/>
      <c r="AD290" s="135">
        <f t="shared" si="4"/>
        <v>0</v>
      </c>
      <c r="AE290" s="136" t="str">
        <f>IF(D290="","",VLOOKUP(AD290,'PAT-C_Tables'!$A$3:$B$40,2,FALSE))</f>
        <v/>
      </c>
    </row>
    <row r="291" spans="1:31" s="137" customFormat="1" ht="14.25" x14ac:dyDescent="0.2">
      <c r="A291" s="144"/>
      <c r="B291" s="141"/>
      <c r="C291" s="141"/>
      <c r="D291" s="138"/>
      <c r="E291" s="138"/>
      <c r="F291" s="139"/>
      <c r="G291" s="140"/>
      <c r="H291" s="141"/>
      <c r="I291" s="141"/>
      <c r="J291" s="141"/>
      <c r="K291" s="141"/>
      <c r="L291" s="141"/>
      <c r="M291" s="141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  <c r="AB291" s="141"/>
      <c r="AC291" s="141"/>
      <c r="AD291" s="135">
        <f t="shared" si="4"/>
        <v>0</v>
      </c>
      <c r="AE291" s="136" t="str">
        <f>IF(D291="","",VLOOKUP(AD291,'PAT-C_Tables'!$A$3:$B$40,2,FALSE))</f>
        <v/>
      </c>
    </row>
    <row r="292" spans="1:31" s="137" customFormat="1" ht="14.25" x14ac:dyDescent="0.2">
      <c r="A292" s="144"/>
      <c r="B292" s="141"/>
      <c r="C292" s="141"/>
      <c r="D292" s="138"/>
      <c r="E292" s="138"/>
      <c r="F292" s="139"/>
      <c r="G292" s="140"/>
      <c r="H292" s="141"/>
      <c r="I292" s="141"/>
      <c r="J292" s="141"/>
      <c r="K292" s="141"/>
      <c r="L292" s="141"/>
      <c r="M292" s="141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  <c r="AB292" s="141"/>
      <c r="AC292" s="141"/>
      <c r="AD292" s="135">
        <f t="shared" si="4"/>
        <v>0</v>
      </c>
      <c r="AE292" s="136" t="str">
        <f>IF(D292="","",VLOOKUP(AD292,'PAT-C_Tables'!$A$3:$B$40,2,FALSE))</f>
        <v/>
      </c>
    </row>
    <row r="293" spans="1:31" s="137" customFormat="1" ht="14.25" x14ac:dyDescent="0.2">
      <c r="A293" s="144"/>
      <c r="B293" s="141"/>
      <c r="C293" s="141"/>
      <c r="D293" s="138"/>
      <c r="E293" s="138"/>
      <c r="F293" s="139"/>
      <c r="G293" s="140"/>
      <c r="H293" s="141"/>
      <c r="I293" s="141"/>
      <c r="J293" s="141"/>
      <c r="K293" s="141"/>
      <c r="L293" s="141"/>
      <c r="M293" s="141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  <c r="AB293" s="141"/>
      <c r="AC293" s="141"/>
      <c r="AD293" s="135">
        <f t="shared" si="4"/>
        <v>0</v>
      </c>
      <c r="AE293" s="136" t="str">
        <f>IF(D293="","",VLOOKUP(AD293,'PAT-C_Tables'!$A$3:$B$40,2,FALSE))</f>
        <v/>
      </c>
    </row>
    <row r="294" spans="1:31" s="137" customFormat="1" ht="14.25" x14ac:dyDescent="0.2">
      <c r="A294" s="144"/>
      <c r="B294" s="141"/>
      <c r="C294" s="141"/>
      <c r="D294" s="138"/>
      <c r="E294" s="138"/>
      <c r="F294" s="139"/>
      <c r="G294" s="140"/>
      <c r="H294" s="141"/>
      <c r="I294" s="141"/>
      <c r="J294" s="141"/>
      <c r="K294" s="141"/>
      <c r="L294" s="141"/>
      <c r="M294" s="141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  <c r="AB294" s="141"/>
      <c r="AC294" s="141"/>
      <c r="AD294" s="135">
        <f t="shared" si="4"/>
        <v>0</v>
      </c>
      <c r="AE294" s="136" t="str">
        <f>IF(D294="","",VLOOKUP(AD294,'PAT-C_Tables'!$A$3:$B$40,2,FALSE))</f>
        <v/>
      </c>
    </row>
    <row r="295" spans="1:31" s="137" customFormat="1" ht="14.25" x14ac:dyDescent="0.2">
      <c r="A295" s="144"/>
      <c r="B295" s="141"/>
      <c r="C295" s="141"/>
      <c r="D295" s="138"/>
      <c r="E295" s="138"/>
      <c r="F295" s="139"/>
      <c r="G295" s="140"/>
      <c r="H295" s="141"/>
      <c r="I295" s="141"/>
      <c r="J295" s="141"/>
      <c r="K295" s="141"/>
      <c r="L295" s="141"/>
      <c r="M295" s="141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  <c r="AB295" s="141"/>
      <c r="AC295" s="141"/>
      <c r="AD295" s="135">
        <f t="shared" si="4"/>
        <v>0</v>
      </c>
      <c r="AE295" s="136" t="str">
        <f>IF(D295="","",VLOOKUP(AD295,'PAT-C_Tables'!$A$3:$B$40,2,FALSE))</f>
        <v/>
      </c>
    </row>
    <row r="296" spans="1:31" s="137" customFormat="1" ht="14.25" x14ac:dyDescent="0.2">
      <c r="A296" s="144"/>
      <c r="B296" s="141"/>
      <c r="C296" s="141"/>
      <c r="D296" s="138"/>
      <c r="E296" s="138"/>
      <c r="F296" s="139"/>
      <c r="G296" s="140"/>
      <c r="H296" s="141"/>
      <c r="I296" s="141"/>
      <c r="J296" s="141"/>
      <c r="K296" s="141"/>
      <c r="L296" s="141"/>
      <c r="M296" s="141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  <c r="AB296" s="141"/>
      <c r="AC296" s="141"/>
      <c r="AD296" s="135">
        <f t="shared" si="4"/>
        <v>0</v>
      </c>
      <c r="AE296" s="136" t="str">
        <f>IF(D296="","",VLOOKUP(AD296,'PAT-C_Tables'!$A$3:$B$40,2,FALSE))</f>
        <v/>
      </c>
    </row>
    <row r="297" spans="1:31" s="137" customFormat="1" ht="14.25" x14ac:dyDescent="0.2">
      <c r="A297" s="144"/>
      <c r="B297" s="141"/>
      <c r="C297" s="141"/>
      <c r="D297" s="138"/>
      <c r="E297" s="138"/>
      <c r="F297" s="139"/>
      <c r="G297" s="140"/>
      <c r="H297" s="141"/>
      <c r="I297" s="141"/>
      <c r="J297" s="141"/>
      <c r="K297" s="141"/>
      <c r="L297" s="141"/>
      <c r="M297" s="141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  <c r="AB297" s="141"/>
      <c r="AC297" s="141"/>
      <c r="AD297" s="135">
        <f t="shared" si="4"/>
        <v>0</v>
      </c>
      <c r="AE297" s="136" t="str">
        <f>IF(D297="","",VLOOKUP(AD297,'PAT-C_Tables'!$A$3:$B$40,2,FALSE))</f>
        <v/>
      </c>
    </row>
    <row r="298" spans="1:31" s="137" customFormat="1" ht="14.25" x14ac:dyDescent="0.2">
      <c r="A298" s="144"/>
      <c r="B298" s="141"/>
      <c r="C298" s="141"/>
      <c r="D298" s="138"/>
      <c r="E298" s="138"/>
      <c r="F298" s="139"/>
      <c r="G298" s="140"/>
      <c r="H298" s="141"/>
      <c r="I298" s="141"/>
      <c r="J298" s="141"/>
      <c r="K298" s="141"/>
      <c r="L298" s="141"/>
      <c r="M298" s="141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  <c r="AB298" s="141"/>
      <c r="AC298" s="141"/>
      <c r="AD298" s="135">
        <f t="shared" si="4"/>
        <v>0</v>
      </c>
      <c r="AE298" s="136" t="str">
        <f>IF(D298="","",VLOOKUP(AD298,'PAT-C_Tables'!$A$3:$B$40,2,FALSE))</f>
        <v/>
      </c>
    </row>
    <row r="299" spans="1:31" s="137" customFormat="1" ht="14.25" x14ac:dyDescent="0.2">
      <c r="A299" s="144"/>
      <c r="B299" s="141"/>
      <c r="C299" s="141"/>
      <c r="D299" s="138"/>
      <c r="E299" s="138"/>
      <c r="F299" s="139"/>
      <c r="G299" s="140"/>
      <c r="H299" s="141"/>
      <c r="I299" s="141"/>
      <c r="J299" s="141"/>
      <c r="K299" s="141"/>
      <c r="L299" s="141"/>
      <c r="M299" s="141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  <c r="AB299" s="141"/>
      <c r="AC299" s="141"/>
      <c r="AD299" s="135">
        <f t="shared" si="4"/>
        <v>0</v>
      </c>
      <c r="AE299" s="136" t="str">
        <f>IF(D299="","",VLOOKUP(AD299,'PAT-C_Tables'!$A$3:$B$40,2,FALSE))</f>
        <v/>
      </c>
    </row>
    <row r="300" spans="1:31" s="137" customFormat="1" ht="14.25" x14ac:dyDescent="0.2">
      <c r="A300" s="144"/>
      <c r="B300" s="141"/>
      <c r="C300" s="141"/>
      <c r="D300" s="138"/>
      <c r="E300" s="138"/>
      <c r="F300" s="139"/>
      <c r="G300" s="140"/>
      <c r="H300" s="141"/>
      <c r="I300" s="141"/>
      <c r="J300" s="141"/>
      <c r="K300" s="141"/>
      <c r="L300" s="141"/>
      <c r="M300" s="141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  <c r="AB300" s="141"/>
      <c r="AC300" s="141"/>
      <c r="AD300" s="135">
        <f t="shared" si="4"/>
        <v>0</v>
      </c>
      <c r="AE300" s="136" t="str">
        <f>IF(D300="","",VLOOKUP(AD300,'PAT-C_Tables'!$A$3:$B$40,2,FALSE))</f>
        <v/>
      </c>
    </row>
    <row r="301" spans="1:31" s="137" customFormat="1" ht="14.25" x14ac:dyDescent="0.2">
      <c r="A301" s="144"/>
      <c r="B301" s="141"/>
      <c r="C301" s="141"/>
      <c r="D301" s="138"/>
      <c r="E301" s="138"/>
      <c r="F301" s="139"/>
      <c r="G301" s="140"/>
      <c r="H301" s="141"/>
      <c r="I301" s="141"/>
      <c r="J301" s="141"/>
      <c r="K301" s="141"/>
      <c r="L301" s="141"/>
      <c r="M301" s="141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  <c r="AB301" s="141"/>
      <c r="AC301" s="141"/>
      <c r="AD301" s="135">
        <f t="shared" si="4"/>
        <v>0</v>
      </c>
      <c r="AE301" s="136" t="str">
        <f>IF(D301="","",VLOOKUP(AD301,'PAT-C_Tables'!$A$3:$B$40,2,FALSE))</f>
        <v/>
      </c>
    </row>
    <row r="302" spans="1:31" s="137" customFormat="1" ht="14.25" x14ac:dyDescent="0.2">
      <c r="A302" s="144"/>
      <c r="B302" s="141"/>
      <c r="C302" s="141"/>
      <c r="D302" s="138"/>
      <c r="E302" s="138"/>
      <c r="F302" s="139"/>
      <c r="G302" s="140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  <c r="AB302" s="141"/>
      <c r="AC302" s="141"/>
      <c r="AD302" s="135">
        <f t="shared" si="4"/>
        <v>0</v>
      </c>
      <c r="AE302" s="136" t="str">
        <f>IF(D302="","",VLOOKUP(AD302,'PAT-C_Tables'!$A$3:$B$40,2,FALSE))</f>
        <v/>
      </c>
    </row>
    <row r="303" spans="1:31" s="137" customFormat="1" ht="14.25" x14ac:dyDescent="0.2">
      <c r="A303" s="144"/>
      <c r="B303" s="141"/>
      <c r="C303" s="141"/>
      <c r="D303" s="138"/>
      <c r="E303" s="138"/>
      <c r="F303" s="139"/>
      <c r="G303" s="140"/>
      <c r="H303" s="141"/>
      <c r="I303" s="141"/>
      <c r="J303" s="141"/>
      <c r="K303" s="141"/>
      <c r="L303" s="141"/>
      <c r="M303" s="141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  <c r="AB303" s="141"/>
      <c r="AC303" s="141"/>
      <c r="AD303" s="135">
        <f t="shared" si="4"/>
        <v>0</v>
      </c>
      <c r="AE303" s="136" t="str">
        <f>IF(D303="","",VLOOKUP(AD303,'PAT-C_Tables'!$A$3:$B$40,2,FALSE))</f>
        <v/>
      </c>
    </row>
    <row r="304" spans="1:31" s="137" customFormat="1" ht="14.25" x14ac:dyDescent="0.2">
      <c r="A304" s="144"/>
      <c r="B304" s="141"/>
      <c r="C304" s="141"/>
      <c r="D304" s="138"/>
      <c r="E304" s="138"/>
      <c r="F304" s="139"/>
      <c r="G304" s="140"/>
      <c r="H304" s="141"/>
      <c r="I304" s="141"/>
      <c r="J304" s="141"/>
      <c r="K304" s="141"/>
      <c r="L304" s="141"/>
      <c r="M304" s="141"/>
      <c r="N304" s="141"/>
      <c r="O304" s="141"/>
      <c r="P304" s="141"/>
      <c r="Q304" s="141"/>
      <c r="R304" s="141"/>
      <c r="S304" s="141"/>
      <c r="T304" s="141"/>
      <c r="U304" s="141"/>
      <c r="V304" s="141"/>
      <c r="W304" s="141"/>
      <c r="X304" s="141"/>
      <c r="Y304" s="141"/>
      <c r="Z304" s="141"/>
      <c r="AA304" s="141"/>
      <c r="AB304" s="141"/>
      <c r="AC304" s="141"/>
      <c r="AD304" s="135">
        <f t="shared" si="4"/>
        <v>0</v>
      </c>
      <c r="AE304" s="136" t="str">
        <f>IF(D304="","",VLOOKUP(AD304,'PAT-C_Tables'!$A$3:$B$40,2,FALSE))</f>
        <v/>
      </c>
    </row>
    <row r="305" spans="1:31" s="137" customFormat="1" ht="14.25" x14ac:dyDescent="0.2">
      <c r="A305" s="144"/>
      <c r="B305" s="141"/>
      <c r="C305" s="141"/>
      <c r="D305" s="138"/>
      <c r="E305" s="138"/>
      <c r="F305" s="139"/>
      <c r="G305" s="140"/>
      <c r="H305" s="141"/>
      <c r="I305" s="141"/>
      <c r="J305" s="141"/>
      <c r="K305" s="141"/>
      <c r="L305" s="141"/>
      <c r="M305" s="141"/>
      <c r="N305" s="141"/>
      <c r="O305" s="141"/>
      <c r="P305" s="141"/>
      <c r="Q305" s="141"/>
      <c r="R305" s="141"/>
      <c r="S305" s="141"/>
      <c r="T305" s="141"/>
      <c r="U305" s="141"/>
      <c r="V305" s="141"/>
      <c r="W305" s="141"/>
      <c r="X305" s="141"/>
      <c r="Y305" s="141"/>
      <c r="Z305" s="141"/>
      <c r="AA305" s="141"/>
      <c r="AB305" s="141"/>
      <c r="AC305" s="141"/>
      <c r="AD305" s="135">
        <f t="shared" si="4"/>
        <v>0</v>
      </c>
      <c r="AE305" s="136" t="str">
        <f>IF(D305="","",VLOOKUP(AD305,'PAT-C_Tables'!$A$3:$B$40,2,FALSE))</f>
        <v/>
      </c>
    </row>
    <row r="306" spans="1:31" s="137" customFormat="1" ht="14.25" x14ac:dyDescent="0.2">
      <c r="A306" s="144"/>
      <c r="B306" s="141"/>
      <c r="C306" s="141"/>
      <c r="D306" s="138"/>
      <c r="E306" s="138"/>
      <c r="F306" s="139"/>
      <c r="G306" s="140"/>
      <c r="H306" s="141"/>
      <c r="I306" s="141"/>
      <c r="J306" s="141"/>
      <c r="K306" s="141"/>
      <c r="L306" s="141"/>
      <c r="M306" s="141"/>
      <c r="N306" s="141"/>
      <c r="O306" s="141"/>
      <c r="P306" s="141"/>
      <c r="Q306" s="141"/>
      <c r="R306" s="141"/>
      <c r="S306" s="141"/>
      <c r="T306" s="141"/>
      <c r="U306" s="141"/>
      <c r="V306" s="141"/>
      <c r="W306" s="141"/>
      <c r="X306" s="141"/>
      <c r="Y306" s="141"/>
      <c r="Z306" s="141"/>
      <c r="AA306" s="141"/>
      <c r="AB306" s="141"/>
      <c r="AC306" s="141"/>
      <c r="AD306" s="135">
        <f t="shared" si="4"/>
        <v>0</v>
      </c>
      <c r="AE306" s="136" t="str">
        <f>IF(D306="","",VLOOKUP(AD306,'PAT-C_Tables'!$A$3:$B$40,2,FALSE))</f>
        <v/>
      </c>
    </row>
    <row r="307" spans="1:31" s="137" customFormat="1" ht="14.25" x14ac:dyDescent="0.2">
      <c r="A307" s="144"/>
      <c r="B307" s="141"/>
      <c r="C307" s="141"/>
      <c r="D307" s="138"/>
      <c r="E307" s="138"/>
      <c r="F307" s="139"/>
      <c r="G307" s="140"/>
      <c r="H307" s="141"/>
      <c r="I307" s="141"/>
      <c r="J307" s="141"/>
      <c r="K307" s="141"/>
      <c r="L307" s="141"/>
      <c r="M307" s="141"/>
      <c r="N307" s="141"/>
      <c r="O307" s="141"/>
      <c r="P307" s="141"/>
      <c r="Q307" s="141"/>
      <c r="R307" s="141"/>
      <c r="S307" s="141"/>
      <c r="T307" s="141"/>
      <c r="U307" s="141"/>
      <c r="V307" s="141"/>
      <c r="W307" s="141"/>
      <c r="X307" s="141"/>
      <c r="Y307" s="141"/>
      <c r="Z307" s="141"/>
      <c r="AA307" s="141"/>
      <c r="AB307" s="141"/>
      <c r="AC307" s="141"/>
      <c r="AD307" s="135">
        <f t="shared" si="4"/>
        <v>0</v>
      </c>
      <c r="AE307" s="136" t="str">
        <f>IF(D307="","",VLOOKUP(AD307,'PAT-C_Tables'!$A$3:$B$40,2,FALSE))</f>
        <v/>
      </c>
    </row>
    <row r="308" spans="1:31" s="137" customFormat="1" ht="14.25" x14ac:dyDescent="0.2">
      <c r="A308" s="144"/>
      <c r="B308" s="141"/>
      <c r="C308" s="141"/>
      <c r="D308" s="138"/>
      <c r="E308" s="138"/>
      <c r="F308" s="139"/>
      <c r="G308" s="140"/>
      <c r="H308" s="141"/>
      <c r="I308" s="141"/>
      <c r="J308" s="141"/>
      <c r="K308" s="141"/>
      <c r="L308" s="141"/>
      <c r="M308" s="141"/>
      <c r="N308" s="141"/>
      <c r="O308" s="141"/>
      <c r="P308" s="141"/>
      <c r="Q308" s="141"/>
      <c r="R308" s="141"/>
      <c r="S308" s="141"/>
      <c r="T308" s="141"/>
      <c r="U308" s="141"/>
      <c r="V308" s="141"/>
      <c r="W308" s="141"/>
      <c r="X308" s="141"/>
      <c r="Y308" s="141"/>
      <c r="Z308" s="141"/>
      <c r="AA308" s="141"/>
      <c r="AB308" s="141"/>
      <c r="AC308" s="141"/>
      <c r="AD308" s="135">
        <f t="shared" si="4"/>
        <v>0</v>
      </c>
      <c r="AE308" s="136" t="str">
        <f>IF(D308="","",VLOOKUP(AD308,'PAT-C_Tables'!$A$3:$B$40,2,FALSE))</f>
        <v/>
      </c>
    </row>
    <row r="309" spans="1:31" s="137" customFormat="1" ht="14.25" x14ac:dyDescent="0.2">
      <c r="A309" s="144"/>
      <c r="B309" s="141"/>
      <c r="C309" s="141"/>
      <c r="D309" s="138"/>
      <c r="E309" s="138"/>
      <c r="F309" s="139"/>
      <c r="G309" s="140"/>
      <c r="H309" s="141"/>
      <c r="I309" s="141"/>
      <c r="J309" s="141"/>
      <c r="K309" s="141"/>
      <c r="L309" s="141"/>
      <c r="M309" s="141"/>
      <c r="N309" s="141"/>
      <c r="O309" s="141"/>
      <c r="P309" s="141"/>
      <c r="Q309" s="141"/>
      <c r="R309" s="141"/>
      <c r="S309" s="141"/>
      <c r="T309" s="141"/>
      <c r="U309" s="141"/>
      <c r="V309" s="141"/>
      <c r="W309" s="141"/>
      <c r="X309" s="141"/>
      <c r="Y309" s="141"/>
      <c r="Z309" s="141"/>
      <c r="AA309" s="141"/>
      <c r="AB309" s="141"/>
      <c r="AC309" s="141"/>
      <c r="AD309" s="135">
        <f t="shared" si="4"/>
        <v>0</v>
      </c>
      <c r="AE309" s="136" t="str">
        <f>IF(D309="","",VLOOKUP(AD309,'PAT-C_Tables'!$A$3:$B$40,2,FALSE))</f>
        <v/>
      </c>
    </row>
    <row r="310" spans="1:31" s="137" customFormat="1" ht="14.25" x14ac:dyDescent="0.2">
      <c r="A310" s="144"/>
      <c r="B310" s="141"/>
      <c r="C310" s="141"/>
      <c r="D310" s="138"/>
      <c r="E310" s="138"/>
      <c r="F310" s="139"/>
      <c r="G310" s="140"/>
      <c r="H310" s="141"/>
      <c r="I310" s="141"/>
      <c r="J310" s="141"/>
      <c r="K310" s="141"/>
      <c r="L310" s="141"/>
      <c r="M310" s="141"/>
      <c r="N310" s="141"/>
      <c r="O310" s="141"/>
      <c r="P310" s="141"/>
      <c r="Q310" s="141"/>
      <c r="R310" s="141"/>
      <c r="S310" s="141"/>
      <c r="T310" s="141"/>
      <c r="U310" s="141"/>
      <c r="V310" s="141"/>
      <c r="W310" s="141"/>
      <c r="X310" s="141"/>
      <c r="Y310" s="141"/>
      <c r="Z310" s="141"/>
      <c r="AA310" s="141"/>
      <c r="AB310" s="141"/>
      <c r="AC310" s="141"/>
      <c r="AD310" s="135">
        <f t="shared" si="4"/>
        <v>0</v>
      </c>
      <c r="AE310" s="136" t="str">
        <f>IF(D310="","",VLOOKUP(AD310,'PAT-C_Tables'!$A$3:$B$40,2,FALSE))</f>
        <v/>
      </c>
    </row>
    <row r="311" spans="1:31" s="137" customFormat="1" ht="14.25" x14ac:dyDescent="0.2">
      <c r="A311" s="144"/>
      <c r="B311" s="141"/>
      <c r="C311" s="141"/>
      <c r="D311" s="138"/>
      <c r="E311" s="138"/>
      <c r="F311" s="139"/>
      <c r="G311" s="140"/>
      <c r="H311" s="141"/>
      <c r="I311" s="141"/>
      <c r="J311" s="141"/>
      <c r="K311" s="141"/>
      <c r="L311" s="141"/>
      <c r="M311" s="141"/>
      <c r="N311" s="141"/>
      <c r="O311" s="141"/>
      <c r="P311" s="141"/>
      <c r="Q311" s="141"/>
      <c r="R311" s="141"/>
      <c r="S311" s="141"/>
      <c r="T311" s="141"/>
      <c r="U311" s="141"/>
      <c r="V311" s="141"/>
      <c r="W311" s="141"/>
      <c r="X311" s="141"/>
      <c r="Y311" s="141"/>
      <c r="Z311" s="141"/>
      <c r="AA311" s="141"/>
      <c r="AB311" s="141"/>
      <c r="AC311" s="141"/>
      <c r="AD311" s="135">
        <f t="shared" si="4"/>
        <v>0</v>
      </c>
      <c r="AE311" s="136" t="str">
        <f>IF(D311="","",VLOOKUP(AD311,'PAT-C_Tables'!$A$3:$B$40,2,FALSE))</f>
        <v/>
      </c>
    </row>
    <row r="312" spans="1:31" s="137" customFormat="1" ht="14.25" x14ac:dyDescent="0.2">
      <c r="A312" s="144"/>
      <c r="B312" s="141"/>
      <c r="C312" s="141"/>
      <c r="D312" s="138"/>
      <c r="E312" s="138"/>
      <c r="F312" s="139"/>
      <c r="G312" s="140"/>
      <c r="H312" s="141"/>
      <c r="I312" s="141"/>
      <c r="J312" s="141"/>
      <c r="K312" s="141"/>
      <c r="L312" s="141"/>
      <c r="M312" s="141"/>
      <c r="N312" s="141"/>
      <c r="O312" s="141"/>
      <c r="P312" s="141"/>
      <c r="Q312" s="141"/>
      <c r="R312" s="141"/>
      <c r="S312" s="141"/>
      <c r="T312" s="141"/>
      <c r="U312" s="141"/>
      <c r="V312" s="141"/>
      <c r="W312" s="141"/>
      <c r="X312" s="141"/>
      <c r="Y312" s="141"/>
      <c r="Z312" s="141"/>
      <c r="AA312" s="141"/>
      <c r="AB312" s="141"/>
      <c r="AC312" s="141"/>
      <c r="AD312" s="135">
        <f t="shared" si="4"/>
        <v>0</v>
      </c>
      <c r="AE312" s="136" t="str">
        <f>IF(D312="","",VLOOKUP(AD312,'PAT-C_Tables'!$A$3:$B$40,2,FALSE))</f>
        <v/>
      </c>
    </row>
    <row r="313" spans="1:31" s="137" customFormat="1" ht="14.25" x14ac:dyDescent="0.2">
      <c r="A313" s="144"/>
      <c r="B313" s="141"/>
      <c r="C313" s="141"/>
      <c r="D313" s="138"/>
      <c r="E313" s="138"/>
      <c r="F313" s="139"/>
      <c r="G313" s="140"/>
      <c r="H313" s="141"/>
      <c r="I313" s="141"/>
      <c r="J313" s="141"/>
      <c r="K313" s="141"/>
      <c r="L313" s="141"/>
      <c r="M313" s="141"/>
      <c r="N313" s="141"/>
      <c r="O313" s="141"/>
      <c r="P313" s="141"/>
      <c r="Q313" s="141"/>
      <c r="R313" s="141"/>
      <c r="S313" s="141"/>
      <c r="T313" s="141"/>
      <c r="U313" s="141"/>
      <c r="V313" s="141"/>
      <c r="W313" s="141"/>
      <c r="X313" s="141"/>
      <c r="Y313" s="141"/>
      <c r="Z313" s="141"/>
      <c r="AA313" s="141"/>
      <c r="AB313" s="141"/>
      <c r="AC313" s="141"/>
      <c r="AD313" s="135">
        <f t="shared" si="4"/>
        <v>0</v>
      </c>
      <c r="AE313" s="136" t="str">
        <f>IF(D313="","",VLOOKUP(AD313,'PAT-C_Tables'!$A$3:$B$40,2,FALSE))</f>
        <v/>
      </c>
    </row>
    <row r="314" spans="1:31" s="137" customFormat="1" ht="14.25" x14ac:dyDescent="0.2">
      <c r="A314" s="144"/>
      <c r="B314" s="141"/>
      <c r="C314" s="141"/>
      <c r="D314" s="138"/>
      <c r="E314" s="138"/>
      <c r="F314" s="139"/>
      <c r="G314" s="140"/>
      <c r="H314" s="141"/>
      <c r="I314" s="141"/>
      <c r="J314" s="141"/>
      <c r="K314" s="141"/>
      <c r="L314" s="141"/>
      <c r="M314" s="141"/>
      <c r="N314" s="141"/>
      <c r="O314" s="141"/>
      <c r="P314" s="141"/>
      <c r="Q314" s="141"/>
      <c r="R314" s="141"/>
      <c r="S314" s="141"/>
      <c r="T314" s="141"/>
      <c r="U314" s="141"/>
      <c r="V314" s="141"/>
      <c r="W314" s="141"/>
      <c r="X314" s="141"/>
      <c r="Y314" s="141"/>
      <c r="Z314" s="141"/>
      <c r="AA314" s="141"/>
      <c r="AB314" s="141"/>
      <c r="AC314" s="141"/>
      <c r="AD314" s="135">
        <f t="shared" si="4"/>
        <v>0</v>
      </c>
      <c r="AE314" s="136" t="str">
        <f>IF(D314="","",VLOOKUP(AD314,'PAT-C_Tables'!$A$3:$B$40,2,FALSE))</f>
        <v/>
      </c>
    </row>
    <row r="315" spans="1:31" s="137" customFormat="1" ht="14.25" x14ac:dyDescent="0.2">
      <c r="A315" s="144"/>
      <c r="B315" s="141"/>
      <c r="C315" s="141"/>
      <c r="D315" s="138"/>
      <c r="E315" s="138"/>
      <c r="F315" s="139"/>
      <c r="G315" s="140"/>
      <c r="H315" s="141"/>
      <c r="I315" s="141"/>
      <c r="J315" s="141"/>
      <c r="K315" s="141"/>
      <c r="L315" s="141"/>
      <c r="M315" s="141"/>
      <c r="N315" s="141"/>
      <c r="O315" s="141"/>
      <c r="P315" s="141"/>
      <c r="Q315" s="141"/>
      <c r="R315" s="141"/>
      <c r="S315" s="141"/>
      <c r="T315" s="141"/>
      <c r="U315" s="141"/>
      <c r="V315" s="141"/>
      <c r="W315" s="141"/>
      <c r="X315" s="141"/>
      <c r="Y315" s="141"/>
      <c r="Z315" s="141"/>
      <c r="AA315" s="141"/>
      <c r="AB315" s="141"/>
      <c r="AC315" s="141"/>
      <c r="AD315" s="135">
        <f t="shared" si="4"/>
        <v>0</v>
      </c>
      <c r="AE315" s="136" t="str">
        <f>IF(D315="","",VLOOKUP(AD315,'PAT-C_Tables'!$A$3:$B$40,2,FALSE))</f>
        <v/>
      </c>
    </row>
    <row r="316" spans="1:31" s="137" customFormat="1" ht="14.25" x14ac:dyDescent="0.2">
      <c r="A316" s="144"/>
      <c r="B316" s="141"/>
      <c r="C316" s="141"/>
      <c r="D316" s="138"/>
      <c r="E316" s="138"/>
      <c r="F316" s="139"/>
      <c r="G316" s="140"/>
      <c r="H316" s="141"/>
      <c r="I316" s="141"/>
      <c r="J316" s="141"/>
      <c r="K316" s="141"/>
      <c r="L316" s="141"/>
      <c r="M316" s="141"/>
      <c r="N316" s="141"/>
      <c r="O316" s="141"/>
      <c r="P316" s="141"/>
      <c r="Q316" s="141"/>
      <c r="R316" s="141"/>
      <c r="S316" s="141"/>
      <c r="T316" s="141"/>
      <c r="U316" s="141"/>
      <c r="V316" s="141"/>
      <c r="W316" s="141"/>
      <c r="X316" s="141"/>
      <c r="Y316" s="141"/>
      <c r="Z316" s="141"/>
      <c r="AA316" s="141"/>
      <c r="AB316" s="141"/>
      <c r="AC316" s="141"/>
      <c r="AD316" s="135">
        <f t="shared" si="4"/>
        <v>0</v>
      </c>
      <c r="AE316" s="136" t="str">
        <f>IF(D316="","",VLOOKUP(AD316,'PAT-C_Tables'!$A$3:$B$40,2,FALSE))</f>
        <v/>
      </c>
    </row>
    <row r="317" spans="1:31" s="137" customFormat="1" ht="14.25" x14ac:dyDescent="0.2">
      <c r="A317" s="144"/>
      <c r="B317" s="141"/>
      <c r="C317" s="141"/>
      <c r="D317" s="138"/>
      <c r="E317" s="138"/>
      <c r="F317" s="139"/>
      <c r="G317" s="140"/>
      <c r="H317" s="141"/>
      <c r="I317" s="141"/>
      <c r="J317" s="141"/>
      <c r="K317" s="141"/>
      <c r="L317" s="141"/>
      <c r="M317" s="141"/>
      <c r="N317" s="141"/>
      <c r="O317" s="141"/>
      <c r="P317" s="141"/>
      <c r="Q317" s="141"/>
      <c r="R317" s="141"/>
      <c r="S317" s="141"/>
      <c r="T317" s="141"/>
      <c r="U317" s="141"/>
      <c r="V317" s="141"/>
      <c r="W317" s="141"/>
      <c r="X317" s="141"/>
      <c r="Y317" s="141"/>
      <c r="Z317" s="141"/>
      <c r="AA317" s="141"/>
      <c r="AB317" s="141"/>
      <c r="AC317" s="141"/>
      <c r="AD317" s="135">
        <f t="shared" si="4"/>
        <v>0</v>
      </c>
      <c r="AE317" s="136" t="str">
        <f>IF(D317="","",VLOOKUP(AD317,'PAT-C_Tables'!$A$3:$B$40,2,FALSE))</f>
        <v/>
      </c>
    </row>
    <row r="318" spans="1:31" s="137" customFormat="1" ht="14.25" x14ac:dyDescent="0.2">
      <c r="A318" s="144"/>
      <c r="B318" s="141"/>
      <c r="C318" s="141"/>
      <c r="D318" s="138"/>
      <c r="E318" s="138"/>
      <c r="F318" s="139"/>
      <c r="G318" s="140"/>
      <c r="H318" s="141"/>
      <c r="I318" s="141"/>
      <c r="J318" s="141"/>
      <c r="K318" s="141"/>
      <c r="L318" s="141"/>
      <c r="M318" s="141"/>
      <c r="N318" s="141"/>
      <c r="O318" s="141"/>
      <c r="P318" s="141"/>
      <c r="Q318" s="141"/>
      <c r="R318" s="141"/>
      <c r="S318" s="141"/>
      <c r="T318" s="141"/>
      <c r="U318" s="141"/>
      <c r="V318" s="141"/>
      <c r="W318" s="141"/>
      <c r="X318" s="141"/>
      <c r="Y318" s="141"/>
      <c r="Z318" s="141"/>
      <c r="AA318" s="141"/>
      <c r="AB318" s="141"/>
      <c r="AC318" s="141"/>
      <c r="AD318" s="135">
        <f t="shared" si="4"/>
        <v>0</v>
      </c>
      <c r="AE318" s="136" t="str">
        <f>IF(D318="","",VLOOKUP(AD318,'PAT-C_Tables'!$A$3:$B$40,2,FALSE))</f>
        <v/>
      </c>
    </row>
    <row r="319" spans="1:31" s="137" customFormat="1" ht="14.25" x14ac:dyDescent="0.2">
      <c r="A319" s="144"/>
      <c r="B319" s="141"/>
      <c r="C319" s="141"/>
      <c r="D319" s="138"/>
      <c r="E319" s="138"/>
      <c r="F319" s="139"/>
      <c r="G319" s="140"/>
      <c r="H319" s="141"/>
      <c r="I319" s="141"/>
      <c r="J319" s="141"/>
      <c r="K319" s="141"/>
      <c r="L319" s="141"/>
      <c r="M319" s="141"/>
      <c r="N319" s="141"/>
      <c r="O319" s="141"/>
      <c r="P319" s="141"/>
      <c r="Q319" s="141"/>
      <c r="R319" s="141"/>
      <c r="S319" s="141"/>
      <c r="T319" s="141"/>
      <c r="U319" s="141"/>
      <c r="V319" s="141"/>
      <c r="W319" s="141"/>
      <c r="X319" s="141"/>
      <c r="Y319" s="141"/>
      <c r="Z319" s="141"/>
      <c r="AA319" s="141"/>
      <c r="AB319" s="141"/>
      <c r="AC319" s="141"/>
      <c r="AD319" s="135">
        <f t="shared" si="4"/>
        <v>0</v>
      </c>
      <c r="AE319" s="136" t="str">
        <f>IF(D319="","",VLOOKUP(AD319,'PAT-C_Tables'!$A$3:$B$40,2,FALSE))</f>
        <v/>
      </c>
    </row>
    <row r="320" spans="1:31" s="137" customFormat="1" ht="14.25" x14ac:dyDescent="0.2">
      <c r="A320" s="144"/>
      <c r="B320" s="141"/>
      <c r="C320" s="141"/>
      <c r="D320" s="138"/>
      <c r="E320" s="138"/>
      <c r="F320" s="139"/>
      <c r="G320" s="140"/>
      <c r="H320" s="141"/>
      <c r="I320" s="141"/>
      <c r="J320" s="141"/>
      <c r="K320" s="141"/>
      <c r="L320" s="141"/>
      <c r="M320" s="141"/>
      <c r="N320" s="141"/>
      <c r="O320" s="141"/>
      <c r="P320" s="141"/>
      <c r="Q320" s="141"/>
      <c r="R320" s="141"/>
      <c r="S320" s="141"/>
      <c r="T320" s="141"/>
      <c r="U320" s="141"/>
      <c r="V320" s="141"/>
      <c r="W320" s="141"/>
      <c r="X320" s="141"/>
      <c r="Y320" s="141"/>
      <c r="Z320" s="141"/>
      <c r="AA320" s="141"/>
      <c r="AB320" s="141"/>
      <c r="AC320" s="141"/>
      <c r="AD320" s="135">
        <f t="shared" si="4"/>
        <v>0</v>
      </c>
      <c r="AE320" s="136" t="str">
        <f>IF(D320="","",VLOOKUP(AD320,'PAT-C_Tables'!$A$3:$B$40,2,FALSE))</f>
        <v/>
      </c>
    </row>
    <row r="321" spans="1:31" s="137" customFormat="1" ht="14.25" x14ac:dyDescent="0.2">
      <c r="A321" s="144"/>
      <c r="B321" s="141"/>
      <c r="C321" s="141"/>
      <c r="D321" s="138"/>
      <c r="E321" s="138"/>
      <c r="F321" s="139"/>
      <c r="G321" s="140"/>
      <c r="H321" s="141"/>
      <c r="I321" s="141"/>
      <c r="J321" s="141"/>
      <c r="K321" s="141"/>
      <c r="L321" s="141"/>
      <c r="M321" s="141"/>
      <c r="N321" s="141"/>
      <c r="O321" s="141"/>
      <c r="P321" s="141"/>
      <c r="Q321" s="141"/>
      <c r="R321" s="141"/>
      <c r="S321" s="141"/>
      <c r="T321" s="141"/>
      <c r="U321" s="141"/>
      <c r="V321" s="141"/>
      <c r="W321" s="141"/>
      <c r="X321" s="141"/>
      <c r="Y321" s="141"/>
      <c r="Z321" s="141"/>
      <c r="AA321" s="141"/>
      <c r="AB321" s="141"/>
      <c r="AC321" s="141"/>
      <c r="AD321" s="135">
        <f t="shared" si="4"/>
        <v>0</v>
      </c>
      <c r="AE321" s="136" t="str">
        <f>IF(D321="","",VLOOKUP(AD321,'PAT-C_Tables'!$A$3:$B$40,2,FALSE))</f>
        <v/>
      </c>
    </row>
    <row r="322" spans="1:31" s="137" customFormat="1" ht="14.25" x14ac:dyDescent="0.2">
      <c r="A322" s="144"/>
      <c r="B322" s="141"/>
      <c r="C322" s="141"/>
      <c r="D322" s="138"/>
      <c r="E322" s="138"/>
      <c r="F322" s="139"/>
      <c r="G322" s="140"/>
      <c r="H322" s="141"/>
      <c r="I322" s="141"/>
      <c r="J322" s="141"/>
      <c r="K322" s="141"/>
      <c r="L322" s="141"/>
      <c r="M322" s="141"/>
      <c r="N322" s="141"/>
      <c r="O322" s="141"/>
      <c r="P322" s="141"/>
      <c r="Q322" s="141"/>
      <c r="R322" s="141"/>
      <c r="S322" s="141"/>
      <c r="T322" s="141"/>
      <c r="U322" s="141"/>
      <c r="V322" s="141"/>
      <c r="W322" s="141"/>
      <c r="X322" s="141"/>
      <c r="Y322" s="141"/>
      <c r="Z322" s="141"/>
      <c r="AA322" s="141"/>
      <c r="AB322" s="141"/>
      <c r="AC322" s="141"/>
      <c r="AD322" s="135">
        <f t="shared" si="4"/>
        <v>0</v>
      </c>
      <c r="AE322" s="136" t="str">
        <f>IF(D322="","",VLOOKUP(AD322,'PAT-C_Tables'!$A$3:$B$40,2,FALSE))</f>
        <v/>
      </c>
    </row>
    <row r="323" spans="1:31" s="137" customFormat="1" ht="14.25" x14ac:dyDescent="0.2">
      <c r="A323" s="144"/>
      <c r="B323" s="141"/>
      <c r="C323" s="141"/>
      <c r="D323" s="138"/>
      <c r="E323" s="138"/>
      <c r="F323" s="139"/>
      <c r="G323" s="140"/>
      <c r="H323" s="141"/>
      <c r="I323" s="141"/>
      <c r="J323" s="141"/>
      <c r="K323" s="141"/>
      <c r="L323" s="141"/>
      <c r="M323" s="141"/>
      <c r="N323" s="141"/>
      <c r="O323" s="141"/>
      <c r="P323" s="141"/>
      <c r="Q323" s="141"/>
      <c r="R323" s="141"/>
      <c r="S323" s="141"/>
      <c r="T323" s="141"/>
      <c r="U323" s="141"/>
      <c r="V323" s="141"/>
      <c r="W323" s="141"/>
      <c r="X323" s="141"/>
      <c r="Y323" s="141"/>
      <c r="Z323" s="141"/>
      <c r="AA323" s="141"/>
      <c r="AB323" s="141"/>
      <c r="AC323" s="141"/>
      <c r="AD323" s="135">
        <f t="shared" si="4"/>
        <v>0</v>
      </c>
      <c r="AE323" s="136" t="str">
        <f>IF(D323="","",VLOOKUP(AD323,'PAT-C_Tables'!$A$3:$B$40,2,FALSE))</f>
        <v/>
      </c>
    </row>
    <row r="324" spans="1:31" s="137" customFormat="1" ht="14.25" x14ac:dyDescent="0.2">
      <c r="A324" s="144"/>
      <c r="B324" s="141"/>
      <c r="C324" s="141"/>
      <c r="D324" s="138"/>
      <c r="E324" s="138"/>
      <c r="F324" s="139"/>
      <c r="G324" s="140"/>
      <c r="H324" s="141"/>
      <c r="I324" s="141"/>
      <c r="J324" s="141"/>
      <c r="K324" s="141"/>
      <c r="L324" s="141"/>
      <c r="M324" s="141"/>
      <c r="N324" s="141"/>
      <c r="O324" s="141"/>
      <c r="P324" s="141"/>
      <c r="Q324" s="141"/>
      <c r="R324" s="141"/>
      <c r="S324" s="141"/>
      <c r="T324" s="141"/>
      <c r="U324" s="141"/>
      <c r="V324" s="141"/>
      <c r="W324" s="141"/>
      <c r="X324" s="141"/>
      <c r="Y324" s="141"/>
      <c r="Z324" s="141"/>
      <c r="AA324" s="141"/>
      <c r="AB324" s="141"/>
      <c r="AC324" s="141"/>
      <c r="AD324" s="135">
        <f t="shared" si="4"/>
        <v>0</v>
      </c>
      <c r="AE324" s="136" t="str">
        <f>IF(D324="","",VLOOKUP(AD324,'PAT-C_Tables'!$A$3:$B$40,2,FALSE))</f>
        <v/>
      </c>
    </row>
    <row r="325" spans="1:31" s="137" customFormat="1" ht="14.25" x14ac:dyDescent="0.2">
      <c r="A325" s="144"/>
      <c r="B325" s="141"/>
      <c r="C325" s="141"/>
      <c r="D325" s="138"/>
      <c r="E325" s="138"/>
      <c r="F325" s="139"/>
      <c r="G325" s="140"/>
      <c r="H325" s="141"/>
      <c r="I325" s="141"/>
      <c r="J325" s="141"/>
      <c r="K325" s="141"/>
      <c r="L325" s="141"/>
      <c r="M325" s="141"/>
      <c r="N325" s="141"/>
      <c r="O325" s="141"/>
      <c r="P325" s="141"/>
      <c r="Q325" s="141"/>
      <c r="R325" s="141"/>
      <c r="S325" s="141"/>
      <c r="T325" s="141"/>
      <c r="U325" s="141"/>
      <c r="V325" s="141"/>
      <c r="W325" s="141"/>
      <c r="X325" s="141"/>
      <c r="Y325" s="141"/>
      <c r="Z325" s="141"/>
      <c r="AA325" s="141"/>
      <c r="AB325" s="141"/>
      <c r="AC325" s="141"/>
      <c r="AD325" s="135">
        <f t="shared" si="4"/>
        <v>0</v>
      </c>
      <c r="AE325" s="136" t="str">
        <f>IF(D325="","",VLOOKUP(AD325,'PAT-C_Tables'!$A$3:$B$40,2,FALSE))</f>
        <v/>
      </c>
    </row>
    <row r="326" spans="1:31" s="137" customFormat="1" ht="14.25" x14ac:dyDescent="0.2">
      <c r="A326" s="144"/>
      <c r="B326" s="141"/>
      <c r="C326" s="141"/>
      <c r="D326" s="138"/>
      <c r="E326" s="138"/>
      <c r="F326" s="139"/>
      <c r="G326" s="140"/>
      <c r="H326" s="141"/>
      <c r="I326" s="141"/>
      <c r="J326" s="141"/>
      <c r="K326" s="141"/>
      <c r="L326" s="141"/>
      <c r="M326" s="141"/>
      <c r="N326" s="141"/>
      <c r="O326" s="141"/>
      <c r="P326" s="141"/>
      <c r="Q326" s="141"/>
      <c r="R326" s="141"/>
      <c r="S326" s="141"/>
      <c r="T326" s="141"/>
      <c r="U326" s="141"/>
      <c r="V326" s="141"/>
      <c r="W326" s="141"/>
      <c r="X326" s="141"/>
      <c r="Y326" s="141"/>
      <c r="Z326" s="141"/>
      <c r="AA326" s="141"/>
      <c r="AB326" s="141"/>
      <c r="AC326" s="141"/>
      <c r="AD326" s="135">
        <f t="shared" si="4"/>
        <v>0</v>
      </c>
      <c r="AE326" s="136" t="str">
        <f>IF(D326="","",VLOOKUP(AD326,'PAT-C_Tables'!$A$3:$B$40,2,FALSE))</f>
        <v/>
      </c>
    </row>
    <row r="327" spans="1:31" s="137" customFormat="1" ht="14.25" x14ac:dyDescent="0.2">
      <c r="A327" s="144"/>
      <c r="B327" s="141"/>
      <c r="C327" s="141"/>
      <c r="D327" s="138"/>
      <c r="E327" s="138"/>
      <c r="F327" s="139"/>
      <c r="G327" s="140"/>
      <c r="H327" s="141"/>
      <c r="I327" s="141"/>
      <c r="J327" s="141"/>
      <c r="K327" s="141"/>
      <c r="L327" s="141"/>
      <c r="M327" s="141"/>
      <c r="N327" s="141"/>
      <c r="O327" s="141"/>
      <c r="P327" s="141"/>
      <c r="Q327" s="141"/>
      <c r="R327" s="141"/>
      <c r="S327" s="141"/>
      <c r="T327" s="141"/>
      <c r="U327" s="141"/>
      <c r="V327" s="141"/>
      <c r="W327" s="141"/>
      <c r="X327" s="141"/>
      <c r="Y327" s="141"/>
      <c r="Z327" s="141"/>
      <c r="AA327" s="141"/>
      <c r="AB327" s="141"/>
      <c r="AC327" s="141"/>
      <c r="AD327" s="135">
        <f t="shared" si="4"/>
        <v>0</v>
      </c>
      <c r="AE327" s="136" t="str">
        <f>IF(D327="","",VLOOKUP(AD327,'PAT-C_Tables'!$A$3:$B$40,2,FALSE))</f>
        <v/>
      </c>
    </row>
    <row r="328" spans="1:31" s="137" customFormat="1" ht="14.25" x14ac:dyDescent="0.2">
      <c r="A328" s="144"/>
      <c r="B328" s="141"/>
      <c r="C328" s="141"/>
      <c r="D328" s="138"/>
      <c r="E328" s="138"/>
      <c r="F328" s="139"/>
      <c r="G328" s="140"/>
      <c r="H328" s="141"/>
      <c r="I328" s="141"/>
      <c r="J328" s="141"/>
      <c r="K328" s="141"/>
      <c r="L328" s="141"/>
      <c r="M328" s="141"/>
      <c r="N328" s="141"/>
      <c r="O328" s="141"/>
      <c r="P328" s="141"/>
      <c r="Q328" s="141"/>
      <c r="R328" s="141"/>
      <c r="S328" s="141"/>
      <c r="T328" s="141"/>
      <c r="U328" s="141"/>
      <c r="V328" s="141"/>
      <c r="W328" s="141"/>
      <c r="X328" s="141"/>
      <c r="Y328" s="141"/>
      <c r="Z328" s="141"/>
      <c r="AA328" s="141"/>
      <c r="AB328" s="141"/>
      <c r="AC328" s="141"/>
      <c r="AD328" s="135">
        <f t="shared" si="4"/>
        <v>0</v>
      </c>
      <c r="AE328" s="136" t="str">
        <f>IF(D328="","",VLOOKUP(AD328,'PAT-C_Tables'!$A$3:$B$40,2,FALSE))</f>
        <v/>
      </c>
    </row>
    <row r="329" spans="1:31" s="137" customFormat="1" ht="14.25" x14ac:dyDescent="0.2">
      <c r="A329" s="144"/>
      <c r="B329" s="141"/>
      <c r="C329" s="141"/>
      <c r="D329" s="138"/>
      <c r="E329" s="138"/>
      <c r="F329" s="139"/>
      <c r="G329" s="140"/>
      <c r="H329" s="141"/>
      <c r="I329" s="141"/>
      <c r="J329" s="141"/>
      <c r="K329" s="141"/>
      <c r="L329" s="141"/>
      <c r="M329" s="141"/>
      <c r="N329" s="141"/>
      <c r="O329" s="141"/>
      <c r="P329" s="141"/>
      <c r="Q329" s="141"/>
      <c r="R329" s="141"/>
      <c r="S329" s="141"/>
      <c r="T329" s="141"/>
      <c r="U329" s="141"/>
      <c r="V329" s="141"/>
      <c r="W329" s="141"/>
      <c r="X329" s="141"/>
      <c r="Y329" s="141"/>
      <c r="Z329" s="141"/>
      <c r="AA329" s="141"/>
      <c r="AB329" s="141"/>
      <c r="AC329" s="141"/>
      <c r="AD329" s="135">
        <f t="shared" ref="AD329:AD392" si="5">IF(D329="",0,(IF(G329=$G$8,1,0)+IF(H329=$H$8,1,0)+IF(I329=$I$8,1,0)+IF(J329=$J$8,1,0)+IF(K329=$K$8,1,0)+IF(L329=$L$8,1,0)+IF(M329=$M$8,1,0)+IF(N329=$N$8,1,0)+IF(O329=$O$8,1,0)+IF(P329=$P$8,1,0)+IF(Q329=$Q$8,1,0)+IF(R329=$R$8,1,0)+IF(S329=$S$8,1,0)+IF(T329=$T$8,1,0)+IF(U329=$U$8,1,0)+IF(V329=$V$8,1,0)+IF(W329=$W$8,1,0)+IF(X329=$X$8,1,0)+IF(Y329=$Y$8,1,0)+IF(Z329=$Z$8,1,0)+IF(AA329=$AA$8,1,0)+IF(AB329=$AB$8,1,0)+IF(AC329=$AC$8,1,0)))</f>
        <v>0</v>
      </c>
      <c r="AE329" s="136" t="str">
        <f>IF(D329="","",VLOOKUP(AD329,'PAT-C_Tables'!$A$3:$B$40,2,FALSE))</f>
        <v/>
      </c>
    </row>
    <row r="330" spans="1:31" s="137" customFormat="1" ht="14.25" x14ac:dyDescent="0.2">
      <c r="A330" s="144"/>
      <c r="B330" s="141"/>
      <c r="C330" s="141"/>
      <c r="D330" s="138"/>
      <c r="E330" s="138"/>
      <c r="F330" s="139"/>
      <c r="G330" s="140"/>
      <c r="H330" s="141"/>
      <c r="I330" s="141"/>
      <c r="J330" s="141"/>
      <c r="K330" s="141"/>
      <c r="L330" s="141"/>
      <c r="M330" s="141"/>
      <c r="N330" s="141"/>
      <c r="O330" s="141"/>
      <c r="P330" s="141"/>
      <c r="Q330" s="141"/>
      <c r="R330" s="141"/>
      <c r="S330" s="141"/>
      <c r="T330" s="141"/>
      <c r="U330" s="141"/>
      <c r="V330" s="141"/>
      <c r="W330" s="141"/>
      <c r="X330" s="141"/>
      <c r="Y330" s="141"/>
      <c r="Z330" s="141"/>
      <c r="AA330" s="141"/>
      <c r="AB330" s="141"/>
      <c r="AC330" s="141"/>
      <c r="AD330" s="135">
        <f t="shared" si="5"/>
        <v>0</v>
      </c>
      <c r="AE330" s="136" t="str">
        <f>IF(D330="","",VLOOKUP(AD330,'PAT-C_Tables'!$A$3:$B$40,2,FALSE))</f>
        <v/>
      </c>
    </row>
    <row r="331" spans="1:31" s="137" customFormat="1" ht="14.25" x14ac:dyDescent="0.2">
      <c r="A331" s="144"/>
      <c r="B331" s="141"/>
      <c r="C331" s="141"/>
      <c r="D331" s="138"/>
      <c r="E331" s="138"/>
      <c r="F331" s="139"/>
      <c r="G331" s="140"/>
      <c r="H331" s="141"/>
      <c r="I331" s="141"/>
      <c r="J331" s="141"/>
      <c r="K331" s="141"/>
      <c r="L331" s="141"/>
      <c r="M331" s="141"/>
      <c r="N331" s="141"/>
      <c r="O331" s="141"/>
      <c r="P331" s="141"/>
      <c r="Q331" s="141"/>
      <c r="R331" s="141"/>
      <c r="S331" s="141"/>
      <c r="T331" s="141"/>
      <c r="U331" s="141"/>
      <c r="V331" s="141"/>
      <c r="W331" s="141"/>
      <c r="X331" s="141"/>
      <c r="Y331" s="141"/>
      <c r="Z331" s="141"/>
      <c r="AA331" s="141"/>
      <c r="AB331" s="141"/>
      <c r="AC331" s="141"/>
      <c r="AD331" s="135">
        <f t="shared" si="5"/>
        <v>0</v>
      </c>
      <c r="AE331" s="136" t="str">
        <f>IF(D331="","",VLOOKUP(AD331,'PAT-C_Tables'!$A$3:$B$40,2,FALSE))</f>
        <v/>
      </c>
    </row>
    <row r="332" spans="1:31" s="137" customFormat="1" ht="14.25" x14ac:dyDescent="0.2">
      <c r="A332" s="144"/>
      <c r="B332" s="141"/>
      <c r="C332" s="141"/>
      <c r="D332" s="138"/>
      <c r="E332" s="138"/>
      <c r="F332" s="139"/>
      <c r="G332" s="140"/>
      <c r="H332" s="141"/>
      <c r="I332" s="141"/>
      <c r="J332" s="141"/>
      <c r="K332" s="141"/>
      <c r="L332" s="141"/>
      <c r="M332" s="141"/>
      <c r="N332" s="141"/>
      <c r="O332" s="141"/>
      <c r="P332" s="141"/>
      <c r="Q332" s="141"/>
      <c r="R332" s="141"/>
      <c r="S332" s="141"/>
      <c r="T332" s="141"/>
      <c r="U332" s="141"/>
      <c r="V332" s="141"/>
      <c r="W332" s="141"/>
      <c r="X332" s="141"/>
      <c r="Y332" s="141"/>
      <c r="Z332" s="141"/>
      <c r="AA332" s="141"/>
      <c r="AB332" s="141"/>
      <c r="AC332" s="141"/>
      <c r="AD332" s="135">
        <f t="shared" si="5"/>
        <v>0</v>
      </c>
      <c r="AE332" s="136" t="str">
        <f>IF(D332="","",VLOOKUP(AD332,'PAT-C_Tables'!$A$3:$B$40,2,FALSE))</f>
        <v/>
      </c>
    </row>
    <row r="333" spans="1:31" s="137" customFormat="1" ht="14.25" x14ac:dyDescent="0.2">
      <c r="A333" s="144"/>
      <c r="B333" s="141"/>
      <c r="C333" s="141"/>
      <c r="D333" s="138"/>
      <c r="E333" s="138"/>
      <c r="F333" s="139"/>
      <c r="G333" s="140"/>
      <c r="H333" s="141"/>
      <c r="I333" s="141"/>
      <c r="J333" s="141"/>
      <c r="K333" s="141"/>
      <c r="L333" s="141"/>
      <c r="M333" s="141"/>
      <c r="N333" s="141"/>
      <c r="O333" s="141"/>
      <c r="P333" s="141"/>
      <c r="Q333" s="141"/>
      <c r="R333" s="141"/>
      <c r="S333" s="141"/>
      <c r="T333" s="141"/>
      <c r="U333" s="141"/>
      <c r="V333" s="141"/>
      <c r="W333" s="141"/>
      <c r="X333" s="141"/>
      <c r="Y333" s="141"/>
      <c r="Z333" s="141"/>
      <c r="AA333" s="141"/>
      <c r="AB333" s="141"/>
      <c r="AC333" s="141"/>
      <c r="AD333" s="135">
        <f t="shared" si="5"/>
        <v>0</v>
      </c>
      <c r="AE333" s="136" t="str">
        <f>IF(D333="","",VLOOKUP(AD333,'PAT-C_Tables'!$A$3:$B$40,2,FALSE))</f>
        <v/>
      </c>
    </row>
    <row r="334" spans="1:31" s="137" customFormat="1" ht="14.25" x14ac:dyDescent="0.2">
      <c r="A334" s="144"/>
      <c r="B334" s="141"/>
      <c r="C334" s="141"/>
      <c r="D334" s="138"/>
      <c r="E334" s="138"/>
      <c r="F334" s="139"/>
      <c r="G334" s="140"/>
      <c r="H334" s="141"/>
      <c r="I334" s="141"/>
      <c r="J334" s="141"/>
      <c r="K334" s="141"/>
      <c r="L334" s="141"/>
      <c r="M334" s="141"/>
      <c r="N334" s="141"/>
      <c r="O334" s="141"/>
      <c r="P334" s="141"/>
      <c r="Q334" s="141"/>
      <c r="R334" s="141"/>
      <c r="S334" s="141"/>
      <c r="T334" s="141"/>
      <c r="U334" s="141"/>
      <c r="V334" s="141"/>
      <c r="W334" s="141"/>
      <c r="X334" s="141"/>
      <c r="Y334" s="141"/>
      <c r="Z334" s="141"/>
      <c r="AA334" s="141"/>
      <c r="AB334" s="141"/>
      <c r="AC334" s="141"/>
      <c r="AD334" s="135">
        <f t="shared" si="5"/>
        <v>0</v>
      </c>
      <c r="AE334" s="136" t="str">
        <f>IF(D334="","",VLOOKUP(AD334,'PAT-C_Tables'!$A$3:$B$40,2,FALSE))</f>
        <v/>
      </c>
    </row>
    <row r="335" spans="1:31" s="137" customFormat="1" ht="14.25" x14ac:dyDescent="0.2">
      <c r="A335" s="144"/>
      <c r="B335" s="141"/>
      <c r="C335" s="141"/>
      <c r="D335" s="138"/>
      <c r="E335" s="138"/>
      <c r="F335" s="139"/>
      <c r="G335" s="140"/>
      <c r="H335" s="141"/>
      <c r="I335" s="141"/>
      <c r="J335" s="141"/>
      <c r="K335" s="141"/>
      <c r="L335" s="141"/>
      <c r="M335" s="141"/>
      <c r="N335" s="141"/>
      <c r="O335" s="141"/>
      <c r="P335" s="141"/>
      <c r="Q335" s="141"/>
      <c r="R335" s="141"/>
      <c r="S335" s="141"/>
      <c r="T335" s="141"/>
      <c r="U335" s="141"/>
      <c r="V335" s="141"/>
      <c r="W335" s="141"/>
      <c r="X335" s="141"/>
      <c r="Y335" s="141"/>
      <c r="Z335" s="141"/>
      <c r="AA335" s="141"/>
      <c r="AB335" s="141"/>
      <c r="AC335" s="141"/>
      <c r="AD335" s="135">
        <f t="shared" si="5"/>
        <v>0</v>
      </c>
      <c r="AE335" s="136" t="str">
        <f>IF(D335="","",VLOOKUP(AD335,'PAT-C_Tables'!$A$3:$B$40,2,FALSE))</f>
        <v/>
      </c>
    </row>
    <row r="336" spans="1:31" s="137" customFormat="1" ht="14.25" x14ac:dyDescent="0.2">
      <c r="A336" s="144"/>
      <c r="B336" s="141"/>
      <c r="C336" s="141"/>
      <c r="D336" s="138"/>
      <c r="E336" s="138"/>
      <c r="F336" s="139"/>
      <c r="G336" s="140"/>
      <c r="H336" s="141"/>
      <c r="I336" s="141"/>
      <c r="J336" s="141"/>
      <c r="K336" s="141"/>
      <c r="L336" s="141"/>
      <c r="M336" s="141"/>
      <c r="N336" s="141"/>
      <c r="O336" s="141"/>
      <c r="P336" s="141"/>
      <c r="Q336" s="141"/>
      <c r="R336" s="141"/>
      <c r="S336" s="141"/>
      <c r="T336" s="141"/>
      <c r="U336" s="141"/>
      <c r="V336" s="141"/>
      <c r="W336" s="141"/>
      <c r="X336" s="141"/>
      <c r="Y336" s="141"/>
      <c r="Z336" s="141"/>
      <c r="AA336" s="141"/>
      <c r="AB336" s="141"/>
      <c r="AC336" s="141"/>
      <c r="AD336" s="135">
        <f t="shared" si="5"/>
        <v>0</v>
      </c>
      <c r="AE336" s="136" t="str">
        <f>IF(D336="","",VLOOKUP(AD336,'PAT-C_Tables'!$A$3:$B$40,2,FALSE))</f>
        <v/>
      </c>
    </row>
    <row r="337" spans="1:31" s="137" customFormat="1" ht="14.25" x14ac:dyDescent="0.2">
      <c r="A337" s="144"/>
      <c r="B337" s="141"/>
      <c r="C337" s="141"/>
      <c r="D337" s="138"/>
      <c r="E337" s="138"/>
      <c r="F337" s="139"/>
      <c r="G337" s="140"/>
      <c r="H337" s="141"/>
      <c r="I337" s="141"/>
      <c r="J337" s="141"/>
      <c r="K337" s="141"/>
      <c r="L337" s="141"/>
      <c r="M337" s="141"/>
      <c r="N337" s="141"/>
      <c r="O337" s="141"/>
      <c r="P337" s="141"/>
      <c r="Q337" s="141"/>
      <c r="R337" s="141"/>
      <c r="S337" s="141"/>
      <c r="T337" s="141"/>
      <c r="U337" s="141"/>
      <c r="V337" s="141"/>
      <c r="W337" s="141"/>
      <c r="X337" s="141"/>
      <c r="Y337" s="141"/>
      <c r="Z337" s="141"/>
      <c r="AA337" s="141"/>
      <c r="AB337" s="141"/>
      <c r="AC337" s="141"/>
      <c r="AD337" s="135">
        <f t="shared" si="5"/>
        <v>0</v>
      </c>
      <c r="AE337" s="136" t="str">
        <f>IF(D337="","",VLOOKUP(AD337,'PAT-C_Tables'!$A$3:$B$40,2,FALSE))</f>
        <v/>
      </c>
    </row>
    <row r="338" spans="1:31" s="137" customFormat="1" ht="14.25" x14ac:dyDescent="0.2">
      <c r="A338" s="144"/>
      <c r="B338" s="141"/>
      <c r="C338" s="141"/>
      <c r="D338" s="138"/>
      <c r="E338" s="138"/>
      <c r="F338" s="139"/>
      <c r="G338" s="140"/>
      <c r="H338" s="141"/>
      <c r="I338" s="141"/>
      <c r="J338" s="141"/>
      <c r="K338" s="141"/>
      <c r="L338" s="141"/>
      <c r="M338" s="141"/>
      <c r="N338" s="141"/>
      <c r="O338" s="141"/>
      <c r="P338" s="141"/>
      <c r="Q338" s="141"/>
      <c r="R338" s="141"/>
      <c r="S338" s="141"/>
      <c r="T338" s="141"/>
      <c r="U338" s="141"/>
      <c r="V338" s="141"/>
      <c r="W338" s="141"/>
      <c r="X338" s="141"/>
      <c r="Y338" s="141"/>
      <c r="Z338" s="141"/>
      <c r="AA338" s="141"/>
      <c r="AB338" s="141"/>
      <c r="AC338" s="141"/>
      <c r="AD338" s="135">
        <f t="shared" si="5"/>
        <v>0</v>
      </c>
      <c r="AE338" s="136" t="str">
        <f>IF(D338="","",VLOOKUP(AD338,'PAT-C_Tables'!$A$3:$B$40,2,FALSE))</f>
        <v/>
      </c>
    </row>
    <row r="339" spans="1:31" s="137" customFormat="1" ht="14.25" x14ac:dyDescent="0.2">
      <c r="A339" s="144"/>
      <c r="B339" s="141"/>
      <c r="C339" s="141"/>
      <c r="D339" s="138"/>
      <c r="E339" s="138"/>
      <c r="F339" s="139"/>
      <c r="G339" s="140"/>
      <c r="H339" s="141"/>
      <c r="I339" s="141"/>
      <c r="J339" s="141"/>
      <c r="K339" s="141"/>
      <c r="L339" s="141"/>
      <c r="M339" s="141"/>
      <c r="N339" s="141"/>
      <c r="O339" s="141"/>
      <c r="P339" s="141"/>
      <c r="Q339" s="141"/>
      <c r="R339" s="141"/>
      <c r="S339" s="141"/>
      <c r="T339" s="141"/>
      <c r="U339" s="141"/>
      <c r="V339" s="141"/>
      <c r="W339" s="141"/>
      <c r="X339" s="141"/>
      <c r="Y339" s="141"/>
      <c r="Z339" s="141"/>
      <c r="AA339" s="141"/>
      <c r="AB339" s="141"/>
      <c r="AC339" s="141"/>
      <c r="AD339" s="135">
        <f t="shared" si="5"/>
        <v>0</v>
      </c>
      <c r="AE339" s="136" t="str">
        <f>IF(D339="","",VLOOKUP(AD339,'PAT-C_Tables'!$A$3:$B$40,2,FALSE))</f>
        <v/>
      </c>
    </row>
    <row r="340" spans="1:31" s="137" customFormat="1" ht="14.25" x14ac:dyDescent="0.2">
      <c r="A340" s="144"/>
      <c r="B340" s="141"/>
      <c r="C340" s="141"/>
      <c r="D340" s="138"/>
      <c r="E340" s="138"/>
      <c r="F340" s="139"/>
      <c r="G340" s="140"/>
      <c r="H340" s="141"/>
      <c r="I340" s="141"/>
      <c r="J340" s="141"/>
      <c r="K340" s="141"/>
      <c r="L340" s="141"/>
      <c r="M340" s="141"/>
      <c r="N340" s="141"/>
      <c r="O340" s="141"/>
      <c r="P340" s="141"/>
      <c r="Q340" s="141"/>
      <c r="R340" s="141"/>
      <c r="S340" s="141"/>
      <c r="T340" s="141"/>
      <c r="U340" s="141"/>
      <c r="V340" s="141"/>
      <c r="W340" s="141"/>
      <c r="X340" s="141"/>
      <c r="Y340" s="141"/>
      <c r="Z340" s="141"/>
      <c r="AA340" s="141"/>
      <c r="AB340" s="141"/>
      <c r="AC340" s="141"/>
      <c r="AD340" s="135">
        <f t="shared" si="5"/>
        <v>0</v>
      </c>
      <c r="AE340" s="136" t="str">
        <f>IF(D340="","",VLOOKUP(AD340,'PAT-C_Tables'!$A$3:$B$40,2,FALSE))</f>
        <v/>
      </c>
    </row>
    <row r="341" spans="1:31" s="137" customFormat="1" ht="14.25" x14ac:dyDescent="0.2">
      <c r="A341" s="144"/>
      <c r="B341" s="141"/>
      <c r="C341" s="141"/>
      <c r="D341" s="138"/>
      <c r="E341" s="138"/>
      <c r="F341" s="139"/>
      <c r="G341" s="140"/>
      <c r="H341" s="141"/>
      <c r="I341" s="141"/>
      <c r="J341" s="141"/>
      <c r="K341" s="141"/>
      <c r="L341" s="141"/>
      <c r="M341" s="141"/>
      <c r="N341" s="141"/>
      <c r="O341" s="141"/>
      <c r="P341" s="141"/>
      <c r="Q341" s="141"/>
      <c r="R341" s="141"/>
      <c r="S341" s="141"/>
      <c r="T341" s="141"/>
      <c r="U341" s="141"/>
      <c r="V341" s="141"/>
      <c r="W341" s="141"/>
      <c r="X341" s="141"/>
      <c r="Y341" s="141"/>
      <c r="Z341" s="141"/>
      <c r="AA341" s="141"/>
      <c r="AB341" s="141"/>
      <c r="AC341" s="141"/>
      <c r="AD341" s="135">
        <f t="shared" si="5"/>
        <v>0</v>
      </c>
      <c r="AE341" s="136" t="str">
        <f>IF(D341="","",VLOOKUP(AD341,'PAT-C_Tables'!$A$3:$B$40,2,FALSE))</f>
        <v/>
      </c>
    </row>
    <row r="342" spans="1:31" s="137" customFormat="1" ht="14.25" x14ac:dyDescent="0.2">
      <c r="A342" s="144"/>
      <c r="B342" s="141"/>
      <c r="C342" s="141"/>
      <c r="D342" s="138"/>
      <c r="E342" s="138"/>
      <c r="F342" s="139"/>
      <c r="G342" s="140"/>
      <c r="H342" s="141"/>
      <c r="I342" s="141"/>
      <c r="J342" s="141"/>
      <c r="K342" s="141"/>
      <c r="L342" s="141"/>
      <c r="M342" s="141"/>
      <c r="N342" s="141"/>
      <c r="O342" s="141"/>
      <c r="P342" s="141"/>
      <c r="Q342" s="141"/>
      <c r="R342" s="141"/>
      <c r="S342" s="141"/>
      <c r="T342" s="141"/>
      <c r="U342" s="141"/>
      <c r="V342" s="141"/>
      <c r="W342" s="141"/>
      <c r="X342" s="141"/>
      <c r="Y342" s="141"/>
      <c r="Z342" s="141"/>
      <c r="AA342" s="141"/>
      <c r="AB342" s="141"/>
      <c r="AC342" s="141"/>
      <c r="AD342" s="135">
        <f t="shared" si="5"/>
        <v>0</v>
      </c>
      <c r="AE342" s="136" t="str">
        <f>IF(D342="","",VLOOKUP(AD342,'PAT-C_Tables'!$A$3:$B$40,2,FALSE))</f>
        <v/>
      </c>
    </row>
    <row r="343" spans="1:31" s="137" customFormat="1" ht="14.25" x14ac:dyDescent="0.2">
      <c r="A343" s="144"/>
      <c r="B343" s="141"/>
      <c r="C343" s="141"/>
      <c r="D343" s="138"/>
      <c r="E343" s="138"/>
      <c r="F343" s="139"/>
      <c r="G343" s="140"/>
      <c r="H343" s="141"/>
      <c r="I343" s="141"/>
      <c r="J343" s="141"/>
      <c r="K343" s="141"/>
      <c r="L343" s="141"/>
      <c r="M343" s="141"/>
      <c r="N343" s="141"/>
      <c r="O343" s="141"/>
      <c r="P343" s="141"/>
      <c r="Q343" s="141"/>
      <c r="R343" s="141"/>
      <c r="S343" s="141"/>
      <c r="T343" s="141"/>
      <c r="U343" s="141"/>
      <c r="V343" s="141"/>
      <c r="W343" s="141"/>
      <c r="X343" s="141"/>
      <c r="Y343" s="141"/>
      <c r="Z343" s="141"/>
      <c r="AA343" s="141"/>
      <c r="AB343" s="141"/>
      <c r="AC343" s="141"/>
      <c r="AD343" s="135">
        <f t="shared" si="5"/>
        <v>0</v>
      </c>
      <c r="AE343" s="136" t="str">
        <f>IF(D343="","",VLOOKUP(AD343,'PAT-C_Tables'!$A$3:$B$40,2,FALSE))</f>
        <v/>
      </c>
    </row>
    <row r="344" spans="1:31" s="137" customFormat="1" ht="14.25" x14ac:dyDescent="0.2">
      <c r="A344" s="144"/>
      <c r="B344" s="141"/>
      <c r="C344" s="141"/>
      <c r="D344" s="138"/>
      <c r="E344" s="138"/>
      <c r="F344" s="139"/>
      <c r="G344" s="140"/>
      <c r="H344" s="141"/>
      <c r="I344" s="141"/>
      <c r="J344" s="141"/>
      <c r="K344" s="141"/>
      <c r="L344" s="141"/>
      <c r="M344" s="141"/>
      <c r="N344" s="141"/>
      <c r="O344" s="141"/>
      <c r="P344" s="141"/>
      <c r="Q344" s="141"/>
      <c r="R344" s="141"/>
      <c r="S344" s="141"/>
      <c r="T344" s="141"/>
      <c r="U344" s="141"/>
      <c r="V344" s="141"/>
      <c r="W344" s="141"/>
      <c r="X344" s="141"/>
      <c r="Y344" s="141"/>
      <c r="Z344" s="141"/>
      <c r="AA344" s="141"/>
      <c r="AB344" s="141"/>
      <c r="AC344" s="141"/>
      <c r="AD344" s="135">
        <f t="shared" si="5"/>
        <v>0</v>
      </c>
      <c r="AE344" s="136" t="str">
        <f>IF(D344="","",VLOOKUP(AD344,'PAT-C_Tables'!$A$3:$B$40,2,FALSE))</f>
        <v/>
      </c>
    </row>
    <row r="345" spans="1:31" s="137" customFormat="1" ht="14.25" x14ac:dyDescent="0.2">
      <c r="A345" s="144"/>
      <c r="B345" s="141"/>
      <c r="C345" s="141"/>
      <c r="D345" s="138"/>
      <c r="E345" s="138"/>
      <c r="F345" s="139"/>
      <c r="G345" s="140"/>
      <c r="H345" s="141"/>
      <c r="I345" s="141"/>
      <c r="J345" s="141"/>
      <c r="K345" s="141"/>
      <c r="L345" s="141"/>
      <c r="M345" s="141"/>
      <c r="N345" s="141"/>
      <c r="O345" s="141"/>
      <c r="P345" s="141"/>
      <c r="Q345" s="141"/>
      <c r="R345" s="141"/>
      <c r="S345" s="141"/>
      <c r="T345" s="141"/>
      <c r="U345" s="141"/>
      <c r="V345" s="141"/>
      <c r="W345" s="141"/>
      <c r="X345" s="141"/>
      <c r="Y345" s="141"/>
      <c r="Z345" s="141"/>
      <c r="AA345" s="141"/>
      <c r="AB345" s="141"/>
      <c r="AC345" s="141"/>
      <c r="AD345" s="135">
        <f t="shared" si="5"/>
        <v>0</v>
      </c>
      <c r="AE345" s="136" t="str">
        <f>IF(D345="","",VLOOKUP(AD345,'PAT-C_Tables'!$A$3:$B$40,2,FALSE))</f>
        <v/>
      </c>
    </row>
    <row r="346" spans="1:31" s="137" customFormat="1" ht="14.25" x14ac:dyDescent="0.2">
      <c r="A346" s="144"/>
      <c r="B346" s="141"/>
      <c r="C346" s="141"/>
      <c r="D346" s="138"/>
      <c r="E346" s="138"/>
      <c r="F346" s="139"/>
      <c r="G346" s="140"/>
      <c r="H346" s="141"/>
      <c r="I346" s="141"/>
      <c r="J346" s="141"/>
      <c r="K346" s="141"/>
      <c r="L346" s="141"/>
      <c r="M346" s="141"/>
      <c r="N346" s="141"/>
      <c r="O346" s="141"/>
      <c r="P346" s="141"/>
      <c r="Q346" s="141"/>
      <c r="R346" s="141"/>
      <c r="S346" s="141"/>
      <c r="T346" s="141"/>
      <c r="U346" s="141"/>
      <c r="V346" s="141"/>
      <c r="W346" s="141"/>
      <c r="X346" s="141"/>
      <c r="Y346" s="141"/>
      <c r="Z346" s="141"/>
      <c r="AA346" s="141"/>
      <c r="AB346" s="141"/>
      <c r="AC346" s="141"/>
      <c r="AD346" s="135">
        <f t="shared" si="5"/>
        <v>0</v>
      </c>
      <c r="AE346" s="136" t="str">
        <f>IF(D346="","",VLOOKUP(AD346,'PAT-C_Tables'!$A$3:$B$40,2,FALSE))</f>
        <v/>
      </c>
    </row>
    <row r="347" spans="1:31" s="137" customFormat="1" ht="14.25" x14ac:dyDescent="0.2">
      <c r="A347" s="144"/>
      <c r="B347" s="141"/>
      <c r="C347" s="141"/>
      <c r="D347" s="138"/>
      <c r="E347" s="138"/>
      <c r="F347" s="139"/>
      <c r="G347" s="140"/>
      <c r="H347" s="141"/>
      <c r="I347" s="141"/>
      <c r="J347" s="141"/>
      <c r="K347" s="141"/>
      <c r="L347" s="141"/>
      <c r="M347" s="141"/>
      <c r="N347" s="141"/>
      <c r="O347" s="141"/>
      <c r="P347" s="141"/>
      <c r="Q347" s="141"/>
      <c r="R347" s="141"/>
      <c r="S347" s="141"/>
      <c r="T347" s="141"/>
      <c r="U347" s="141"/>
      <c r="V347" s="141"/>
      <c r="W347" s="141"/>
      <c r="X347" s="141"/>
      <c r="Y347" s="141"/>
      <c r="Z347" s="141"/>
      <c r="AA347" s="141"/>
      <c r="AB347" s="141"/>
      <c r="AC347" s="141"/>
      <c r="AD347" s="135">
        <f t="shared" si="5"/>
        <v>0</v>
      </c>
      <c r="AE347" s="136" t="str">
        <f>IF(D347="","",VLOOKUP(AD347,'PAT-C_Tables'!$A$3:$B$40,2,FALSE))</f>
        <v/>
      </c>
    </row>
    <row r="348" spans="1:31" s="137" customFormat="1" ht="14.25" x14ac:dyDescent="0.2">
      <c r="A348" s="144"/>
      <c r="B348" s="141"/>
      <c r="C348" s="141"/>
      <c r="D348" s="138"/>
      <c r="E348" s="138"/>
      <c r="F348" s="139"/>
      <c r="G348" s="140"/>
      <c r="H348" s="141"/>
      <c r="I348" s="141"/>
      <c r="J348" s="141"/>
      <c r="K348" s="141"/>
      <c r="L348" s="141"/>
      <c r="M348" s="141"/>
      <c r="N348" s="141"/>
      <c r="O348" s="141"/>
      <c r="P348" s="141"/>
      <c r="Q348" s="141"/>
      <c r="R348" s="141"/>
      <c r="S348" s="141"/>
      <c r="T348" s="141"/>
      <c r="U348" s="141"/>
      <c r="V348" s="141"/>
      <c r="W348" s="141"/>
      <c r="X348" s="141"/>
      <c r="Y348" s="141"/>
      <c r="Z348" s="141"/>
      <c r="AA348" s="141"/>
      <c r="AB348" s="141"/>
      <c r="AC348" s="141"/>
      <c r="AD348" s="135">
        <f t="shared" si="5"/>
        <v>0</v>
      </c>
      <c r="AE348" s="136" t="str">
        <f>IF(D348="","",VLOOKUP(AD348,'PAT-C_Tables'!$A$3:$B$40,2,FALSE))</f>
        <v/>
      </c>
    </row>
    <row r="349" spans="1:31" s="137" customFormat="1" ht="14.25" x14ac:dyDescent="0.2">
      <c r="A349" s="144"/>
      <c r="B349" s="141"/>
      <c r="C349" s="141"/>
      <c r="D349" s="138"/>
      <c r="E349" s="138"/>
      <c r="F349" s="139"/>
      <c r="G349" s="140"/>
      <c r="H349" s="141"/>
      <c r="I349" s="141"/>
      <c r="J349" s="141"/>
      <c r="K349" s="141"/>
      <c r="L349" s="141"/>
      <c r="M349" s="141"/>
      <c r="N349" s="141"/>
      <c r="O349" s="141"/>
      <c r="P349" s="141"/>
      <c r="Q349" s="141"/>
      <c r="R349" s="141"/>
      <c r="S349" s="141"/>
      <c r="T349" s="141"/>
      <c r="U349" s="141"/>
      <c r="V349" s="141"/>
      <c r="W349" s="141"/>
      <c r="X349" s="141"/>
      <c r="Y349" s="141"/>
      <c r="Z349" s="141"/>
      <c r="AA349" s="141"/>
      <c r="AB349" s="141"/>
      <c r="AC349" s="141"/>
      <c r="AD349" s="135">
        <f t="shared" si="5"/>
        <v>0</v>
      </c>
      <c r="AE349" s="136" t="str">
        <f>IF(D349="","",VLOOKUP(AD349,'PAT-C_Tables'!$A$3:$B$40,2,FALSE))</f>
        <v/>
      </c>
    </row>
    <row r="350" spans="1:31" s="137" customFormat="1" ht="14.25" x14ac:dyDescent="0.2">
      <c r="A350" s="144"/>
      <c r="B350" s="141"/>
      <c r="C350" s="141"/>
      <c r="D350" s="138"/>
      <c r="E350" s="138"/>
      <c r="F350" s="139"/>
      <c r="G350" s="140"/>
      <c r="H350" s="141"/>
      <c r="I350" s="141"/>
      <c r="J350" s="141"/>
      <c r="K350" s="141"/>
      <c r="L350" s="141"/>
      <c r="M350" s="141"/>
      <c r="N350" s="141"/>
      <c r="O350" s="141"/>
      <c r="P350" s="141"/>
      <c r="Q350" s="141"/>
      <c r="R350" s="141"/>
      <c r="S350" s="141"/>
      <c r="T350" s="141"/>
      <c r="U350" s="141"/>
      <c r="V350" s="141"/>
      <c r="W350" s="141"/>
      <c r="X350" s="141"/>
      <c r="Y350" s="141"/>
      <c r="Z350" s="141"/>
      <c r="AA350" s="141"/>
      <c r="AB350" s="141"/>
      <c r="AC350" s="141"/>
      <c r="AD350" s="135">
        <f t="shared" si="5"/>
        <v>0</v>
      </c>
      <c r="AE350" s="136" t="str">
        <f>IF(D350="","",VLOOKUP(AD350,'PAT-C_Tables'!$A$3:$B$40,2,FALSE))</f>
        <v/>
      </c>
    </row>
    <row r="351" spans="1:31" s="137" customFormat="1" ht="14.25" x14ac:dyDescent="0.2">
      <c r="A351" s="144"/>
      <c r="B351" s="141"/>
      <c r="C351" s="141"/>
      <c r="D351" s="138"/>
      <c r="E351" s="138"/>
      <c r="F351" s="139"/>
      <c r="G351" s="140"/>
      <c r="H351" s="141"/>
      <c r="I351" s="141"/>
      <c r="J351" s="141"/>
      <c r="K351" s="141"/>
      <c r="L351" s="141"/>
      <c r="M351" s="141"/>
      <c r="N351" s="141"/>
      <c r="O351" s="141"/>
      <c r="P351" s="141"/>
      <c r="Q351" s="141"/>
      <c r="R351" s="141"/>
      <c r="S351" s="141"/>
      <c r="T351" s="141"/>
      <c r="U351" s="141"/>
      <c r="V351" s="141"/>
      <c r="W351" s="141"/>
      <c r="X351" s="141"/>
      <c r="Y351" s="141"/>
      <c r="Z351" s="141"/>
      <c r="AA351" s="141"/>
      <c r="AB351" s="141"/>
      <c r="AC351" s="141"/>
      <c r="AD351" s="135">
        <f t="shared" si="5"/>
        <v>0</v>
      </c>
      <c r="AE351" s="136" t="str">
        <f>IF(D351="","",VLOOKUP(AD351,'PAT-C_Tables'!$A$3:$B$40,2,FALSE))</f>
        <v/>
      </c>
    </row>
    <row r="352" spans="1:31" s="137" customFormat="1" ht="14.25" x14ac:dyDescent="0.2">
      <c r="A352" s="144"/>
      <c r="B352" s="141"/>
      <c r="C352" s="141"/>
      <c r="D352" s="138"/>
      <c r="E352" s="138"/>
      <c r="F352" s="139"/>
      <c r="G352" s="140"/>
      <c r="H352" s="141"/>
      <c r="I352" s="141"/>
      <c r="J352" s="141"/>
      <c r="K352" s="141"/>
      <c r="L352" s="141"/>
      <c r="M352" s="141"/>
      <c r="N352" s="141"/>
      <c r="O352" s="141"/>
      <c r="P352" s="141"/>
      <c r="Q352" s="141"/>
      <c r="R352" s="141"/>
      <c r="S352" s="141"/>
      <c r="T352" s="141"/>
      <c r="U352" s="141"/>
      <c r="V352" s="141"/>
      <c r="W352" s="141"/>
      <c r="X352" s="141"/>
      <c r="Y352" s="141"/>
      <c r="Z352" s="141"/>
      <c r="AA352" s="141"/>
      <c r="AB352" s="141"/>
      <c r="AC352" s="141"/>
      <c r="AD352" s="135">
        <f t="shared" si="5"/>
        <v>0</v>
      </c>
      <c r="AE352" s="136" t="str">
        <f>IF(D352="","",VLOOKUP(AD352,'PAT-C_Tables'!$A$3:$B$40,2,FALSE))</f>
        <v/>
      </c>
    </row>
    <row r="353" spans="1:31" s="137" customFormat="1" ht="14.25" x14ac:dyDescent="0.2">
      <c r="A353" s="144"/>
      <c r="B353" s="141"/>
      <c r="C353" s="141"/>
      <c r="D353" s="138"/>
      <c r="E353" s="138"/>
      <c r="F353" s="139"/>
      <c r="G353" s="140"/>
      <c r="H353" s="141"/>
      <c r="I353" s="141"/>
      <c r="J353" s="141"/>
      <c r="K353" s="141"/>
      <c r="L353" s="141"/>
      <c r="M353" s="141"/>
      <c r="N353" s="141"/>
      <c r="O353" s="141"/>
      <c r="P353" s="141"/>
      <c r="Q353" s="141"/>
      <c r="R353" s="141"/>
      <c r="S353" s="141"/>
      <c r="T353" s="141"/>
      <c r="U353" s="141"/>
      <c r="V353" s="141"/>
      <c r="W353" s="141"/>
      <c r="X353" s="141"/>
      <c r="Y353" s="141"/>
      <c r="Z353" s="141"/>
      <c r="AA353" s="141"/>
      <c r="AB353" s="141"/>
      <c r="AC353" s="141"/>
      <c r="AD353" s="135">
        <f t="shared" si="5"/>
        <v>0</v>
      </c>
      <c r="AE353" s="136" t="str">
        <f>IF(D353="","",VLOOKUP(AD353,'PAT-C_Tables'!$A$3:$B$40,2,FALSE))</f>
        <v/>
      </c>
    </row>
    <row r="354" spans="1:31" s="137" customFormat="1" ht="14.25" x14ac:dyDescent="0.2">
      <c r="A354" s="144"/>
      <c r="B354" s="141"/>
      <c r="C354" s="141"/>
      <c r="D354" s="138"/>
      <c r="E354" s="138"/>
      <c r="F354" s="139"/>
      <c r="G354" s="140"/>
      <c r="H354" s="141"/>
      <c r="I354" s="141"/>
      <c r="J354" s="141"/>
      <c r="K354" s="141"/>
      <c r="L354" s="141"/>
      <c r="M354" s="141"/>
      <c r="N354" s="141"/>
      <c r="O354" s="141"/>
      <c r="P354" s="141"/>
      <c r="Q354" s="141"/>
      <c r="R354" s="141"/>
      <c r="S354" s="141"/>
      <c r="T354" s="141"/>
      <c r="U354" s="141"/>
      <c r="V354" s="141"/>
      <c r="W354" s="141"/>
      <c r="X354" s="141"/>
      <c r="Y354" s="141"/>
      <c r="Z354" s="141"/>
      <c r="AA354" s="141"/>
      <c r="AB354" s="141"/>
      <c r="AC354" s="141"/>
      <c r="AD354" s="135">
        <f t="shared" si="5"/>
        <v>0</v>
      </c>
      <c r="AE354" s="136" t="str">
        <f>IF(D354="","",VLOOKUP(AD354,'PAT-C_Tables'!$A$3:$B$40,2,FALSE))</f>
        <v/>
      </c>
    </row>
    <row r="355" spans="1:31" s="137" customFormat="1" ht="14.25" x14ac:dyDescent="0.2">
      <c r="A355" s="144"/>
      <c r="B355" s="141"/>
      <c r="C355" s="141"/>
      <c r="D355" s="138"/>
      <c r="E355" s="138"/>
      <c r="F355" s="139"/>
      <c r="G355" s="140"/>
      <c r="H355" s="141"/>
      <c r="I355" s="141"/>
      <c r="J355" s="141"/>
      <c r="K355" s="141"/>
      <c r="L355" s="141"/>
      <c r="M355" s="141"/>
      <c r="N355" s="141"/>
      <c r="O355" s="141"/>
      <c r="P355" s="141"/>
      <c r="Q355" s="141"/>
      <c r="R355" s="141"/>
      <c r="S355" s="141"/>
      <c r="T355" s="141"/>
      <c r="U355" s="141"/>
      <c r="V355" s="141"/>
      <c r="W355" s="141"/>
      <c r="X355" s="141"/>
      <c r="Y355" s="141"/>
      <c r="Z355" s="141"/>
      <c r="AA355" s="141"/>
      <c r="AB355" s="141"/>
      <c r="AC355" s="141"/>
      <c r="AD355" s="135">
        <f t="shared" si="5"/>
        <v>0</v>
      </c>
      <c r="AE355" s="136" t="str">
        <f>IF(D355="","",VLOOKUP(AD355,'PAT-C_Tables'!$A$3:$B$40,2,FALSE))</f>
        <v/>
      </c>
    </row>
    <row r="356" spans="1:31" s="137" customFormat="1" ht="14.25" x14ac:dyDescent="0.2">
      <c r="A356" s="144"/>
      <c r="B356" s="141"/>
      <c r="C356" s="141"/>
      <c r="D356" s="138"/>
      <c r="E356" s="138"/>
      <c r="F356" s="139"/>
      <c r="G356" s="140"/>
      <c r="H356" s="141"/>
      <c r="I356" s="141"/>
      <c r="J356" s="141"/>
      <c r="K356" s="141"/>
      <c r="L356" s="141"/>
      <c r="M356" s="141"/>
      <c r="N356" s="141"/>
      <c r="O356" s="141"/>
      <c r="P356" s="141"/>
      <c r="Q356" s="141"/>
      <c r="R356" s="141"/>
      <c r="S356" s="141"/>
      <c r="T356" s="141"/>
      <c r="U356" s="141"/>
      <c r="V356" s="141"/>
      <c r="W356" s="141"/>
      <c r="X356" s="141"/>
      <c r="Y356" s="141"/>
      <c r="Z356" s="141"/>
      <c r="AA356" s="141"/>
      <c r="AB356" s="141"/>
      <c r="AC356" s="141"/>
      <c r="AD356" s="135">
        <f t="shared" si="5"/>
        <v>0</v>
      </c>
      <c r="AE356" s="136" t="str">
        <f>IF(D356="","",VLOOKUP(AD356,'PAT-C_Tables'!$A$3:$B$40,2,FALSE))</f>
        <v/>
      </c>
    </row>
    <row r="357" spans="1:31" s="137" customFormat="1" ht="14.25" x14ac:dyDescent="0.2">
      <c r="A357" s="144"/>
      <c r="B357" s="141"/>
      <c r="C357" s="141"/>
      <c r="D357" s="138"/>
      <c r="E357" s="138"/>
      <c r="F357" s="139"/>
      <c r="G357" s="140"/>
      <c r="H357" s="141"/>
      <c r="I357" s="141"/>
      <c r="J357" s="141"/>
      <c r="K357" s="141"/>
      <c r="L357" s="141"/>
      <c r="M357" s="141"/>
      <c r="N357" s="141"/>
      <c r="O357" s="141"/>
      <c r="P357" s="141"/>
      <c r="Q357" s="141"/>
      <c r="R357" s="141"/>
      <c r="S357" s="141"/>
      <c r="T357" s="141"/>
      <c r="U357" s="141"/>
      <c r="V357" s="141"/>
      <c r="W357" s="141"/>
      <c r="X357" s="141"/>
      <c r="Y357" s="141"/>
      <c r="Z357" s="141"/>
      <c r="AA357" s="141"/>
      <c r="AB357" s="141"/>
      <c r="AC357" s="141"/>
      <c r="AD357" s="135">
        <f t="shared" si="5"/>
        <v>0</v>
      </c>
      <c r="AE357" s="136" t="str">
        <f>IF(D357="","",VLOOKUP(AD357,'PAT-C_Tables'!$A$3:$B$40,2,FALSE))</f>
        <v/>
      </c>
    </row>
    <row r="358" spans="1:31" s="137" customFormat="1" ht="14.25" x14ac:dyDescent="0.2">
      <c r="A358" s="144"/>
      <c r="B358" s="141"/>
      <c r="C358" s="141"/>
      <c r="D358" s="138"/>
      <c r="E358" s="138"/>
      <c r="F358" s="139"/>
      <c r="G358" s="140"/>
      <c r="H358" s="141"/>
      <c r="I358" s="141"/>
      <c r="J358" s="141"/>
      <c r="K358" s="141"/>
      <c r="L358" s="141"/>
      <c r="M358" s="141"/>
      <c r="N358" s="141"/>
      <c r="O358" s="141"/>
      <c r="P358" s="141"/>
      <c r="Q358" s="141"/>
      <c r="R358" s="141"/>
      <c r="S358" s="141"/>
      <c r="T358" s="141"/>
      <c r="U358" s="141"/>
      <c r="V358" s="141"/>
      <c r="W358" s="141"/>
      <c r="X358" s="141"/>
      <c r="Y358" s="141"/>
      <c r="Z358" s="141"/>
      <c r="AA358" s="141"/>
      <c r="AB358" s="141"/>
      <c r="AC358" s="141"/>
      <c r="AD358" s="135">
        <f t="shared" si="5"/>
        <v>0</v>
      </c>
      <c r="AE358" s="136" t="str">
        <f>IF(D358="","",VLOOKUP(AD358,'PAT-C_Tables'!$A$3:$B$40,2,FALSE))</f>
        <v/>
      </c>
    </row>
    <row r="359" spans="1:31" s="137" customFormat="1" ht="14.25" x14ac:dyDescent="0.2">
      <c r="A359" s="144"/>
      <c r="B359" s="141"/>
      <c r="C359" s="141"/>
      <c r="D359" s="138"/>
      <c r="E359" s="138"/>
      <c r="F359" s="139"/>
      <c r="G359" s="140"/>
      <c r="H359" s="141"/>
      <c r="I359" s="141"/>
      <c r="J359" s="141"/>
      <c r="K359" s="141"/>
      <c r="L359" s="141"/>
      <c r="M359" s="141"/>
      <c r="N359" s="141"/>
      <c r="O359" s="141"/>
      <c r="P359" s="141"/>
      <c r="Q359" s="141"/>
      <c r="R359" s="141"/>
      <c r="S359" s="141"/>
      <c r="T359" s="141"/>
      <c r="U359" s="141"/>
      <c r="V359" s="141"/>
      <c r="W359" s="141"/>
      <c r="X359" s="141"/>
      <c r="Y359" s="141"/>
      <c r="Z359" s="141"/>
      <c r="AA359" s="141"/>
      <c r="AB359" s="141"/>
      <c r="AC359" s="141"/>
      <c r="AD359" s="135">
        <f t="shared" si="5"/>
        <v>0</v>
      </c>
      <c r="AE359" s="136" t="str">
        <f>IF(D359="","",VLOOKUP(AD359,'PAT-C_Tables'!$A$3:$B$40,2,FALSE))</f>
        <v/>
      </c>
    </row>
    <row r="360" spans="1:31" s="137" customFormat="1" ht="14.25" x14ac:dyDescent="0.2">
      <c r="A360" s="144"/>
      <c r="B360" s="141"/>
      <c r="C360" s="141"/>
      <c r="D360" s="138"/>
      <c r="E360" s="138"/>
      <c r="F360" s="139"/>
      <c r="G360" s="140"/>
      <c r="H360" s="141"/>
      <c r="I360" s="141"/>
      <c r="J360" s="141"/>
      <c r="K360" s="141"/>
      <c r="L360" s="141"/>
      <c r="M360" s="141"/>
      <c r="N360" s="141"/>
      <c r="O360" s="141"/>
      <c r="P360" s="141"/>
      <c r="Q360" s="141"/>
      <c r="R360" s="141"/>
      <c r="S360" s="141"/>
      <c r="T360" s="141"/>
      <c r="U360" s="141"/>
      <c r="V360" s="141"/>
      <c r="W360" s="141"/>
      <c r="X360" s="141"/>
      <c r="Y360" s="141"/>
      <c r="Z360" s="141"/>
      <c r="AA360" s="141"/>
      <c r="AB360" s="141"/>
      <c r="AC360" s="141"/>
      <c r="AD360" s="135">
        <f t="shared" si="5"/>
        <v>0</v>
      </c>
      <c r="AE360" s="136" t="str">
        <f>IF(D360="","",VLOOKUP(AD360,'PAT-C_Tables'!$A$3:$B$40,2,FALSE))</f>
        <v/>
      </c>
    </row>
    <row r="361" spans="1:31" s="137" customFormat="1" ht="14.25" x14ac:dyDescent="0.2">
      <c r="A361" s="144"/>
      <c r="B361" s="141"/>
      <c r="C361" s="141"/>
      <c r="D361" s="138"/>
      <c r="E361" s="138"/>
      <c r="F361" s="139"/>
      <c r="G361" s="140"/>
      <c r="H361" s="141"/>
      <c r="I361" s="141"/>
      <c r="J361" s="141"/>
      <c r="K361" s="141"/>
      <c r="L361" s="141"/>
      <c r="M361" s="141"/>
      <c r="N361" s="141"/>
      <c r="O361" s="141"/>
      <c r="P361" s="141"/>
      <c r="Q361" s="141"/>
      <c r="R361" s="141"/>
      <c r="S361" s="141"/>
      <c r="T361" s="141"/>
      <c r="U361" s="141"/>
      <c r="V361" s="141"/>
      <c r="W361" s="141"/>
      <c r="X361" s="141"/>
      <c r="Y361" s="141"/>
      <c r="Z361" s="141"/>
      <c r="AA361" s="141"/>
      <c r="AB361" s="141"/>
      <c r="AC361" s="141"/>
      <c r="AD361" s="135">
        <f t="shared" si="5"/>
        <v>0</v>
      </c>
      <c r="AE361" s="136" t="str">
        <f>IF(D361="","",VLOOKUP(AD361,'PAT-C_Tables'!$A$3:$B$40,2,FALSE))</f>
        <v/>
      </c>
    </row>
    <row r="362" spans="1:31" s="137" customFormat="1" ht="14.25" x14ac:dyDescent="0.2">
      <c r="A362" s="144"/>
      <c r="B362" s="141"/>
      <c r="C362" s="141"/>
      <c r="D362" s="138"/>
      <c r="E362" s="138"/>
      <c r="F362" s="139"/>
      <c r="G362" s="140"/>
      <c r="H362" s="141"/>
      <c r="I362" s="141"/>
      <c r="J362" s="141"/>
      <c r="K362" s="141"/>
      <c r="L362" s="141"/>
      <c r="M362" s="141"/>
      <c r="N362" s="141"/>
      <c r="O362" s="141"/>
      <c r="P362" s="141"/>
      <c r="Q362" s="141"/>
      <c r="R362" s="141"/>
      <c r="S362" s="141"/>
      <c r="T362" s="141"/>
      <c r="U362" s="141"/>
      <c r="V362" s="141"/>
      <c r="W362" s="141"/>
      <c r="X362" s="141"/>
      <c r="Y362" s="141"/>
      <c r="Z362" s="141"/>
      <c r="AA362" s="141"/>
      <c r="AB362" s="141"/>
      <c r="AC362" s="141"/>
      <c r="AD362" s="135">
        <f t="shared" si="5"/>
        <v>0</v>
      </c>
      <c r="AE362" s="136" t="str">
        <f>IF(D362="","",VLOOKUP(AD362,'PAT-C_Tables'!$A$3:$B$40,2,FALSE))</f>
        <v/>
      </c>
    </row>
    <row r="363" spans="1:31" s="137" customFormat="1" ht="14.25" x14ac:dyDescent="0.2">
      <c r="A363" s="144"/>
      <c r="B363" s="141"/>
      <c r="C363" s="141"/>
      <c r="D363" s="138"/>
      <c r="E363" s="138"/>
      <c r="F363" s="139"/>
      <c r="G363" s="140"/>
      <c r="H363" s="141"/>
      <c r="I363" s="141"/>
      <c r="J363" s="141"/>
      <c r="K363" s="141"/>
      <c r="L363" s="141"/>
      <c r="M363" s="141"/>
      <c r="N363" s="141"/>
      <c r="O363" s="141"/>
      <c r="P363" s="141"/>
      <c r="Q363" s="141"/>
      <c r="R363" s="141"/>
      <c r="S363" s="141"/>
      <c r="T363" s="141"/>
      <c r="U363" s="141"/>
      <c r="V363" s="141"/>
      <c r="W363" s="141"/>
      <c r="X363" s="141"/>
      <c r="Y363" s="141"/>
      <c r="Z363" s="141"/>
      <c r="AA363" s="141"/>
      <c r="AB363" s="141"/>
      <c r="AC363" s="141"/>
      <c r="AD363" s="135">
        <f t="shared" si="5"/>
        <v>0</v>
      </c>
      <c r="AE363" s="136" t="str">
        <f>IF(D363="","",VLOOKUP(AD363,'PAT-C_Tables'!$A$3:$B$40,2,FALSE))</f>
        <v/>
      </c>
    </row>
    <row r="364" spans="1:31" s="137" customFormat="1" ht="14.25" x14ac:dyDescent="0.2">
      <c r="A364" s="144"/>
      <c r="B364" s="141"/>
      <c r="C364" s="141"/>
      <c r="D364" s="138"/>
      <c r="E364" s="138"/>
      <c r="F364" s="139"/>
      <c r="G364" s="140"/>
      <c r="H364" s="141"/>
      <c r="I364" s="141"/>
      <c r="J364" s="141"/>
      <c r="K364" s="141"/>
      <c r="L364" s="141"/>
      <c r="M364" s="141"/>
      <c r="N364" s="141"/>
      <c r="O364" s="141"/>
      <c r="P364" s="141"/>
      <c r="Q364" s="141"/>
      <c r="R364" s="141"/>
      <c r="S364" s="141"/>
      <c r="T364" s="141"/>
      <c r="U364" s="141"/>
      <c r="V364" s="141"/>
      <c r="W364" s="141"/>
      <c r="X364" s="141"/>
      <c r="Y364" s="141"/>
      <c r="Z364" s="141"/>
      <c r="AA364" s="141"/>
      <c r="AB364" s="141"/>
      <c r="AC364" s="141"/>
      <c r="AD364" s="135">
        <f t="shared" si="5"/>
        <v>0</v>
      </c>
      <c r="AE364" s="136" t="str">
        <f>IF(D364="","",VLOOKUP(AD364,'PAT-C_Tables'!$A$3:$B$40,2,FALSE))</f>
        <v/>
      </c>
    </row>
    <row r="365" spans="1:31" s="137" customFormat="1" ht="14.25" x14ac:dyDescent="0.2">
      <c r="A365" s="144"/>
      <c r="B365" s="141"/>
      <c r="C365" s="141"/>
      <c r="D365" s="138"/>
      <c r="E365" s="138"/>
      <c r="F365" s="139"/>
      <c r="G365" s="140"/>
      <c r="H365" s="141"/>
      <c r="I365" s="141"/>
      <c r="J365" s="141"/>
      <c r="K365" s="141"/>
      <c r="L365" s="141"/>
      <c r="M365" s="141"/>
      <c r="N365" s="141"/>
      <c r="O365" s="141"/>
      <c r="P365" s="141"/>
      <c r="Q365" s="141"/>
      <c r="R365" s="141"/>
      <c r="S365" s="141"/>
      <c r="T365" s="141"/>
      <c r="U365" s="141"/>
      <c r="V365" s="141"/>
      <c r="W365" s="141"/>
      <c r="X365" s="141"/>
      <c r="Y365" s="141"/>
      <c r="Z365" s="141"/>
      <c r="AA365" s="141"/>
      <c r="AB365" s="141"/>
      <c r="AC365" s="141"/>
      <c r="AD365" s="135">
        <f t="shared" si="5"/>
        <v>0</v>
      </c>
      <c r="AE365" s="136" t="str">
        <f>IF(D365="","",VLOOKUP(AD365,'PAT-C_Tables'!$A$3:$B$40,2,FALSE))</f>
        <v/>
      </c>
    </row>
    <row r="366" spans="1:31" s="137" customFormat="1" ht="14.25" x14ac:dyDescent="0.2">
      <c r="A366" s="144"/>
      <c r="B366" s="141"/>
      <c r="C366" s="141"/>
      <c r="D366" s="138"/>
      <c r="E366" s="138"/>
      <c r="F366" s="139"/>
      <c r="G366" s="140"/>
      <c r="H366" s="141"/>
      <c r="I366" s="141"/>
      <c r="J366" s="141"/>
      <c r="K366" s="141"/>
      <c r="L366" s="141"/>
      <c r="M366" s="141"/>
      <c r="N366" s="141"/>
      <c r="O366" s="141"/>
      <c r="P366" s="141"/>
      <c r="Q366" s="141"/>
      <c r="R366" s="141"/>
      <c r="S366" s="141"/>
      <c r="T366" s="141"/>
      <c r="U366" s="141"/>
      <c r="V366" s="141"/>
      <c r="W366" s="141"/>
      <c r="X366" s="141"/>
      <c r="Y366" s="141"/>
      <c r="Z366" s="141"/>
      <c r="AA366" s="141"/>
      <c r="AB366" s="141"/>
      <c r="AC366" s="141"/>
      <c r="AD366" s="135">
        <f t="shared" si="5"/>
        <v>0</v>
      </c>
      <c r="AE366" s="136" t="str">
        <f>IF(D366="","",VLOOKUP(AD366,'PAT-C_Tables'!$A$3:$B$40,2,FALSE))</f>
        <v/>
      </c>
    </row>
    <row r="367" spans="1:31" s="137" customFormat="1" ht="14.25" x14ac:dyDescent="0.2">
      <c r="A367" s="144"/>
      <c r="B367" s="141"/>
      <c r="C367" s="141"/>
      <c r="D367" s="138"/>
      <c r="E367" s="138"/>
      <c r="F367" s="139"/>
      <c r="G367" s="140"/>
      <c r="H367" s="141"/>
      <c r="I367" s="141"/>
      <c r="J367" s="141"/>
      <c r="K367" s="141"/>
      <c r="L367" s="141"/>
      <c r="M367" s="141"/>
      <c r="N367" s="141"/>
      <c r="O367" s="141"/>
      <c r="P367" s="141"/>
      <c r="Q367" s="141"/>
      <c r="R367" s="141"/>
      <c r="S367" s="141"/>
      <c r="T367" s="141"/>
      <c r="U367" s="141"/>
      <c r="V367" s="141"/>
      <c r="W367" s="141"/>
      <c r="X367" s="141"/>
      <c r="Y367" s="141"/>
      <c r="Z367" s="141"/>
      <c r="AA367" s="141"/>
      <c r="AB367" s="141"/>
      <c r="AC367" s="141"/>
      <c r="AD367" s="135">
        <f t="shared" si="5"/>
        <v>0</v>
      </c>
      <c r="AE367" s="136" t="str">
        <f>IF(D367="","",VLOOKUP(AD367,'PAT-C_Tables'!$A$3:$B$40,2,FALSE))</f>
        <v/>
      </c>
    </row>
    <row r="368" spans="1:31" s="137" customFormat="1" ht="14.25" x14ac:dyDescent="0.2">
      <c r="A368" s="144"/>
      <c r="B368" s="141"/>
      <c r="C368" s="141"/>
      <c r="D368" s="138"/>
      <c r="E368" s="138"/>
      <c r="F368" s="139"/>
      <c r="G368" s="140"/>
      <c r="H368" s="141"/>
      <c r="I368" s="141"/>
      <c r="J368" s="141"/>
      <c r="K368" s="141"/>
      <c r="L368" s="141"/>
      <c r="M368" s="141"/>
      <c r="N368" s="141"/>
      <c r="O368" s="141"/>
      <c r="P368" s="141"/>
      <c r="Q368" s="141"/>
      <c r="R368" s="141"/>
      <c r="S368" s="141"/>
      <c r="T368" s="141"/>
      <c r="U368" s="141"/>
      <c r="V368" s="141"/>
      <c r="W368" s="141"/>
      <c r="X368" s="141"/>
      <c r="Y368" s="141"/>
      <c r="Z368" s="141"/>
      <c r="AA368" s="141"/>
      <c r="AB368" s="141"/>
      <c r="AC368" s="141"/>
      <c r="AD368" s="135">
        <f t="shared" si="5"/>
        <v>0</v>
      </c>
      <c r="AE368" s="136" t="str">
        <f>IF(D368="","",VLOOKUP(AD368,'PAT-C_Tables'!$A$3:$B$40,2,FALSE))</f>
        <v/>
      </c>
    </row>
    <row r="369" spans="1:31" s="137" customFormat="1" ht="14.25" x14ac:dyDescent="0.2">
      <c r="A369" s="144"/>
      <c r="B369" s="141"/>
      <c r="C369" s="141"/>
      <c r="D369" s="138"/>
      <c r="E369" s="138"/>
      <c r="F369" s="139"/>
      <c r="G369" s="140"/>
      <c r="H369" s="141"/>
      <c r="I369" s="141"/>
      <c r="J369" s="141"/>
      <c r="K369" s="141"/>
      <c r="L369" s="141"/>
      <c r="M369" s="141"/>
      <c r="N369" s="141"/>
      <c r="O369" s="141"/>
      <c r="P369" s="141"/>
      <c r="Q369" s="141"/>
      <c r="R369" s="141"/>
      <c r="S369" s="141"/>
      <c r="T369" s="141"/>
      <c r="U369" s="141"/>
      <c r="V369" s="141"/>
      <c r="W369" s="141"/>
      <c r="X369" s="141"/>
      <c r="Y369" s="141"/>
      <c r="Z369" s="141"/>
      <c r="AA369" s="141"/>
      <c r="AB369" s="141"/>
      <c r="AC369" s="141"/>
      <c r="AD369" s="135">
        <f t="shared" si="5"/>
        <v>0</v>
      </c>
      <c r="AE369" s="136" t="str">
        <f>IF(D369="","",VLOOKUP(AD369,'PAT-C_Tables'!$A$3:$B$40,2,FALSE))</f>
        <v/>
      </c>
    </row>
    <row r="370" spans="1:31" s="137" customFormat="1" ht="14.25" x14ac:dyDescent="0.2">
      <c r="A370" s="144"/>
      <c r="B370" s="141"/>
      <c r="C370" s="141"/>
      <c r="D370" s="138"/>
      <c r="E370" s="138"/>
      <c r="F370" s="139"/>
      <c r="G370" s="140"/>
      <c r="H370" s="141"/>
      <c r="I370" s="141"/>
      <c r="J370" s="141"/>
      <c r="K370" s="141"/>
      <c r="L370" s="141"/>
      <c r="M370" s="141"/>
      <c r="N370" s="141"/>
      <c r="O370" s="141"/>
      <c r="P370" s="141"/>
      <c r="Q370" s="141"/>
      <c r="R370" s="141"/>
      <c r="S370" s="141"/>
      <c r="T370" s="141"/>
      <c r="U370" s="141"/>
      <c r="V370" s="141"/>
      <c r="W370" s="141"/>
      <c r="X370" s="141"/>
      <c r="Y370" s="141"/>
      <c r="Z370" s="141"/>
      <c r="AA370" s="141"/>
      <c r="AB370" s="141"/>
      <c r="AC370" s="141"/>
      <c r="AD370" s="135">
        <f t="shared" si="5"/>
        <v>0</v>
      </c>
      <c r="AE370" s="136" t="str">
        <f>IF(D370="","",VLOOKUP(AD370,'PAT-C_Tables'!$A$3:$B$40,2,FALSE))</f>
        <v/>
      </c>
    </row>
    <row r="371" spans="1:31" s="137" customFormat="1" ht="14.25" x14ac:dyDescent="0.2">
      <c r="A371" s="144"/>
      <c r="B371" s="141"/>
      <c r="C371" s="141"/>
      <c r="D371" s="138"/>
      <c r="E371" s="138"/>
      <c r="F371" s="139"/>
      <c r="G371" s="140"/>
      <c r="H371" s="141"/>
      <c r="I371" s="141"/>
      <c r="J371" s="141"/>
      <c r="K371" s="141"/>
      <c r="L371" s="141"/>
      <c r="M371" s="141"/>
      <c r="N371" s="141"/>
      <c r="O371" s="141"/>
      <c r="P371" s="141"/>
      <c r="Q371" s="141"/>
      <c r="R371" s="141"/>
      <c r="S371" s="141"/>
      <c r="T371" s="141"/>
      <c r="U371" s="141"/>
      <c r="V371" s="141"/>
      <c r="W371" s="141"/>
      <c r="X371" s="141"/>
      <c r="Y371" s="141"/>
      <c r="Z371" s="141"/>
      <c r="AA371" s="141"/>
      <c r="AB371" s="141"/>
      <c r="AC371" s="141"/>
      <c r="AD371" s="135">
        <f t="shared" si="5"/>
        <v>0</v>
      </c>
      <c r="AE371" s="136" t="str">
        <f>IF(D371="","",VLOOKUP(AD371,'PAT-C_Tables'!$A$3:$B$40,2,FALSE))</f>
        <v/>
      </c>
    </row>
    <row r="372" spans="1:31" s="137" customFormat="1" ht="14.25" x14ac:dyDescent="0.2">
      <c r="A372" s="144"/>
      <c r="B372" s="141"/>
      <c r="C372" s="141"/>
      <c r="D372" s="138"/>
      <c r="E372" s="138"/>
      <c r="F372" s="139"/>
      <c r="G372" s="140"/>
      <c r="H372" s="141"/>
      <c r="I372" s="141"/>
      <c r="J372" s="141"/>
      <c r="K372" s="141"/>
      <c r="L372" s="141"/>
      <c r="M372" s="141"/>
      <c r="N372" s="141"/>
      <c r="O372" s="141"/>
      <c r="P372" s="141"/>
      <c r="Q372" s="141"/>
      <c r="R372" s="141"/>
      <c r="S372" s="141"/>
      <c r="T372" s="141"/>
      <c r="U372" s="141"/>
      <c r="V372" s="141"/>
      <c r="W372" s="141"/>
      <c r="X372" s="141"/>
      <c r="Y372" s="141"/>
      <c r="Z372" s="141"/>
      <c r="AA372" s="141"/>
      <c r="AB372" s="141"/>
      <c r="AC372" s="141"/>
      <c r="AD372" s="135">
        <f t="shared" si="5"/>
        <v>0</v>
      </c>
      <c r="AE372" s="136" t="str">
        <f>IF(D372="","",VLOOKUP(AD372,'PAT-C_Tables'!$A$3:$B$40,2,FALSE))</f>
        <v/>
      </c>
    </row>
    <row r="373" spans="1:31" s="137" customFormat="1" ht="14.25" x14ac:dyDescent="0.2">
      <c r="A373" s="144"/>
      <c r="B373" s="141"/>
      <c r="C373" s="141"/>
      <c r="D373" s="138"/>
      <c r="E373" s="138"/>
      <c r="F373" s="139"/>
      <c r="G373" s="140"/>
      <c r="H373" s="141"/>
      <c r="I373" s="141"/>
      <c r="J373" s="141"/>
      <c r="K373" s="141"/>
      <c r="L373" s="141"/>
      <c r="M373" s="141"/>
      <c r="N373" s="141"/>
      <c r="O373" s="141"/>
      <c r="P373" s="141"/>
      <c r="Q373" s="141"/>
      <c r="R373" s="141"/>
      <c r="S373" s="141"/>
      <c r="T373" s="141"/>
      <c r="U373" s="141"/>
      <c r="V373" s="141"/>
      <c r="W373" s="141"/>
      <c r="X373" s="141"/>
      <c r="Y373" s="141"/>
      <c r="Z373" s="141"/>
      <c r="AA373" s="141"/>
      <c r="AB373" s="141"/>
      <c r="AC373" s="141"/>
      <c r="AD373" s="135">
        <f t="shared" si="5"/>
        <v>0</v>
      </c>
      <c r="AE373" s="136" t="str">
        <f>IF(D373="","",VLOOKUP(AD373,'PAT-C_Tables'!$A$3:$B$40,2,FALSE))</f>
        <v/>
      </c>
    </row>
    <row r="374" spans="1:31" s="137" customFormat="1" ht="14.25" x14ac:dyDescent="0.2">
      <c r="A374" s="144"/>
      <c r="B374" s="141"/>
      <c r="C374" s="141"/>
      <c r="D374" s="138"/>
      <c r="E374" s="138"/>
      <c r="F374" s="139"/>
      <c r="G374" s="140"/>
      <c r="H374" s="141"/>
      <c r="I374" s="141"/>
      <c r="J374" s="141"/>
      <c r="K374" s="141"/>
      <c r="L374" s="141"/>
      <c r="M374" s="141"/>
      <c r="N374" s="141"/>
      <c r="O374" s="141"/>
      <c r="P374" s="141"/>
      <c r="Q374" s="141"/>
      <c r="R374" s="141"/>
      <c r="S374" s="141"/>
      <c r="T374" s="141"/>
      <c r="U374" s="141"/>
      <c r="V374" s="141"/>
      <c r="W374" s="141"/>
      <c r="X374" s="141"/>
      <c r="Y374" s="141"/>
      <c r="Z374" s="141"/>
      <c r="AA374" s="141"/>
      <c r="AB374" s="141"/>
      <c r="AC374" s="141"/>
      <c r="AD374" s="135">
        <f t="shared" si="5"/>
        <v>0</v>
      </c>
      <c r="AE374" s="136" t="str">
        <f>IF(D374="","",VLOOKUP(AD374,'PAT-C_Tables'!$A$3:$B$40,2,FALSE))</f>
        <v/>
      </c>
    </row>
    <row r="375" spans="1:31" s="137" customFormat="1" ht="14.25" x14ac:dyDescent="0.2">
      <c r="A375" s="144"/>
      <c r="B375" s="141"/>
      <c r="C375" s="141"/>
      <c r="D375" s="138"/>
      <c r="E375" s="138"/>
      <c r="F375" s="139"/>
      <c r="G375" s="140"/>
      <c r="H375" s="141"/>
      <c r="I375" s="141"/>
      <c r="J375" s="141"/>
      <c r="K375" s="141"/>
      <c r="L375" s="141"/>
      <c r="M375" s="141"/>
      <c r="N375" s="141"/>
      <c r="O375" s="141"/>
      <c r="P375" s="141"/>
      <c r="Q375" s="141"/>
      <c r="R375" s="141"/>
      <c r="S375" s="141"/>
      <c r="T375" s="141"/>
      <c r="U375" s="141"/>
      <c r="V375" s="141"/>
      <c r="W375" s="141"/>
      <c r="X375" s="141"/>
      <c r="Y375" s="141"/>
      <c r="Z375" s="141"/>
      <c r="AA375" s="141"/>
      <c r="AB375" s="141"/>
      <c r="AC375" s="141"/>
      <c r="AD375" s="135">
        <f t="shared" si="5"/>
        <v>0</v>
      </c>
      <c r="AE375" s="136" t="str">
        <f>IF(D375="","",VLOOKUP(AD375,'PAT-C_Tables'!$A$3:$B$40,2,FALSE))</f>
        <v/>
      </c>
    </row>
    <row r="376" spans="1:31" s="137" customFormat="1" ht="14.25" x14ac:dyDescent="0.2">
      <c r="A376" s="144"/>
      <c r="B376" s="141"/>
      <c r="C376" s="141"/>
      <c r="D376" s="138"/>
      <c r="E376" s="138"/>
      <c r="F376" s="139"/>
      <c r="G376" s="140"/>
      <c r="H376" s="141"/>
      <c r="I376" s="141"/>
      <c r="J376" s="141"/>
      <c r="K376" s="141"/>
      <c r="L376" s="141"/>
      <c r="M376" s="141"/>
      <c r="N376" s="141"/>
      <c r="O376" s="141"/>
      <c r="P376" s="141"/>
      <c r="Q376" s="141"/>
      <c r="R376" s="141"/>
      <c r="S376" s="141"/>
      <c r="T376" s="141"/>
      <c r="U376" s="141"/>
      <c r="V376" s="141"/>
      <c r="W376" s="141"/>
      <c r="X376" s="141"/>
      <c r="Y376" s="141"/>
      <c r="Z376" s="141"/>
      <c r="AA376" s="141"/>
      <c r="AB376" s="141"/>
      <c r="AC376" s="141"/>
      <c r="AD376" s="135">
        <f t="shared" si="5"/>
        <v>0</v>
      </c>
      <c r="AE376" s="136" t="str">
        <f>IF(D376="","",VLOOKUP(AD376,'PAT-C_Tables'!$A$3:$B$40,2,FALSE))</f>
        <v/>
      </c>
    </row>
    <row r="377" spans="1:31" s="137" customFormat="1" ht="14.25" x14ac:dyDescent="0.2">
      <c r="A377" s="144"/>
      <c r="B377" s="141"/>
      <c r="C377" s="141"/>
      <c r="D377" s="138"/>
      <c r="E377" s="138"/>
      <c r="F377" s="139"/>
      <c r="G377" s="140"/>
      <c r="H377" s="141"/>
      <c r="I377" s="141"/>
      <c r="J377" s="141"/>
      <c r="K377" s="141"/>
      <c r="L377" s="141"/>
      <c r="M377" s="141"/>
      <c r="N377" s="141"/>
      <c r="O377" s="141"/>
      <c r="P377" s="141"/>
      <c r="Q377" s="141"/>
      <c r="R377" s="141"/>
      <c r="S377" s="141"/>
      <c r="T377" s="141"/>
      <c r="U377" s="141"/>
      <c r="V377" s="141"/>
      <c r="W377" s="141"/>
      <c r="X377" s="141"/>
      <c r="Y377" s="141"/>
      <c r="Z377" s="141"/>
      <c r="AA377" s="141"/>
      <c r="AB377" s="141"/>
      <c r="AC377" s="141"/>
      <c r="AD377" s="135">
        <f t="shared" si="5"/>
        <v>0</v>
      </c>
      <c r="AE377" s="136" t="str">
        <f>IF(D377="","",VLOOKUP(AD377,'PAT-C_Tables'!$A$3:$B$40,2,FALSE))</f>
        <v/>
      </c>
    </row>
    <row r="378" spans="1:31" s="137" customFormat="1" ht="14.25" x14ac:dyDescent="0.2">
      <c r="A378" s="144"/>
      <c r="B378" s="141"/>
      <c r="C378" s="141"/>
      <c r="D378" s="138"/>
      <c r="E378" s="138"/>
      <c r="F378" s="139"/>
      <c r="G378" s="140"/>
      <c r="H378" s="141"/>
      <c r="I378" s="141"/>
      <c r="J378" s="141"/>
      <c r="K378" s="141"/>
      <c r="L378" s="141"/>
      <c r="M378" s="141"/>
      <c r="N378" s="141"/>
      <c r="O378" s="141"/>
      <c r="P378" s="141"/>
      <c r="Q378" s="141"/>
      <c r="R378" s="141"/>
      <c r="S378" s="141"/>
      <c r="T378" s="141"/>
      <c r="U378" s="141"/>
      <c r="V378" s="141"/>
      <c r="W378" s="141"/>
      <c r="X378" s="141"/>
      <c r="Y378" s="141"/>
      <c r="Z378" s="141"/>
      <c r="AA378" s="141"/>
      <c r="AB378" s="141"/>
      <c r="AC378" s="141"/>
      <c r="AD378" s="135">
        <f t="shared" si="5"/>
        <v>0</v>
      </c>
      <c r="AE378" s="136" t="str">
        <f>IF(D378="","",VLOOKUP(AD378,'PAT-C_Tables'!$A$3:$B$40,2,FALSE))</f>
        <v/>
      </c>
    </row>
    <row r="379" spans="1:31" s="137" customFormat="1" ht="14.25" x14ac:dyDescent="0.2">
      <c r="A379" s="144"/>
      <c r="B379" s="141"/>
      <c r="C379" s="141"/>
      <c r="D379" s="138"/>
      <c r="E379" s="138"/>
      <c r="F379" s="139"/>
      <c r="G379" s="140"/>
      <c r="H379" s="141"/>
      <c r="I379" s="141"/>
      <c r="J379" s="141"/>
      <c r="K379" s="141"/>
      <c r="L379" s="141"/>
      <c r="M379" s="141"/>
      <c r="N379" s="141"/>
      <c r="O379" s="141"/>
      <c r="P379" s="141"/>
      <c r="Q379" s="141"/>
      <c r="R379" s="141"/>
      <c r="S379" s="141"/>
      <c r="T379" s="141"/>
      <c r="U379" s="141"/>
      <c r="V379" s="141"/>
      <c r="W379" s="141"/>
      <c r="X379" s="141"/>
      <c r="Y379" s="141"/>
      <c r="Z379" s="141"/>
      <c r="AA379" s="141"/>
      <c r="AB379" s="141"/>
      <c r="AC379" s="141"/>
      <c r="AD379" s="135">
        <f t="shared" si="5"/>
        <v>0</v>
      </c>
      <c r="AE379" s="136" t="str">
        <f>IF(D379="","",VLOOKUP(AD379,'PAT-C_Tables'!$A$3:$B$40,2,FALSE))</f>
        <v/>
      </c>
    </row>
    <row r="380" spans="1:31" s="137" customFormat="1" ht="14.25" x14ac:dyDescent="0.2">
      <c r="A380" s="144"/>
      <c r="B380" s="141"/>
      <c r="C380" s="141"/>
      <c r="D380" s="138"/>
      <c r="E380" s="138"/>
      <c r="F380" s="139"/>
      <c r="G380" s="140"/>
      <c r="H380" s="141"/>
      <c r="I380" s="141"/>
      <c r="J380" s="141"/>
      <c r="K380" s="141"/>
      <c r="L380" s="141"/>
      <c r="M380" s="141"/>
      <c r="N380" s="141"/>
      <c r="O380" s="141"/>
      <c r="P380" s="141"/>
      <c r="Q380" s="141"/>
      <c r="R380" s="141"/>
      <c r="S380" s="141"/>
      <c r="T380" s="141"/>
      <c r="U380" s="141"/>
      <c r="V380" s="141"/>
      <c r="W380" s="141"/>
      <c r="X380" s="141"/>
      <c r="Y380" s="141"/>
      <c r="Z380" s="141"/>
      <c r="AA380" s="141"/>
      <c r="AB380" s="141"/>
      <c r="AC380" s="141"/>
      <c r="AD380" s="135">
        <f t="shared" si="5"/>
        <v>0</v>
      </c>
      <c r="AE380" s="136" t="str">
        <f>IF(D380="","",VLOOKUP(AD380,'PAT-C_Tables'!$A$3:$B$40,2,FALSE))</f>
        <v/>
      </c>
    </row>
    <row r="381" spans="1:31" s="137" customFormat="1" ht="14.25" x14ac:dyDescent="0.2">
      <c r="A381" s="144"/>
      <c r="B381" s="141"/>
      <c r="C381" s="141"/>
      <c r="D381" s="138"/>
      <c r="E381" s="138"/>
      <c r="F381" s="139"/>
      <c r="G381" s="140"/>
      <c r="H381" s="141"/>
      <c r="I381" s="141"/>
      <c r="J381" s="141"/>
      <c r="K381" s="141"/>
      <c r="L381" s="141"/>
      <c r="M381" s="141"/>
      <c r="N381" s="141"/>
      <c r="O381" s="141"/>
      <c r="P381" s="141"/>
      <c r="Q381" s="141"/>
      <c r="R381" s="141"/>
      <c r="S381" s="141"/>
      <c r="T381" s="141"/>
      <c r="U381" s="141"/>
      <c r="V381" s="141"/>
      <c r="W381" s="141"/>
      <c r="X381" s="141"/>
      <c r="Y381" s="141"/>
      <c r="Z381" s="141"/>
      <c r="AA381" s="141"/>
      <c r="AB381" s="141"/>
      <c r="AC381" s="141"/>
      <c r="AD381" s="135">
        <f t="shared" si="5"/>
        <v>0</v>
      </c>
      <c r="AE381" s="136" t="str">
        <f>IF(D381="","",VLOOKUP(AD381,'PAT-C_Tables'!$A$3:$B$40,2,FALSE))</f>
        <v/>
      </c>
    </row>
    <row r="382" spans="1:31" s="137" customFormat="1" ht="14.25" x14ac:dyDescent="0.2">
      <c r="A382" s="144"/>
      <c r="B382" s="141"/>
      <c r="C382" s="141"/>
      <c r="D382" s="138"/>
      <c r="E382" s="138"/>
      <c r="F382" s="139"/>
      <c r="G382" s="140"/>
      <c r="H382" s="141"/>
      <c r="I382" s="141"/>
      <c r="J382" s="141"/>
      <c r="K382" s="141"/>
      <c r="L382" s="141"/>
      <c r="M382" s="141"/>
      <c r="N382" s="141"/>
      <c r="O382" s="141"/>
      <c r="P382" s="141"/>
      <c r="Q382" s="141"/>
      <c r="R382" s="141"/>
      <c r="S382" s="141"/>
      <c r="T382" s="141"/>
      <c r="U382" s="141"/>
      <c r="V382" s="141"/>
      <c r="W382" s="141"/>
      <c r="X382" s="141"/>
      <c r="Y382" s="141"/>
      <c r="Z382" s="141"/>
      <c r="AA382" s="141"/>
      <c r="AB382" s="141"/>
      <c r="AC382" s="141"/>
      <c r="AD382" s="135">
        <f t="shared" si="5"/>
        <v>0</v>
      </c>
      <c r="AE382" s="136" t="str">
        <f>IF(D382="","",VLOOKUP(AD382,'PAT-C_Tables'!$A$3:$B$40,2,FALSE))</f>
        <v/>
      </c>
    </row>
    <row r="383" spans="1:31" s="137" customFormat="1" ht="14.25" x14ac:dyDescent="0.2">
      <c r="A383" s="144"/>
      <c r="B383" s="141"/>
      <c r="C383" s="141"/>
      <c r="D383" s="138"/>
      <c r="E383" s="138"/>
      <c r="F383" s="139"/>
      <c r="G383" s="140"/>
      <c r="H383" s="141"/>
      <c r="I383" s="141"/>
      <c r="J383" s="141"/>
      <c r="K383" s="141"/>
      <c r="L383" s="141"/>
      <c r="M383" s="141"/>
      <c r="N383" s="141"/>
      <c r="O383" s="141"/>
      <c r="P383" s="141"/>
      <c r="Q383" s="141"/>
      <c r="R383" s="141"/>
      <c r="S383" s="141"/>
      <c r="T383" s="141"/>
      <c r="U383" s="141"/>
      <c r="V383" s="141"/>
      <c r="W383" s="141"/>
      <c r="X383" s="141"/>
      <c r="Y383" s="141"/>
      <c r="Z383" s="141"/>
      <c r="AA383" s="141"/>
      <c r="AB383" s="141"/>
      <c r="AC383" s="141"/>
      <c r="AD383" s="135">
        <f t="shared" si="5"/>
        <v>0</v>
      </c>
      <c r="AE383" s="136" t="str">
        <f>IF(D383="","",VLOOKUP(AD383,'PAT-C_Tables'!$A$3:$B$40,2,FALSE))</f>
        <v/>
      </c>
    </row>
    <row r="384" spans="1:31" s="137" customFormat="1" ht="14.25" x14ac:dyDescent="0.2">
      <c r="A384" s="144"/>
      <c r="B384" s="141"/>
      <c r="C384" s="141"/>
      <c r="D384" s="138"/>
      <c r="E384" s="138"/>
      <c r="F384" s="139"/>
      <c r="G384" s="140"/>
      <c r="H384" s="141"/>
      <c r="I384" s="141"/>
      <c r="J384" s="141"/>
      <c r="K384" s="141"/>
      <c r="L384" s="141"/>
      <c r="M384" s="141"/>
      <c r="N384" s="141"/>
      <c r="O384" s="141"/>
      <c r="P384" s="141"/>
      <c r="Q384" s="141"/>
      <c r="R384" s="141"/>
      <c r="S384" s="141"/>
      <c r="T384" s="141"/>
      <c r="U384" s="141"/>
      <c r="V384" s="141"/>
      <c r="W384" s="141"/>
      <c r="X384" s="141"/>
      <c r="Y384" s="141"/>
      <c r="Z384" s="141"/>
      <c r="AA384" s="141"/>
      <c r="AB384" s="141"/>
      <c r="AC384" s="141"/>
      <c r="AD384" s="135">
        <f t="shared" si="5"/>
        <v>0</v>
      </c>
      <c r="AE384" s="136" t="str">
        <f>IF(D384="","",VLOOKUP(AD384,'PAT-C_Tables'!$A$3:$B$40,2,FALSE))</f>
        <v/>
      </c>
    </row>
    <row r="385" spans="1:31" s="137" customFormat="1" ht="14.25" x14ac:dyDescent="0.2">
      <c r="A385" s="144"/>
      <c r="B385" s="141"/>
      <c r="C385" s="141"/>
      <c r="D385" s="138"/>
      <c r="E385" s="138"/>
      <c r="F385" s="139"/>
      <c r="G385" s="140"/>
      <c r="H385" s="141"/>
      <c r="I385" s="141"/>
      <c r="J385" s="141"/>
      <c r="K385" s="141"/>
      <c r="L385" s="141"/>
      <c r="M385" s="141"/>
      <c r="N385" s="141"/>
      <c r="O385" s="141"/>
      <c r="P385" s="141"/>
      <c r="Q385" s="141"/>
      <c r="R385" s="141"/>
      <c r="S385" s="141"/>
      <c r="T385" s="141"/>
      <c r="U385" s="141"/>
      <c r="V385" s="141"/>
      <c r="W385" s="141"/>
      <c r="X385" s="141"/>
      <c r="Y385" s="141"/>
      <c r="Z385" s="141"/>
      <c r="AA385" s="141"/>
      <c r="AB385" s="141"/>
      <c r="AC385" s="141"/>
      <c r="AD385" s="135">
        <f t="shared" si="5"/>
        <v>0</v>
      </c>
      <c r="AE385" s="136" t="str">
        <f>IF(D385="","",VLOOKUP(AD385,'PAT-C_Tables'!$A$3:$B$40,2,FALSE))</f>
        <v/>
      </c>
    </row>
    <row r="386" spans="1:31" s="137" customFormat="1" ht="14.25" x14ac:dyDescent="0.2">
      <c r="A386" s="144"/>
      <c r="B386" s="141"/>
      <c r="C386" s="141"/>
      <c r="D386" s="138"/>
      <c r="E386" s="138"/>
      <c r="F386" s="139"/>
      <c r="G386" s="140"/>
      <c r="H386" s="141"/>
      <c r="I386" s="141"/>
      <c r="J386" s="141"/>
      <c r="K386" s="141"/>
      <c r="L386" s="141"/>
      <c r="M386" s="141"/>
      <c r="N386" s="141"/>
      <c r="O386" s="141"/>
      <c r="P386" s="141"/>
      <c r="Q386" s="141"/>
      <c r="R386" s="141"/>
      <c r="S386" s="141"/>
      <c r="T386" s="141"/>
      <c r="U386" s="141"/>
      <c r="V386" s="141"/>
      <c r="W386" s="141"/>
      <c r="X386" s="141"/>
      <c r="Y386" s="141"/>
      <c r="Z386" s="141"/>
      <c r="AA386" s="141"/>
      <c r="AB386" s="141"/>
      <c r="AC386" s="141"/>
      <c r="AD386" s="135">
        <f t="shared" si="5"/>
        <v>0</v>
      </c>
      <c r="AE386" s="136" t="str">
        <f>IF(D386="","",VLOOKUP(AD386,'PAT-C_Tables'!$A$3:$B$40,2,FALSE))</f>
        <v/>
      </c>
    </row>
    <row r="387" spans="1:31" s="137" customFormat="1" ht="14.25" x14ac:dyDescent="0.2">
      <c r="A387" s="144"/>
      <c r="B387" s="141"/>
      <c r="C387" s="141"/>
      <c r="D387" s="138"/>
      <c r="E387" s="138"/>
      <c r="F387" s="139"/>
      <c r="G387" s="140"/>
      <c r="H387" s="141"/>
      <c r="I387" s="141"/>
      <c r="J387" s="141"/>
      <c r="K387" s="141"/>
      <c r="L387" s="141"/>
      <c r="M387" s="141"/>
      <c r="N387" s="141"/>
      <c r="O387" s="141"/>
      <c r="P387" s="141"/>
      <c r="Q387" s="141"/>
      <c r="R387" s="141"/>
      <c r="S387" s="141"/>
      <c r="T387" s="141"/>
      <c r="U387" s="141"/>
      <c r="V387" s="141"/>
      <c r="W387" s="141"/>
      <c r="X387" s="141"/>
      <c r="Y387" s="141"/>
      <c r="Z387" s="141"/>
      <c r="AA387" s="141"/>
      <c r="AB387" s="141"/>
      <c r="AC387" s="141"/>
      <c r="AD387" s="135">
        <f t="shared" si="5"/>
        <v>0</v>
      </c>
      <c r="AE387" s="136" t="str">
        <f>IF(D387="","",VLOOKUP(AD387,'PAT-C_Tables'!$A$3:$B$40,2,FALSE))</f>
        <v/>
      </c>
    </row>
    <row r="388" spans="1:31" s="137" customFormat="1" ht="14.25" x14ac:dyDescent="0.2">
      <c r="A388" s="144"/>
      <c r="B388" s="141"/>
      <c r="C388" s="141"/>
      <c r="D388" s="138"/>
      <c r="E388" s="138"/>
      <c r="F388" s="139"/>
      <c r="G388" s="140"/>
      <c r="H388" s="141"/>
      <c r="I388" s="141"/>
      <c r="J388" s="141"/>
      <c r="K388" s="141"/>
      <c r="L388" s="141"/>
      <c r="M388" s="141"/>
      <c r="N388" s="141"/>
      <c r="O388" s="141"/>
      <c r="P388" s="141"/>
      <c r="Q388" s="141"/>
      <c r="R388" s="141"/>
      <c r="S388" s="141"/>
      <c r="T388" s="141"/>
      <c r="U388" s="141"/>
      <c r="V388" s="141"/>
      <c r="W388" s="141"/>
      <c r="X388" s="141"/>
      <c r="Y388" s="141"/>
      <c r="Z388" s="141"/>
      <c r="AA388" s="141"/>
      <c r="AB388" s="141"/>
      <c r="AC388" s="141"/>
      <c r="AD388" s="135">
        <f t="shared" si="5"/>
        <v>0</v>
      </c>
      <c r="AE388" s="136" t="str">
        <f>IF(D388="","",VLOOKUP(AD388,'PAT-C_Tables'!$A$3:$B$40,2,FALSE))</f>
        <v/>
      </c>
    </row>
    <row r="389" spans="1:31" s="137" customFormat="1" ht="14.25" x14ac:dyDescent="0.2">
      <c r="A389" s="144"/>
      <c r="B389" s="141"/>
      <c r="C389" s="141"/>
      <c r="D389" s="138"/>
      <c r="E389" s="138"/>
      <c r="F389" s="139"/>
      <c r="G389" s="140"/>
      <c r="H389" s="141"/>
      <c r="I389" s="141"/>
      <c r="J389" s="141"/>
      <c r="K389" s="141"/>
      <c r="L389" s="141"/>
      <c r="M389" s="141"/>
      <c r="N389" s="141"/>
      <c r="O389" s="141"/>
      <c r="P389" s="141"/>
      <c r="Q389" s="141"/>
      <c r="R389" s="141"/>
      <c r="S389" s="141"/>
      <c r="T389" s="141"/>
      <c r="U389" s="141"/>
      <c r="V389" s="141"/>
      <c r="W389" s="141"/>
      <c r="X389" s="141"/>
      <c r="Y389" s="141"/>
      <c r="Z389" s="141"/>
      <c r="AA389" s="141"/>
      <c r="AB389" s="141"/>
      <c r="AC389" s="141"/>
      <c r="AD389" s="135">
        <f t="shared" si="5"/>
        <v>0</v>
      </c>
      <c r="AE389" s="136" t="str">
        <f>IF(D389="","",VLOOKUP(AD389,'PAT-C_Tables'!$A$3:$B$40,2,FALSE))</f>
        <v/>
      </c>
    </row>
    <row r="390" spans="1:31" s="137" customFormat="1" ht="14.25" x14ac:dyDescent="0.2">
      <c r="A390" s="144"/>
      <c r="B390" s="141"/>
      <c r="C390" s="141"/>
      <c r="D390" s="138"/>
      <c r="E390" s="138"/>
      <c r="F390" s="139"/>
      <c r="G390" s="140"/>
      <c r="H390" s="141"/>
      <c r="I390" s="141"/>
      <c r="J390" s="141"/>
      <c r="K390" s="141"/>
      <c r="L390" s="141"/>
      <c r="M390" s="141"/>
      <c r="N390" s="141"/>
      <c r="O390" s="141"/>
      <c r="P390" s="141"/>
      <c r="Q390" s="141"/>
      <c r="R390" s="141"/>
      <c r="S390" s="141"/>
      <c r="T390" s="141"/>
      <c r="U390" s="141"/>
      <c r="V390" s="141"/>
      <c r="W390" s="141"/>
      <c r="X390" s="141"/>
      <c r="Y390" s="141"/>
      <c r="Z390" s="141"/>
      <c r="AA390" s="141"/>
      <c r="AB390" s="141"/>
      <c r="AC390" s="141"/>
      <c r="AD390" s="135">
        <f t="shared" si="5"/>
        <v>0</v>
      </c>
      <c r="AE390" s="136" t="str">
        <f>IF(D390="","",VLOOKUP(AD390,'PAT-C_Tables'!$A$3:$B$40,2,FALSE))</f>
        <v/>
      </c>
    </row>
    <row r="391" spans="1:31" s="137" customFormat="1" ht="14.25" x14ac:dyDescent="0.2">
      <c r="A391" s="144"/>
      <c r="B391" s="141"/>
      <c r="C391" s="141"/>
      <c r="D391" s="138"/>
      <c r="E391" s="138"/>
      <c r="F391" s="139"/>
      <c r="G391" s="140"/>
      <c r="H391" s="141"/>
      <c r="I391" s="141"/>
      <c r="J391" s="141"/>
      <c r="K391" s="141"/>
      <c r="L391" s="141"/>
      <c r="M391" s="141"/>
      <c r="N391" s="141"/>
      <c r="O391" s="141"/>
      <c r="P391" s="141"/>
      <c r="Q391" s="141"/>
      <c r="R391" s="141"/>
      <c r="S391" s="141"/>
      <c r="T391" s="141"/>
      <c r="U391" s="141"/>
      <c r="V391" s="141"/>
      <c r="W391" s="141"/>
      <c r="X391" s="141"/>
      <c r="Y391" s="141"/>
      <c r="Z391" s="141"/>
      <c r="AA391" s="141"/>
      <c r="AB391" s="141"/>
      <c r="AC391" s="141"/>
      <c r="AD391" s="135">
        <f t="shared" si="5"/>
        <v>0</v>
      </c>
      <c r="AE391" s="136" t="str">
        <f>IF(D391="","",VLOOKUP(AD391,'PAT-C_Tables'!$A$3:$B$40,2,FALSE))</f>
        <v/>
      </c>
    </row>
    <row r="392" spans="1:31" s="137" customFormat="1" ht="14.25" x14ac:dyDescent="0.2">
      <c r="A392" s="144"/>
      <c r="B392" s="141"/>
      <c r="C392" s="141"/>
      <c r="D392" s="138"/>
      <c r="E392" s="138"/>
      <c r="F392" s="139"/>
      <c r="G392" s="140"/>
      <c r="H392" s="141"/>
      <c r="I392" s="141"/>
      <c r="J392" s="141"/>
      <c r="K392" s="141"/>
      <c r="L392" s="141"/>
      <c r="M392" s="141"/>
      <c r="N392" s="141"/>
      <c r="O392" s="141"/>
      <c r="P392" s="141"/>
      <c r="Q392" s="141"/>
      <c r="R392" s="141"/>
      <c r="S392" s="141"/>
      <c r="T392" s="141"/>
      <c r="U392" s="141"/>
      <c r="V392" s="141"/>
      <c r="W392" s="141"/>
      <c r="X392" s="141"/>
      <c r="Y392" s="141"/>
      <c r="Z392" s="141"/>
      <c r="AA392" s="141"/>
      <c r="AB392" s="141"/>
      <c r="AC392" s="141"/>
      <c r="AD392" s="135">
        <f t="shared" si="5"/>
        <v>0</v>
      </c>
      <c r="AE392" s="136" t="str">
        <f>IF(D392="","",VLOOKUP(AD392,'PAT-C_Tables'!$A$3:$B$40,2,FALSE))</f>
        <v/>
      </c>
    </row>
    <row r="393" spans="1:31" s="137" customFormat="1" ht="14.25" x14ac:dyDescent="0.2">
      <c r="A393" s="144"/>
      <c r="B393" s="141"/>
      <c r="C393" s="141"/>
      <c r="D393" s="138"/>
      <c r="E393" s="138"/>
      <c r="F393" s="139"/>
      <c r="G393" s="140"/>
      <c r="H393" s="141"/>
      <c r="I393" s="141"/>
      <c r="J393" s="141"/>
      <c r="K393" s="141"/>
      <c r="L393" s="141"/>
      <c r="M393" s="141"/>
      <c r="N393" s="141"/>
      <c r="O393" s="141"/>
      <c r="P393" s="141"/>
      <c r="Q393" s="141"/>
      <c r="R393" s="141"/>
      <c r="S393" s="141"/>
      <c r="T393" s="141"/>
      <c r="U393" s="141"/>
      <c r="V393" s="141"/>
      <c r="W393" s="141"/>
      <c r="X393" s="141"/>
      <c r="Y393" s="141"/>
      <c r="Z393" s="141"/>
      <c r="AA393" s="141"/>
      <c r="AB393" s="141"/>
      <c r="AC393" s="141"/>
      <c r="AD393" s="135">
        <f t="shared" ref="AD393:AD456" si="6">IF(D393="",0,(IF(G393=$G$8,1,0)+IF(H393=$H$8,1,0)+IF(I393=$I$8,1,0)+IF(J393=$J$8,1,0)+IF(K393=$K$8,1,0)+IF(L393=$L$8,1,0)+IF(M393=$M$8,1,0)+IF(N393=$N$8,1,0)+IF(O393=$O$8,1,0)+IF(P393=$P$8,1,0)+IF(Q393=$Q$8,1,0)+IF(R393=$R$8,1,0)+IF(S393=$S$8,1,0)+IF(T393=$T$8,1,0)+IF(U393=$U$8,1,0)+IF(V393=$V$8,1,0)+IF(W393=$W$8,1,0)+IF(X393=$X$8,1,0)+IF(Y393=$Y$8,1,0)+IF(Z393=$Z$8,1,0)+IF(AA393=$AA$8,1,0)+IF(AB393=$AB$8,1,0)+IF(AC393=$AC$8,1,0)))</f>
        <v>0</v>
      </c>
      <c r="AE393" s="136" t="str">
        <f>IF(D393="","",VLOOKUP(AD393,'PAT-C_Tables'!$A$3:$B$40,2,FALSE))</f>
        <v/>
      </c>
    </row>
    <row r="394" spans="1:31" s="137" customFormat="1" ht="14.25" x14ac:dyDescent="0.2">
      <c r="A394" s="144"/>
      <c r="B394" s="141"/>
      <c r="C394" s="141"/>
      <c r="D394" s="138"/>
      <c r="E394" s="138"/>
      <c r="F394" s="139"/>
      <c r="G394" s="140"/>
      <c r="H394" s="141"/>
      <c r="I394" s="141"/>
      <c r="J394" s="141"/>
      <c r="K394" s="141"/>
      <c r="L394" s="141"/>
      <c r="M394" s="141"/>
      <c r="N394" s="141"/>
      <c r="O394" s="141"/>
      <c r="P394" s="141"/>
      <c r="Q394" s="141"/>
      <c r="R394" s="141"/>
      <c r="S394" s="141"/>
      <c r="T394" s="141"/>
      <c r="U394" s="141"/>
      <c r="V394" s="141"/>
      <c r="W394" s="141"/>
      <c r="X394" s="141"/>
      <c r="Y394" s="141"/>
      <c r="Z394" s="141"/>
      <c r="AA394" s="141"/>
      <c r="AB394" s="141"/>
      <c r="AC394" s="141"/>
      <c r="AD394" s="135">
        <f t="shared" si="6"/>
        <v>0</v>
      </c>
      <c r="AE394" s="136" t="str">
        <f>IF(D394="","",VLOOKUP(AD394,'PAT-C_Tables'!$A$3:$B$40,2,FALSE))</f>
        <v/>
      </c>
    </row>
    <row r="395" spans="1:31" s="137" customFormat="1" ht="14.25" x14ac:dyDescent="0.2">
      <c r="A395" s="144"/>
      <c r="B395" s="141"/>
      <c r="C395" s="141"/>
      <c r="D395" s="138"/>
      <c r="E395" s="138"/>
      <c r="F395" s="139"/>
      <c r="G395" s="140"/>
      <c r="H395" s="141"/>
      <c r="I395" s="141"/>
      <c r="J395" s="141"/>
      <c r="K395" s="141"/>
      <c r="L395" s="141"/>
      <c r="M395" s="141"/>
      <c r="N395" s="141"/>
      <c r="O395" s="141"/>
      <c r="P395" s="141"/>
      <c r="Q395" s="141"/>
      <c r="R395" s="141"/>
      <c r="S395" s="141"/>
      <c r="T395" s="141"/>
      <c r="U395" s="141"/>
      <c r="V395" s="141"/>
      <c r="W395" s="141"/>
      <c r="X395" s="141"/>
      <c r="Y395" s="141"/>
      <c r="Z395" s="141"/>
      <c r="AA395" s="141"/>
      <c r="AB395" s="141"/>
      <c r="AC395" s="141"/>
      <c r="AD395" s="135">
        <f t="shared" si="6"/>
        <v>0</v>
      </c>
      <c r="AE395" s="136" t="str">
        <f>IF(D395="","",VLOOKUP(AD395,'PAT-C_Tables'!$A$3:$B$40,2,FALSE))</f>
        <v/>
      </c>
    </row>
    <row r="396" spans="1:31" s="137" customFormat="1" ht="14.25" x14ac:dyDescent="0.2">
      <c r="A396" s="144"/>
      <c r="B396" s="141"/>
      <c r="C396" s="141"/>
      <c r="D396" s="138"/>
      <c r="E396" s="138"/>
      <c r="F396" s="139"/>
      <c r="G396" s="140"/>
      <c r="H396" s="141"/>
      <c r="I396" s="141"/>
      <c r="J396" s="141"/>
      <c r="K396" s="141"/>
      <c r="L396" s="141"/>
      <c r="M396" s="141"/>
      <c r="N396" s="141"/>
      <c r="O396" s="141"/>
      <c r="P396" s="141"/>
      <c r="Q396" s="141"/>
      <c r="R396" s="141"/>
      <c r="S396" s="141"/>
      <c r="T396" s="141"/>
      <c r="U396" s="141"/>
      <c r="V396" s="141"/>
      <c r="W396" s="141"/>
      <c r="X396" s="141"/>
      <c r="Y396" s="141"/>
      <c r="Z396" s="141"/>
      <c r="AA396" s="141"/>
      <c r="AB396" s="141"/>
      <c r="AC396" s="141"/>
      <c r="AD396" s="135">
        <f t="shared" si="6"/>
        <v>0</v>
      </c>
      <c r="AE396" s="136" t="str">
        <f>IF(D396="","",VLOOKUP(AD396,'PAT-C_Tables'!$A$3:$B$40,2,FALSE))</f>
        <v/>
      </c>
    </row>
    <row r="397" spans="1:31" s="137" customFormat="1" ht="14.25" x14ac:dyDescent="0.2">
      <c r="A397" s="144"/>
      <c r="B397" s="141"/>
      <c r="C397" s="141"/>
      <c r="D397" s="138"/>
      <c r="E397" s="138"/>
      <c r="F397" s="139"/>
      <c r="G397" s="140"/>
      <c r="H397" s="141"/>
      <c r="I397" s="141"/>
      <c r="J397" s="141"/>
      <c r="K397" s="141"/>
      <c r="L397" s="141"/>
      <c r="M397" s="141"/>
      <c r="N397" s="141"/>
      <c r="O397" s="141"/>
      <c r="P397" s="141"/>
      <c r="Q397" s="141"/>
      <c r="R397" s="141"/>
      <c r="S397" s="141"/>
      <c r="T397" s="141"/>
      <c r="U397" s="141"/>
      <c r="V397" s="141"/>
      <c r="W397" s="141"/>
      <c r="X397" s="141"/>
      <c r="Y397" s="141"/>
      <c r="Z397" s="141"/>
      <c r="AA397" s="141"/>
      <c r="AB397" s="141"/>
      <c r="AC397" s="141"/>
      <c r="AD397" s="135">
        <f t="shared" si="6"/>
        <v>0</v>
      </c>
      <c r="AE397" s="136" t="str">
        <f>IF(D397="","",VLOOKUP(AD397,'PAT-C_Tables'!$A$3:$B$40,2,FALSE))</f>
        <v/>
      </c>
    </row>
    <row r="398" spans="1:31" s="137" customFormat="1" ht="14.25" x14ac:dyDescent="0.2">
      <c r="A398" s="144"/>
      <c r="B398" s="141"/>
      <c r="C398" s="141"/>
      <c r="D398" s="138"/>
      <c r="E398" s="138"/>
      <c r="F398" s="139"/>
      <c r="G398" s="140"/>
      <c r="H398" s="141"/>
      <c r="I398" s="141"/>
      <c r="J398" s="141"/>
      <c r="K398" s="141"/>
      <c r="L398" s="141"/>
      <c r="M398" s="141"/>
      <c r="N398" s="141"/>
      <c r="O398" s="141"/>
      <c r="P398" s="141"/>
      <c r="Q398" s="141"/>
      <c r="R398" s="141"/>
      <c r="S398" s="141"/>
      <c r="T398" s="141"/>
      <c r="U398" s="141"/>
      <c r="V398" s="141"/>
      <c r="W398" s="141"/>
      <c r="X398" s="141"/>
      <c r="Y398" s="141"/>
      <c r="Z398" s="141"/>
      <c r="AA398" s="141"/>
      <c r="AB398" s="141"/>
      <c r="AC398" s="141"/>
      <c r="AD398" s="135">
        <f t="shared" si="6"/>
        <v>0</v>
      </c>
      <c r="AE398" s="136" t="str">
        <f>IF(D398="","",VLOOKUP(AD398,'PAT-C_Tables'!$A$3:$B$40,2,FALSE))</f>
        <v/>
      </c>
    </row>
    <row r="399" spans="1:31" s="137" customFormat="1" ht="14.25" x14ac:dyDescent="0.2">
      <c r="A399" s="144"/>
      <c r="B399" s="141"/>
      <c r="C399" s="141"/>
      <c r="D399" s="138"/>
      <c r="E399" s="138"/>
      <c r="F399" s="139"/>
      <c r="G399" s="140"/>
      <c r="H399" s="141"/>
      <c r="I399" s="141"/>
      <c r="J399" s="141"/>
      <c r="K399" s="141"/>
      <c r="L399" s="141"/>
      <c r="M399" s="141"/>
      <c r="N399" s="141"/>
      <c r="O399" s="141"/>
      <c r="P399" s="141"/>
      <c r="Q399" s="141"/>
      <c r="R399" s="141"/>
      <c r="S399" s="141"/>
      <c r="T399" s="141"/>
      <c r="U399" s="141"/>
      <c r="V399" s="141"/>
      <c r="W399" s="141"/>
      <c r="X399" s="141"/>
      <c r="Y399" s="141"/>
      <c r="Z399" s="141"/>
      <c r="AA399" s="141"/>
      <c r="AB399" s="141"/>
      <c r="AC399" s="141"/>
      <c r="AD399" s="135">
        <f t="shared" si="6"/>
        <v>0</v>
      </c>
      <c r="AE399" s="136" t="str">
        <f>IF(D399="","",VLOOKUP(AD399,'PAT-C_Tables'!$A$3:$B$40,2,FALSE))</f>
        <v/>
      </c>
    </row>
    <row r="400" spans="1:31" s="137" customFormat="1" ht="14.25" x14ac:dyDescent="0.2">
      <c r="A400" s="144"/>
      <c r="B400" s="141"/>
      <c r="C400" s="141"/>
      <c r="D400" s="138"/>
      <c r="E400" s="138"/>
      <c r="F400" s="139"/>
      <c r="G400" s="140"/>
      <c r="H400" s="141"/>
      <c r="I400" s="141"/>
      <c r="J400" s="141"/>
      <c r="K400" s="141"/>
      <c r="L400" s="141"/>
      <c r="M400" s="141"/>
      <c r="N400" s="141"/>
      <c r="O400" s="141"/>
      <c r="P400" s="141"/>
      <c r="Q400" s="141"/>
      <c r="R400" s="141"/>
      <c r="S400" s="141"/>
      <c r="T400" s="141"/>
      <c r="U400" s="141"/>
      <c r="V400" s="141"/>
      <c r="W400" s="141"/>
      <c r="X400" s="141"/>
      <c r="Y400" s="141"/>
      <c r="Z400" s="141"/>
      <c r="AA400" s="141"/>
      <c r="AB400" s="141"/>
      <c r="AC400" s="141"/>
      <c r="AD400" s="135">
        <f t="shared" si="6"/>
        <v>0</v>
      </c>
      <c r="AE400" s="136" t="str">
        <f>IF(D400="","",VLOOKUP(AD400,'PAT-C_Tables'!$A$3:$B$40,2,FALSE))</f>
        <v/>
      </c>
    </row>
    <row r="401" spans="1:31" s="137" customFormat="1" ht="14.25" x14ac:dyDescent="0.2">
      <c r="A401" s="144"/>
      <c r="B401" s="141"/>
      <c r="C401" s="141"/>
      <c r="D401" s="138"/>
      <c r="E401" s="138"/>
      <c r="F401" s="139"/>
      <c r="G401" s="140"/>
      <c r="H401" s="141"/>
      <c r="I401" s="141"/>
      <c r="J401" s="141"/>
      <c r="K401" s="141"/>
      <c r="L401" s="141"/>
      <c r="M401" s="141"/>
      <c r="N401" s="141"/>
      <c r="O401" s="141"/>
      <c r="P401" s="141"/>
      <c r="Q401" s="141"/>
      <c r="R401" s="141"/>
      <c r="S401" s="141"/>
      <c r="T401" s="141"/>
      <c r="U401" s="141"/>
      <c r="V401" s="141"/>
      <c r="W401" s="141"/>
      <c r="X401" s="141"/>
      <c r="Y401" s="141"/>
      <c r="Z401" s="141"/>
      <c r="AA401" s="141"/>
      <c r="AB401" s="141"/>
      <c r="AC401" s="141"/>
      <c r="AD401" s="135">
        <f t="shared" si="6"/>
        <v>0</v>
      </c>
      <c r="AE401" s="136" t="str">
        <f>IF(D401="","",VLOOKUP(AD401,'PAT-C_Tables'!$A$3:$B$40,2,FALSE))</f>
        <v/>
      </c>
    </row>
    <row r="402" spans="1:31" s="137" customFormat="1" ht="14.25" x14ac:dyDescent="0.2">
      <c r="A402" s="144"/>
      <c r="B402" s="141"/>
      <c r="C402" s="141"/>
      <c r="D402" s="138"/>
      <c r="E402" s="138"/>
      <c r="F402" s="139"/>
      <c r="G402" s="140"/>
      <c r="H402" s="141"/>
      <c r="I402" s="141"/>
      <c r="J402" s="141"/>
      <c r="K402" s="141"/>
      <c r="L402" s="141"/>
      <c r="M402" s="141"/>
      <c r="N402" s="141"/>
      <c r="O402" s="141"/>
      <c r="P402" s="141"/>
      <c r="Q402" s="141"/>
      <c r="R402" s="141"/>
      <c r="S402" s="141"/>
      <c r="T402" s="141"/>
      <c r="U402" s="141"/>
      <c r="V402" s="141"/>
      <c r="W402" s="141"/>
      <c r="X402" s="141"/>
      <c r="Y402" s="141"/>
      <c r="Z402" s="141"/>
      <c r="AA402" s="141"/>
      <c r="AB402" s="141"/>
      <c r="AC402" s="141"/>
      <c r="AD402" s="135">
        <f t="shared" si="6"/>
        <v>0</v>
      </c>
      <c r="AE402" s="136" t="str">
        <f>IF(D402="","",VLOOKUP(AD402,'PAT-C_Tables'!$A$3:$B$40,2,FALSE))</f>
        <v/>
      </c>
    </row>
    <row r="403" spans="1:31" s="137" customFormat="1" ht="14.25" x14ac:dyDescent="0.2">
      <c r="A403" s="144"/>
      <c r="B403" s="141"/>
      <c r="C403" s="141"/>
      <c r="D403" s="138"/>
      <c r="E403" s="138"/>
      <c r="F403" s="139"/>
      <c r="G403" s="140"/>
      <c r="H403" s="141"/>
      <c r="I403" s="141"/>
      <c r="J403" s="141"/>
      <c r="K403" s="141"/>
      <c r="L403" s="141"/>
      <c r="M403" s="141"/>
      <c r="N403" s="141"/>
      <c r="O403" s="141"/>
      <c r="P403" s="141"/>
      <c r="Q403" s="141"/>
      <c r="R403" s="141"/>
      <c r="S403" s="141"/>
      <c r="T403" s="141"/>
      <c r="U403" s="141"/>
      <c r="V403" s="141"/>
      <c r="W403" s="141"/>
      <c r="X403" s="141"/>
      <c r="Y403" s="141"/>
      <c r="Z403" s="141"/>
      <c r="AA403" s="141"/>
      <c r="AB403" s="141"/>
      <c r="AC403" s="141"/>
      <c r="AD403" s="135">
        <f t="shared" si="6"/>
        <v>0</v>
      </c>
      <c r="AE403" s="136" t="str">
        <f>IF(D403="","",VLOOKUP(AD403,'PAT-C_Tables'!$A$3:$B$40,2,FALSE))</f>
        <v/>
      </c>
    </row>
    <row r="404" spans="1:31" s="137" customFormat="1" ht="14.25" x14ac:dyDescent="0.2">
      <c r="A404" s="144"/>
      <c r="B404" s="141"/>
      <c r="C404" s="141"/>
      <c r="D404" s="138"/>
      <c r="E404" s="138"/>
      <c r="F404" s="139"/>
      <c r="G404" s="140"/>
      <c r="H404" s="141"/>
      <c r="I404" s="141"/>
      <c r="J404" s="141"/>
      <c r="K404" s="141"/>
      <c r="L404" s="141"/>
      <c r="M404" s="141"/>
      <c r="N404" s="141"/>
      <c r="O404" s="141"/>
      <c r="P404" s="141"/>
      <c r="Q404" s="141"/>
      <c r="R404" s="141"/>
      <c r="S404" s="141"/>
      <c r="T404" s="141"/>
      <c r="U404" s="141"/>
      <c r="V404" s="141"/>
      <c r="W404" s="141"/>
      <c r="X404" s="141"/>
      <c r="Y404" s="141"/>
      <c r="Z404" s="141"/>
      <c r="AA404" s="141"/>
      <c r="AB404" s="141"/>
      <c r="AC404" s="141"/>
      <c r="AD404" s="135">
        <f t="shared" si="6"/>
        <v>0</v>
      </c>
      <c r="AE404" s="136" t="str">
        <f>IF(D404="","",VLOOKUP(AD404,'PAT-C_Tables'!$A$3:$B$40,2,FALSE))</f>
        <v/>
      </c>
    </row>
    <row r="405" spans="1:31" s="137" customFormat="1" ht="14.25" x14ac:dyDescent="0.2">
      <c r="A405" s="144"/>
      <c r="B405" s="141"/>
      <c r="C405" s="141"/>
      <c r="D405" s="138"/>
      <c r="E405" s="138"/>
      <c r="F405" s="139"/>
      <c r="G405" s="140"/>
      <c r="H405" s="141"/>
      <c r="I405" s="141"/>
      <c r="J405" s="141"/>
      <c r="K405" s="141"/>
      <c r="L405" s="141"/>
      <c r="M405" s="141"/>
      <c r="N405" s="141"/>
      <c r="O405" s="141"/>
      <c r="P405" s="141"/>
      <c r="Q405" s="141"/>
      <c r="R405" s="141"/>
      <c r="S405" s="141"/>
      <c r="T405" s="141"/>
      <c r="U405" s="141"/>
      <c r="V405" s="141"/>
      <c r="W405" s="141"/>
      <c r="X405" s="141"/>
      <c r="Y405" s="141"/>
      <c r="Z405" s="141"/>
      <c r="AA405" s="141"/>
      <c r="AB405" s="141"/>
      <c r="AC405" s="141"/>
      <c r="AD405" s="135">
        <f t="shared" si="6"/>
        <v>0</v>
      </c>
      <c r="AE405" s="136" t="str">
        <f>IF(D405="","",VLOOKUP(AD405,'PAT-C_Tables'!$A$3:$B$40,2,FALSE))</f>
        <v/>
      </c>
    </row>
    <row r="406" spans="1:31" s="137" customFormat="1" ht="14.25" x14ac:dyDescent="0.2">
      <c r="A406" s="144"/>
      <c r="B406" s="141"/>
      <c r="C406" s="141"/>
      <c r="D406" s="138"/>
      <c r="E406" s="138"/>
      <c r="F406" s="139"/>
      <c r="G406" s="140"/>
      <c r="H406" s="141"/>
      <c r="I406" s="141"/>
      <c r="J406" s="141"/>
      <c r="K406" s="141"/>
      <c r="L406" s="141"/>
      <c r="M406" s="141"/>
      <c r="N406" s="141"/>
      <c r="O406" s="141"/>
      <c r="P406" s="141"/>
      <c r="Q406" s="141"/>
      <c r="R406" s="141"/>
      <c r="S406" s="141"/>
      <c r="T406" s="141"/>
      <c r="U406" s="141"/>
      <c r="V406" s="141"/>
      <c r="W406" s="141"/>
      <c r="X406" s="141"/>
      <c r="Y406" s="141"/>
      <c r="Z406" s="141"/>
      <c r="AA406" s="141"/>
      <c r="AB406" s="141"/>
      <c r="AC406" s="141"/>
      <c r="AD406" s="135">
        <f t="shared" si="6"/>
        <v>0</v>
      </c>
      <c r="AE406" s="136" t="str">
        <f>IF(D406="","",VLOOKUP(AD406,'PAT-C_Tables'!$A$3:$B$40,2,FALSE))</f>
        <v/>
      </c>
    </row>
    <row r="407" spans="1:31" s="137" customFormat="1" ht="14.25" x14ac:dyDescent="0.2">
      <c r="A407" s="144"/>
      <c r="B407" s="141"/>
      <c r="C407" s="141"/>
      <c r="D407" s="138"/>
      <c r="E407" s="138"/>
      <c r="F407" s="139"/>
      <c r="G407" s="140"/>
      <c r="H407" s="141"/>
      <c r="I407" s="141"/>
      <c r="J407" s="141"/>
      <c r="K407" s="141"/>
      <c r="L407" s="141"/>
      <c r="M407" s="141"/>
      <c r="N407" s="141"/>
      <c r="O407" s="141"/>
      <c r="P407" s="141"/>
      <c r="Q407" s="141"/>
      <c r="R407" s="141"/>
      <c r="S407" s="141"/>
      <c r="T407" s="141"/>
      <c r="U407" s="141"/>
      <c r="V407" s="141"/>
      <c r="W407" s="141"/>
      <c r="X407" s="141"/>
      <c r="Y407" s="141"/>
      <c r="Z407" s="141"/>
      <c r="AA407" s="141"/>
      <c r="AB407" s="141"/>
      <c r="AC407" s="141"/>
      <c r="AD407" s="135">
        <f t="shared" si="6"/>
        <v>0</v>
      </c>
      <c r="AE407" s="136" t="str">
        <f>IF(D407="","",VLOOKUP(AD407,'PAT-C_Tables'!$A$3:$B$40,2,FALSE))</f>
        <v/>
      </c>
    </row>
    <row r="408" spans="1:31" s="137" customFormat="1" ht="14.25" x14ac:dyDescent="0.2">
      <c r="A408" s="144"/>
      <c r="B408" s="141"/>
      <c r="C408" s="141"/>
      <c r="D408" s="138"/>
      <c r="E408" s="138"/>
      <c r="F408" s="139"/>
      <c r="G408" s="140"/>
      <c r="H408" s="141"/>
      <c r="I408" s="141"/>
      <c r="J408" s="141"/>
      <c r="K408" s="141"/>
      <c r="L408" s="141"/>
      <c r="M408" s="141"/>
      <c r="N408" s="141"/>
      <c r="O408" s="141"/>
      <c r="P408" s="141"/>
      <c r="Q408" s="141"/>
      <c r="R408" s="141"/>
      <c r="S408" s="141"/>
      <c r="T408" s="141"/>
      <c r="U408" s="141"/>
      <c r="V408" s="141"/>
      <c r="W408" s="141"/>
      <c r="X408" s="141"/>
      <c r="Y408" s="141"/>
      <c r="Z408" s="141"/>
      <c r="AA408" s="141"/>
      <c r="AB408" s="141"/>
      <c r="AC408" s="141"/>
      <c r="AD408" s="135">
        <f t="shared" si="6"/>
        <v>0</v>
      </c>
      <c r="AE408" s="136" t="str">
        <f>IF(D408="","",VLOOKUP(AD408,'PAT-C_Tables'!$A$3:$B$40,2,FALSE))</f>
        <v/>
      </c>
    </row>
    <row r="409" spans="1:31" s="137" customFormat="1" ht="14.25" x14ac:dyDescent="0.2">
      <c r="A409" s="144"/>
      <c r="B409" s="141"/>
      <c r="C409" s="141"/>
      <c r="D409" s="138"/>
      <c r="E409" s="138"/>
      <c r="F409" s="139"/>
      <c r="G409" s="140"/>
      <c r="H409" s="141"/>
      <c r="I409" s="141"/>
      <c r="J409" s="141"/>
      <c r="K409" s="141"/>
      <c r="L409" s="141"/>
      <c r="M409" s="141"/>
      <c r="N409" s="141"/>
      <c r="O409" s="141"/>
      <c r="P409" s="141"/>
      <c r="Q409" s="141"/>
      <c r="R409" s="141"/>
      <c r="S409" s="141"/>
      <c r="T409" s="141"/>
      <c r="U409" s="141"/>
      <c r="V409" s="141"/>
      <c r="W409" s="141"/>
      <c r="X409" s="141"/>
      <c r="Y409" s="141"/>
      <c r="Z409" s="141"/>
      <c r="AA409" s="141"/>
      <c r="AB409" s="141"/>
      <c r="AC409" s="141"/>
      <c r="AD409" s="135">
        <f t="shared" si="6"/>
        <v>0</v>
      </c>
      <c r="AE409" s="136" t="str">
        <f>IF(D409="","",VLOOKUP(AD409,'PAT-C_Tables'!$A$3:$B$40,2,FALSE))</f>
        <v/>
      </c>
    </row>
    <row r="410" spans="1:31" s="137" customFormat="1" ht="14.25" x14ac:dyDescent="0.2">
      <c r="A410" s="144"/>
      <c r="B410" s="141"/>
      <c r="C410" s="141"/>
      <c r="D410" s="138"/>
      <c r="E410" s="138"/>
      <c r="F410" s="139"/>
      <c r="G410" s="140"/>
      <c r="H410" s="141"/>
      <c r="I410" s="141"/>
      <c r="J410" s="141"/>
      <c r="K410" s="141"/>
      <c r="L410" s="141"/>
      <c r="M410" s="141"/>
      <c r="N410" s="141"/>
      <c r="O410" s="141"/>
      <c r="P410" s="141"/>
      <c r="Q410" s="141"/>
      <c r="R410" s="141"/>
      <c r="S410" s="141"/>
      <c r="T410" s="141"/>
      <c r="U410" s="141"/>
      <c r="V410" s="141"/>
      <c r="W410" s="141"/>
      <c r="X410" s="141"/>
      <c r="Y410" s="141"/>
      <c r="Z410" s="141"/>
      <c r="AA410" s="141"/>
      <c r="AB410" s="141"/>
      <c r="AC410" s="141"/>
      <c r="AD410" s="135">
        <f t="shared" si="6"/>
        <v>0</v>
      </c>
      <c r="AE410" s="136" t="str">
        <f>IF(D410="","",VLOOKUP(AD410,'PAT-C_Tables'!$A$3:$B$40,2,FALSE))</f>
        <v/>
      </c>
    </row>
    <row r="411" spans="1:31" s="137" customFormat="1" ht="14.25" x14ac:dyDescent="0.2">
      <c r="A411" s="144"/>
      <c r="B411" s="141"/>
      <c r="C411" s="141"/>
      <c r="D411" s="138"/>
      <c r="E411" s="138"/>
      <c r="F411" s="139"/>
      <c r="G411" s="140"/>
      <c r="H411" s="141"/>
      <c r="I411" s="141"/>
      <c r="J411" s="141"/>
      <c r="K411" s="141"/>
      <c r="L411" s="141"/>
      <c r="M411" s="141"/>
      <c r="N411" s="141"/>
      <c r="O411" s="141"/>
      <c r="P411" s="141"/>
      <c r="Q411" s="141"/>
      <c r="R411" s="141"/>
      <c r="S411" s="141"/>
      <c r="T411" s="141"/>
      <c r="U411" s="141"/>
      <c r="V411" s="141"/>
      <c r="W411" s="141"/>
      <c r="X411" s="141"/>
      <c r="Y411" s="141"/>
      <c r="Z411" s="141"/>
      <c r="AA411" s="141"/>
      <c r="AB411" s="141"/>
      <c r="AC411" s="141"/>
      <c r="AD411" s="135">
        <f t="shared" si="6"/>
        <v>0</v>
      </c>
      <c r="AE411" s="136" t="str">
        <f>IF(D411="","",VLOOKUP(AD411,'PAT-C_Tables'!$A$3:$B$40,2,FALSE))</f>
        <v/>
      </c>
    </row>
    <row r="412" spans="1:31" s="137" customFormat="1" ht="14.25" x14ac:dyDescent="0.2">
      <c r="A412" s="144"/>
      <c r="B412" s="141"/>
      <c r="C412" s="141"/>
      <c r="D412" s="138"/>
      <c r="E412" s="138"/>
      <c r="F412" s="139"/>
      <c r="G412" s="140"/>
      <c r="H412" s="141"/>
      <c r="I412" s="141"/>
      <c r="J412" s="141"/>
      <c r="K412" s="141"/>
      <c r="L412" s="141"/>
      <c r="M412" s="141"/>
      <c r="N412" s="141"/>
      <c r="O412" s="141"/>
      <c r="P412" s="141"/>
      <c r="Q412" s="141"/>
      <c r="R412" s="141"/>
      <c r="S412" s="141"/>
      <c r="T412" s="141"/>
      <c r="U412" s="141"/>
      <c r="V412" s="141"/>
      <c r="W412" s="141"/>
      <c r="X412" s="141"/>
      <c r="Y412" s="141"/>
      <c r="Z412" s="141"/>
      <c r="AA412" s="141"/>
      <c r="AB412" s="141"/>
      <c r="AC412" s="141"/>
      <c r="AD412" s="135">
        <f t="shared" si="6"/>
        <v>0</v>
      </c>
      <c r="AE412" s="136" t="str">
        <f>IF(D412="","",VLOOKUP(AD412,'PAT-C_Tables'!$A$3:$B$40,2,FALSE))</f>
        <v/>
      </c>
    </row>
    <row r="413" spans="1:31" s="137" customFormat="1" ht="14.25" x14ac:dyDescent="0.2">
      <c r="A413" s="144"/>
      <c r="B413" s="141"/>
      <c r="C413" s="141"/>
      <c r="D413" s="138"/>
      <c r="E413" s="138"/>
      <c r="F413" s="139"/>
      <c r="G413" s="140"/>
      <c r="H413" s="141"/>
      <c r="I413" s="141"/>
      <c r="J413" s="141"/>
      <c r="K413" s="141"/>
      <c r="L413" s="141"/>
      <c r="M413" s="141"/>
      <c r="N413" s="141"/>
      <c r="O413" s="141"/>
      <c r="P413" s="141"/>
      <c r="Q413" s="141"/>
      <c r="R413" s="141"/>
      <c r="S413" s="141"/>
      <c r="T413" s="141"/>
      <c r="U413" s="141"/>
      <c r="V413" s="141"/>
      <c r="W413" s="141"/>
      <c r="X413" s="141"/>
      <c r="Y413" s="141"/>
      <c r="Z413" s="141"/>
      <c r="AA413" s="141"/>
      <c r="AB413" s="141"/>
      <c r="AC413" s="141"/>
      <c r="AD413" s="135">
        <f t="shared" si="6"/>
        <v>0</v>
      </c>
      <c r="AE413" s="136" t="str">
        <f>IF(D413="","",VLOOKUP(AD413,'PAT-C_Tables'!$A$3:$B$40,2,FALSE))</f>
        <v/>
      </c>
    </row>
    <row r="414" spans="1:31" s="137" customFormat="1" ht="14.25" x14ac:dyDescent="0.2">
      <c r="A414" s="144"/>
      <c r="B414" s="141"/>
      <c r="C414" s="141"/>
      <c r="D414" s="138"/>
      <c r="E414" s="138"/>
      <c r="F414" s="139"/>
      <c r="G414" s="140"/>
      <c r="H414" s="141"/>
      <c r="I414" s="141"/>
      <c r="J414" s="141"/>
      <c r="K414" s="141"/>
      <c r="L414" s="141"/>
      <c r="M414" s="141"/>
      <c r="N414" s="141"/>
      <c r="O414" s="141"/>
      <c r="P414" s="141"/>
      <c r="Q414" s="141"/>
      <c r="R414" s="141"/>
      <c r="S414" s="141"/>
      <c r="T414" s="141"/>
      <c r="U414" s="141"/>
      <c r="V414" s="141"/>
      <c r="W414" s="141"/>
      <c r="X414" s="141"/>
      <c r="Y414" s="141"/>
      <c r="Z414" s="141"/>
      <c r="AA414" s="141"/>
      <c r="AB414" s="141"/>
      <c r="AC414" s="141"/>
      <c r="AD414" s="135">
        <f t="shared" si="6"/>
        <v>0</v>
      </c>
      <c r="AE414" s="136" t="str">
        <f>IF(D414="","",VLOOKUP(AD414,'PAT-C_Tables'!$A$3:$B$40,2,FALSE))</f>
        <v/>
      </c>
    </row>
    <row r="415" spans="1:31" s="137" customFormat="1" ht="14.25" x14ac:dyDescent="0.2">
      <c r="A415" s="144"/>
      <c r="B415" s="141"/>
      <c r="C415" s="141"/>
      <c r="D415" s="138"/>
      <c r="E415" s="138"/>
      <c r="F415" s="139"/>
      <c r="G415" s="140"/>
      <c r="H415" s="141"/>
      <c r="I415" s="141"/>
      <c r="J415" s="141"/>
      <c r="K415" s="141"/>
      <c r="L415" s="141"/>
      <c r="M415" s="141"/>
      <c r="N415" s="141"/>
      <c r="O415" s="141"/>
      <c r="P415" s="141"/>
      <c r="Q415" s="141"/>
      <c r="R415" s="141"/>
      <c r="S415" s="141"/>
      <c r="T415" s="141"/>
      <c r="U415" s="141"/>
      <c r="V415" s="141"/>
      <c r="W415" s="141"/>
      <c r="X415" s="141"/>
      <c r="Y415" s="141"/>
      <c r="Z415" s="141"/>
      <c r="AA415" s="141"/>
      <c r="AB415" s="141"/>
      <c r="AC415" s="141"/>
      <c r="AD415" s="135">
        <f t="shared" si="6"/>
        <v>0</v>
      </c>
      <c r="AE415" s="136" t="str">
        <f>IF(D415="","",VLOOKUP(AD415,'PAT-C_Tables'!$A$3:$B$40,2,FALSE))</f>
        <v/>
      </c>
    </row>
    <row r="416" spans="1:31" s="137" customFormat="1" ht="14.25" x14ac:dyDescent="0.2">
      <c r="A416" s="144"/>
      <c r="B416" s="141"/>
      <c r="C416" s="141"/>
      <c r="D416" s="138"/>
      <c r="E416" s="138"/>
      <c r="F416" s="139"/>
      <c r="G416" s="140"/>
      <c r="H416" s="141"/>
      <c r="I416" s="141"/>
      <c r="J416" s="141"/>
      <c r="K416" s="141"/>
      <c r="L416" s="141"/>
      <c r="M416" s="141"/>
      <c r="N416" s="141"/>
      <c r="O416" s="141"/>
      <c r="P416" s="141"/>
      <c r="Q416" s="141"/>
      <c r="R416" s="141"/>
      <c r="S416" s="141"/>
      <c r="T416" s="141"/>
      <c r="U416" s="141"/>
      <c r="V416" s="141"/>
      <c r="W416" s="141"/>
      <c r="X416" s="141"/>
      <c r="Y416" s="141"/>
      <c r="Z416" s="141"/>
      <c r="AA416" s="141"/>
      <c r="AB416" s="141"/>
      <c r="AC416" s="141"/>
      <c r="AD416" s="135">
        <f t="shared" si="6"/>
        <v>0</v>
      </c>
      <c r="AE416" s="136" t="str">
        <f>IF(D416="","",VLOOKUP(AD416,'PAT-C_Tables'!$A$3:$B$40,2,FALSE))</f>
        <v/>
      </c>
    </row>
    <row r="417" spans="1:31" s="137" customFormat="1" ht="14.25" x14ac:dyDescent="0.2">
      <c r="A417" s="144"/>
      <c r="B417" s="141"/>
      <c r="C417" s="141"/>
      <c r="D417" s="138"/>
      <c r="E417" s="138"/>
      <c r="F417" s="139"/>
      <c r="G417" s="140"/>
      <c r="H417" s="141"/>
      <c r="I417" s="141"/>
      <c r="J417" s="141"/>
      <c r="K417" s="141"/>
      <c r="L417" s="141"/>
      <c r="M417" s="141"/>
      <c r="N417" s="141"/>
      <c r="O417" s="141"/>
      <c r="P417" s="141"/>
      <c r="Q417" s="141"/>
      <c r="R417" s="141"/>
      <c r="S417" s="141"/>
      <c r="T417" s="141"/>
      <c r="U417" s="141"/>
      <c r="V417" s="141"/>
      <c r="W417" s="141"/>
      <c r="X417" s="141"/>
      <c r="Y417" s="141"/>
      <c r="Z417" s="141"/>
      <c r="AA417" s="141"/>
      <c r="AB417" s="141"/>
      <c r="AC417" s="141"/>
      <c r="AD417" s="135">
        <f t="shared" si="6"/>
        <v>0</v>
      </c>
      <c r="AE417" s="136" t="str">
        <f>IF(D417="","",VLOOKUP(AD417,'PAT-C_Tables'!$A$3:$B$40,2,FALSE))</f>
        <v/>
      </c>
    </row>
    <row r="418" spans="1:31" s="137" customFormat="1" ht="14.25" x14ac:dyDescent="0.2">
      <c r="A418" s="144"/>
      <c r="B418" s="141"/>
      <c r="C418" s="141"/>
      <c r="D418" s="138"/>
      <c r="E418" s="138"/>
      <c r="F418" s="139"/>
      <c r="G418" s="140"/>
      <c r="H418" s="141"/>
      <c r="I418" s="141"/>
      <c r="J418" s="141"/>
      <c r="K418" s="141"/>
      <c r="L418" s="141"/>
      <c r="M418" s="141"/>
      <c r="N418" s="141"/>
      <c r="O418" s="141"/>
      <c r="P418" s="141"/>
      <c r="Q418" s="141"/>
      <c r="R418" s="141"/>
      <c r="S418" s="141"/>
      <c r="T418" s="141"/>
      <c r="U418" s="141"/>
      <c r="V418" s="141"/>
      <c r="W418" s="141"/>
      <c r="X418" s="141"/>
      <c r="Y418" s="141"/>
      <c r="Z418" s="141"/>
      <c r="AA418" s="141"/>
      <c r="AB418" s="141"/>
      <c r="AC418" s="141"/>
      <c r="AD418" s="135">
        <f t="shared" si="6"/>
        <v>0</v>
      </c>
      <c r="AE418" s="136" t="str">
        <f>IF(D418="","",VLOOKUP(AD418,'PAT-C_Tables'!$A$3:$B$40,2,FALSE))</f>
        <v/>
      </c>
    </row>
    <row r="419" spans="1:31" s="137" customFormat="1" ht="14.25" x14ac:dyDescent="0.2">
      <c r="A419" s="144"/>
      <c r="B419" s="141"/>
      <c r="C419" s="141"/>
      <c r="D419" s="138"/>
      <c r="E419" s="138"/>
      <c r="F419" s="139"/>
      <c r="G419" s="140"/>
      <c r="H419" s="141"/>
      <c r="I419" s="141"/>
      <c r="J419" s="141"/>
      <c r="K419" s="141"/>
      <c r="L419" s="141"/>
      <c r="M419" s="141"/>
      <c r="N419" s="141"/>
      <c r="O419" s="141"/>
      <c r="P419" s="141"/>
      <c r="Q419" s="141"/>
      <c r="R419" s="141"/>
      <c r="S419" s="141"/>
      <c r="T419" s="141"/>
      <c r="U419" s="141"/>
      <c r="V419" s="141"/>
      <c r="W419" s="141"/>
      <c r="X419" s="141"/>
      <c r="Y419" s="141"/>
      <c r="Z419" s="141"/>
      <c r="AA419" s="141"/>
      <c r="AB419" s="141"/>
      <c r="AC419" s="141"/>
      <c r="AD419" s="135">
        <f t="shared" si="6"/>
        <v>0</v>
      </c>
      <c r="AE419" s="136" t="str">
        <f>IF(D419="","",VLOOKUP(AD419,'PAT-C_Tables'!$A$3:$B$40,2,FALSE))</f>
        <v/>
      </c>
    </row>
    <row r="420" spans="1:31" s="137" customFormat="1" ht="14.25" x14ac:dyDescent="0.2">
      <c r="A420" s="144"/>
      <c r="B420" s="141"/>
      <c r="C420" s="141"/>
      <c r="D420" s="138"/>
      <c r="E420" s="138"/>
      <c r="F420" s="139"/>
      <c r="G420" s="140"/>
      <c r="H420" s="141"/>
      <c r="I420" s="141"/>
      <c r="J420" s="141"/>
      <c r="K420" s="141"/>
      <c r="L420" s="141"/>
      <c r="M420" s="141"/>
      <c r="N420" s="141"/>
      <c r="O420" s="141"/>
      <c r="P420" s="141"/>
      <c r="Q420" s="141"/>
      <c r="R420" s="141"/>
      <c r="S420" s="141"/>
      <c r="T420" s="141"/>
      <c r="U420" s="141"/>
      <c r="V420" s="141"/>
      <c r="W420" s="141"/>
      <c r="X420" s="141"/>
      <c r="Y420" s="141"/>
      <c r="Z420" s="141"/>
      <c r="AA420" s="141"/>
      <c r="AB420" s="141"/>
      <c r="AC420" s="141"/>
      <c r="AD420" s="135">
        <f t="shared" si="6"/>
        <v>0</v>
      </c>
      <c r="AE420" s="136" t="str">
        <f>IF(D420="","",VLOOKUP(AD420,'PAT-C_Tables'!$A$3:$B$40,2,FALSE))</f>
        <v/>
      </c>
    </row>
    <row r="421" spans="1:31" s="137" customFormat="1" ht="14.25" x14ac:dyDescent="0.2">
      <c r="A421" s="144"/>
      <c r="B421" s="141"/>
      <c r="C421" s="141"/>
      <c r="D421" s="138"/>
      <c r="E421" s="138"/>
      <c r="F421" s="139"/>
      <c r="G421" s="140"/>
      <c r="H421" s="141"/>
      <c r="I421" s="141"/>
      <c r="J421" s="141"/>
      <c r="K421" s="141"/>
      <c r="L421" s="141"/>
      <c r="M421" s="141"/>
      <c r="N421" s="141"/>
      <c r="O421" s="141"/>
      <c r="P421" s="141"/>
      <c r="Q421" s="141"/>
      <c r="R421" s="141"/>
      <c r="S421" s="141"/>
      <c r="T421" s="141"/>
      <c r="U421" s="141"/>
      <c r="V421" s="141"/>
      <c r="W421" s="141"/>
      <c r="X421" s="141"/>
      <c r="Y421" s="141"/>
      <c r="Z421" s="141"/>
      <c r="AA421" s="141"/>
      <c r="AB421" s="141"/>
      <c r="AC421" s="141"/>
      <c r="AD421" s="135">
        <f t="shared" si="6"/>
        <v>0</v>
      </c>
      <c r="AE421" s="136" t="str">
        <f>IF(D421="","",VLOOKUP(AD421,'PAT-C_Tables'!$A$3:$B$40,2,FALSE))</f>
        <v/>
      </c>
    </row>
    <row r="422" spans="1:31" s="137" customFormat="1" ht="14.25" x14ac:dyDescent="0.2">
      <c r="A422" s="144"/>
      <c r="B422" s="141"/>
      <c r="C422" s="141"/>
      <c r="D422" s="138"/>
      <c r="E422" s="138"/>
      <c r="F422" s="139"/>
      <c r="G422" s="140"/>
      <c r="H422" s="141"/>
      <c r="I422" s="141"/>
      <c r="J422" s="141"/>
      <c r="K422" s="141"/>
      <c r="L422" s="141"/>
      <c r="M422" s="141"/>
      <c r="N422" s="141"/>
      <c r="O422" s="141"/>
      <c r="P422" s="141"/>
      <c r="Q422" s="141"/>
      <c r="R422" s="141"/>
      <c r="S422" s="141"/>
      <c r="T422" s="141"/>
      <c r="U422" s="141"/>
      <c r="V422" s="141"/>
      <c r="W422" s="141"/>
      <c r="X422" s="141"/>
      <c r="Y422" s="141"/>
      <c r="Z422" s="141"/>
      <c r="AA422" s="141"/>
      <c r="AB422" s="141"/>
      <c r="AC422" s="141"/>
      <c r="AD422" s="135">
        <f t="shared" si="6"/>
        <v>0</v>
      </c>
      <c r="AE422" s="136" t="str">
        <f>IF(D422="","",VLOOKUP(AD422,'PAT-C_Tables'!$A$3:$B$40,2,FALSE))</f>
        <v/>
      </c>
    </row>
    <row r="423" spans="1:31" s="137" customFormat="1" ht="14.25" x14ac:dyDescent="0.2">
      <c r="A423" s="144"/>
      <c r="B423" s="141"/>
      <c r="C423" s="141"/>
      <c r="D423" s="138"/>
      <c r="E423" s="138"/>
      <c r="F423" s="139"/>
      <c r="G423" s="140"/>
      <c r="H423" s="141"/>
      <c r="I423" s="141"/>
      <c r="J423" s="141"/>
      <c r="K423" s="141"/>
      <c r="L423" s="141"/>
      <c r="M423" s="141"/>
      <c r="N423" s="141"/>
      <c r="O423" s="141"/>
      <c r="P423" s="141"/>
      <c r="Q423" s="141"/>
      <c r="R423" s="141"/>
      <c r="S423" s="141"/>
      <c r="T423" s="141"/>
      <c r="U423" s="141"/>
      <c r="V423" s="141"/>
      <c r="W423" s="141"/>
      <c r="X423" s="141"/>
      <c r="Y423" s="141"/>
      <c r="Z423" s="141"/>
      <c r="AA423" s="141"/>
      <c r="AB423" s="141"/>
      <c r="AC423" s="141"/>
      <c r="AD423" s="135">
        <f t="shared" si="6"/>
        <v>0</v>
      </c>
      <c r="AE423" s="136" t="str">
        <f>IF(D423="","",VLOOKUP(AD423,'PAT-C_Tables'!$A$3:$B$40,2,FALSE))</f>
        <v/>
      </c>
    </row>
    <row r="424" spans="1:31" s="137" customFormat="1" ht="14.25" x14ac:dyDescent="0.2">
      <c r="A424" s="144"/>
      <c r="B424" s="141"/>
      <c r="C424" s="141"/>
      <c r="D424" s="138"/>
      <c r="E424" s="138"/>
      <c r="F424" s="139"/>
      <c r="G424" s="140"/>
      <c r="H424" s="141"/>
      <c r="I424" s="141"/>
      <c r="J424" s="141"/>
      <c r="K424" s="141"/>
      <c r="L424" s="141"/>
      <c r="M424" s="141"/>
      <c r="N424" s="141"/>
      <c r="O424" s="141"/>
      <c r="P424" s="141"/>
      <c r="Q424" s="141"/>
      <c r="R424" s="141"/>
      <c r="S424" s="141"/>
      <c r="T424" s="141"/>
      <c r="U424" s="141"/>
      <c r="V424" s="141"/>
      <c r="W424" s="141"/>
      <c r="X424" s="141"/>
      <c r="Y424" s="141"/>
      <c r="Z424" s="141"/>
      <c r="AA424" s="141"/>
      <c r="AB424" s="141"/>
      <c r="AC424" s="141"/>
      <c r="AD424" s="135">
        <f t="shared" si="6"/>
        <v>0</v>
      </c>
      <c r="AE424" s="136" t="str">
        <f>IF(D424="","",VLOOKUP(AD424,'PAT-C_Tables'!$A$3:$B$40,2,FALSE))</f>
        <v/>
      </c>
    </row>
    <row r="425" spans="1:31" s="137" customFormat="1" ht="14.25" x14ac:dyDescent="0.2">
      <c r="A425" s="144"/>
      <c r="B425" s="141"/>
      <c r="C425" s="141"/>
      <c r="D425" s="138"/>
      <c r="E425" s="138"/>
      <c r="F425" s="139"/>
      <c r="G425" s="140"/>
      <c r="H425" s="141"/>
      <c r="I425" s="141"/>
      <c r="J425" s="141"/>
      <c r="K425" s="141"/>
      <c r="L425" s="141"/>
      <c r="M425" s="141"/>
      <c r="N425" s="141"/>
      <c r="O425" s="141"/>
      <c r="P425" s="141"/>
      <c r="Q425" s="141"/>
      <c r="R425" s="141"/>
      <c r="S425" s="141"/>
      <c r="T425" s="141"/>
      <c r="U425" s="141"/>
      <c r="V425" s="141"/>
      <c r="W425" s="141"/>
      <c r="X425" s="141"/>
      <c r="Y425" s="141"/>
      <c r="Z425" s="141"/>
      <c r="AA425" s="141"/>
      <c r="AB425" s="141"/>
      <c r="AC425" s="141"/>
      <c r="AD425" s="135">
        <f t="shared" si="6"/>
        <v>0</v>
      </c>
      <c r="AE425" s="136" t="str">
        <f>IF(D425="","",VLOOKUP(AD425,'PAT-C_Tables'!$A$3:$B$40,2,FALSE))</f>
        <v/>
      </c>
    </row>
    <row r="426" spans="1:31" s="137" customFormat="1" ht="14.25" x14ac:dyDescent="0.2">
      <c r="A426" s="144"/>
      <c r="B426" s="141"/>
      <c r="C426" s="141"/>
      <c r="D426" s="138"/>
      <c r="E426" s="138"/>
      <c r="F426" s="139"/>
      <c r="G426" s="140"/>
      <c r="H426" s="141"/>
      <c r="I426" s="141"/>
      <c r="J426" s="141"/>
      <c r="K426" s="141"/>
      <c r="L426" s="141"/>
      <c r="M426" s="141"/>
      <c r="N426" s="141"/>
      <c r="O426" s="141"/>
      <c r="P426" s="141"/>
      <c r="Q426" s="141"/>
      <c r="R426" s="141"/>
      <c r="S426" s="141"/>
      <c r="T426" s="141"/>
      <c r="U426" s="141"/>
      <c r="V426" s="141"/>
      <c r="W426" s="141"/>
      <c r="X426" s="141"/>
      <c r="Y426" s="141"/>
      <c r="Z426" s="141"/>
      <c r="AA426" s="141"/>
      <c r="AB426" s="141"/>
      <c r="AC426" s="141"/>
      <c r="AD426" s="135">
        <f t="shared" si="6"/>
        <v>0</v>
      </c>
      <c r="AE426" s="136" t="str">
        <f>IF(D426="","",VLOOKUP(AD426,'PAT-C_Tables'!$A$3:$B$40,2,FALSE))</f>
        <v/>
      </c>
    </row>
    <row r="427" spans="1:31" s="137" customFormat="1" ht="14.25" x14ac:dyDescent="0.2">
      <c r="A427" s="144"/>
      <c r="B427" s="141"/>
      <c r="C427" s="141"/>
      <c r="D427" s="138"/>
      <c r="E427" s="138"/>
      <c r="F427" s="139"/>
      <c r="G427" s="140"/>
      <c r="H427" s="141"/>
      <c r="I427" s="141"/>
      <c r="J427" s="141"/>
      <c r="K427" s="141"/>
      <c r="L427" s="141"/>
      <c r="M427" s="141"/>
      <c r="N427" s="141"/>
      <c r="O427" s="141"/>
      <c r="P427" s="141"/>
      <c r="Q427" s="141"/>
      <c r="R427" s="141"/>
      <c r="S427" s="141"/>
      <c r="T427" s="141"/>
      <c r="U427" s="141"/>
      <c r="V427" s="141"/>
      <c r="W427" s="141"/>
      <c r="X427" s="141"/>
      <c r="Y427" s="141"/>
      <c r="Z427" s="141"/>
      <c r="AA427" s="141"/>
      <c r="AB427" s="141"/>
      <c r="AC427" s="141"/>
      <c r="AD427" s="135">
        <f t="shared" si="6"/>
        <v>0</v>
      </c>
      <c r="AE427" s="136" t="str">
        <f>IF(D427="","",VLOOKUP(AD427,'PAT-C_Tables'!$A$3:$B$40,2,FALSE))</f>
        <v/>
      </c>
    </row>
    <row r="428" spans="1:31" s="137" customFormat="1" ht="14.25" x14ac:dyDescent="0.2">
      <c r="A428" s="144"/>
      <c r="B428" s="141"/>
      <c r="C428" s="141"/>
      <c r="D428" s="138"/>
      <c r="E428" s="138"/>
      <c r="F428" s="139"/>
      <c r="G428" s="140"/>
      <c r="H428" s="141"/>
      <c r="I428" s="141"/>
      <c r="J428" s="141"/>
      <c r="K428" s="141"/>
      <c r="L428" s="141"/>
      <c r="M428" s="141"/>
      <c r="N428" s="141"/>
      <c r="O428" s="141"/>
      <c r="P428" s="141"/>
      <c r="Q428" s="141"/>
      <c r="R428" s="141"/>
      <c r="S428" s="141"/>
      <c r="T428" s="141"/>
      <c r="U428" s="141"/>
      <c r="V428" s="141"/>
      <c r="W428" s="141"/>
      <c r="X428" s="141"/>
      <c r="Y428" s="141"/>
      <c r="Z428" s="141"/>
      <c r="AA428" s="141"/>
      <c r="AB428" s="141"/>
      <c r="AC428" s="141"/>
      <c r="AD428" s="135">
        <f t="shared" si="6"/>
        <v>0</v>
      </c>
      <c r="AE428" s="136" t="str">
        <f>IF(D428="","",VLOOKUP(AD428,'PAT-C_Tables'!$A$3:$B$40,2,FALSE))</f>
        <v/>
      </c>
    </row>
    <row r="429" spans="1:31" s="137" customFormat="1" ht="14.25" x14ac:dyDescent="0.2">
      <c r="A429" s="144"/>
      <c r="B429" s="141"/>
      <c r="C429" s="141"/>
      <c r="D429" s="138"/>
      <c r="E429" s="138"/>
      <c r="F429" s="139"/>
      <c r="G429" s="140"/>
      <c r="H429" s="141"/>
      <c r="I429" s="141"/>
      <c r="J429" s="141"/>
      <c r="K429" s="141"/>
      <c r="L429" s="141"/>
      <c r="M429" s="141"/>
      <c r="N429" s="141"/>
      <c r="O429" s="141"/>
      <c r="P429" s="141"/>
      <c r="Q429" s="141"/>
      <c r="R429" s="141"/>
      <c r="S429" s="141"/>
      <c r="T429" s="141"/>
      <c r="U429" s="141"/>
      <c r="V429" s="141"/>
      <c r="W429" s="141"/>
      <c r="X429" s="141"/>
      <c r="Y429" s="141"/>
      <c r="Z429" s="141"/>
      <c r="AA429" s="141"/>
      <c r="AB429" s="141"/>
      <c r="AC429" s="141"/>
      <c r="AD429" s="135">
        <f t="shared" si="6"/>
        <v>0</v>
      </c>
      <c r="AE429" s="136" t="str">
        <f>IF(D429="","",VLOOKUP(AD429,'PAT-C_Tables'!$A$3:$B$40,2,FALSE))</f>
        <v/>
      </c>
    </row>
    <row r="430" spans="1:31" s="137" customFormat="1" ht="14.25" x14ac:dyDescent="0.2">
      <c r="A430" s="144"/>
      <c r="B430" s="141"/>
      <c r="C430" s="141"/>
      <c r="D430" s="138"/>
      <c r="E430" s="138"/>
      <c r="F430" s="139"/>
      <c r="G430" s="140"/>
      <c r="H430" s="141"/>
      <c r="I430" s="141"/>
      <c r="J430" s="141"/>
      <c r="K430" s="141"/>
      <c r="L430" s="141"/>
      <c r="M430" s="141"/>
      <c r="N430" s="141"/>
      <c r="O430" s="141"/>
      <c r="P430" s="141"/>
      <c r="Q430" s="141"/>
      <c r="R430" s="141"/>
      <c r="S430" s="141"/>
      <c r="T430" s="141"/>
      <c r="U430" s="141"/>
      <c r="V430" s="141"/>
      <c r="W430" s="141"/>
      <c r="X430" s="141"/>
      <c r="Y430" s="141"/>
      <c r="Z430" s="141"/>
      <c r="AA430" s="141"/>
      <c r="AB430" s="141"/>
      <c r="AC430" s="141"/>
      <c r="AD430" s="135">
        <f t="shared" si="6"/>
        <v>0</v>
      </c>
      <c r="AE430" s="136" t="str">
        <f>IF(D430="","",VLOOKUP(AD430,'PAT-C_Tables'!$A$3:$B$40,2,FALSE))</f>
        <v/>
      </c>
    </row>
    <row r="431" spans="1:31" s="137" customFormat="1" ht="14.25" x14ac:dyDescent="0.2">
      <c r="A431" s="144"/>
      <c r="B431" s="141"/>
      <c r="C431" s="141"/>
      <c r="D431" s="138"/>
      <c r="E431" s="138"/>
      <c r="F431" s="139"/>
      <c r="G431" s="140"/>
      <c r="H431" s="141"/>
      <c r="I431" s="141"/>
      <c r="J431" s="141"/>
      <c r="K431" s="141"/>
      <c r="L431" s="141"/>
      <c r="M431" s="141"/>
      <c r="N431" s="141"/>
      <c r="O431" s="141"/>
      <c r="P431" s="141"/>
      <c r="Q431" s="141"/>
      <c r="R431" s="141"/>
      <c r="S431" s="141"/>
      <c r="T431" s="141"/>
      <c r="U431" s="141"/>
      <c r="V431" s="141"/>
      <c r="W431" s="141"/>
      <c r="X431" s="141"/>
      <c r="Y431" s="141"/>
      <c r="Z431" s="141"/>
      <c r="AA431" s="141"/>
      <c r="AB431" s="141"/>
      <c r="AC431" s="141"/>
      <c r="AD431" s="135">
        <f t="shared" si="6"/>
        <v>0</v>
      </c>
      <c r="AE431" s="136" t="str">
        <f>IF(D431="","",VLOOKUP(AD431,'PAT-C_Tables'!$A$3:$B$40,2,FALSE))</f>
        <v/>
      </c>
    </row>
    <row r="432" spans="1:31" s="137" customFormat="1" ht="14.25" x14ac:dyDescent="0.2">
      <c r="A432" s="144"/>
      <c r="B432" s="141"/>
      <c r="C432" s="141"/>
      <c r="D432" s="138"/>
      <c r="E432" s="138"/>
      <c r="F432" s="139"/>
      <c r="G432" s="140"/>
      <c r="H432" s="141"/>
      <c r="I432" s="141"/>
      <c r="J432" s="141"/>
      <c r="K432" s="141"/>
      <c r="L432" s="141"/>
      <c r="M432" s="141"/>
      <c r="N432" s="141"/>
      <c r="O432" s="141"/>
      <c r="P432" s="141"/>
      <c r="Q432" s="141"/>
      <c r="R432" s="141"/>
      <c r="S432" s="141"/>
      <c r="T432" s="141"/>
      <c r="U432" s="141"/>
      <c r="V432" s="141"/>
      <c r="W432" s="141"/>
      <c r="X432" s="141"/>
      <c r="Y432" s="141"/>
      <c r="Z432" s="141"/>
      <c r="AA432" s="141"/>
      <c r="AB432" s="141"/>
      <c r="AC432" s="141"/>
      <c r="AD432" s="135">
        <f t="shared" si="6"/>
        <v>0</v>
      </c>
      <c r="AE432" s="136" t="str">
        <f>IF(D432="","",VLOOKUP(AD432,'PAT-C_Tables'!$A$3:$B$40,2,FALSE))</f>
        <v/>
      </c>
    </row>
    <row r="433" spans="1:31" s="137" customFormat="1" ht="14.25" x14ac:dyDescent="0.2">
      <c r="A433" s="144"/>
      <c r="B433" s="141"/>
      <c r="C433" s="141"/>
      <c r="D433" s="138"/>
      <c r="E433" s="138"/>
      <c r="F433" s="139"/>
      <c r="G433" s="140"/>
      <c r="H433" s="141"/>
      <c r="I433" s="141"/>
      <c r="J433" s="141"/>
      <c r="K433" s="141"/>
      <c r="L433" s="141"/>
      <c r="M433" s="141"/>
      <c r="N433" s="141"/>
      <c r="O433" s="141"/>
      <c r="P433" s="141"/>
      <c r="Q433" s="141"/>
      <c r="R433" s="141"/>
      <c r="S433" s="141"/>
      <c r="T433" s="141"/>
      <c r="U433" s="141"/>
      <c r="V433" s="141"/>
      <c r="W433" s="141"/>
      <c r="X433" s="141"/>
      <c r="Y433" s="141"/>
      <c r="Z433" s="141"/>
      <c r="AA433" s="141"/>
      <c r="AB433" s="141"/>
      <c r="AC433" s="141"/>
      <c r="AD433" s="135">
        <f t="shared" si="6"/>
        <v>0</v>
      </c>
      <c r="AE433" s="136" t="str">
        <f>IF(D433="","",VLOOKUP(AD433,'PAT-C_Tables'!$A$3:$B$40,2,FALSE))</f>
        <v/>
      </c>
    </row>
    <row r="434" spans="1:31" s="137" customFormat="1" ht="14.25" x14ac:dyDescent="0.2">
      <c r="A434" s="144"/>
      <c r="B434" s="141"/>
      <c r="C434" s="141"/>
      <c r="D434" s="138"/>
      <c r="E434" s="138"/>
      <c r="F434" s="139"/>
      <c r="G434" s="140"/>
      <c r="H434" s="141"/>
      <c r="I434" s="141"/>
      <c r="J434" s="141"/>
      <c r="K434" s="141"/>
      <c r="L434" s="141"/>
      <c r="M434" s="141"/>
      <c r="N434" s="141"/>
      <c r="O434" s="141"/>
      <c r="P434" s="141"/>
      <c r="Q434" s="141"/>
      <c r="R434" s="141"/>
      <c r="S434" s="141"/>
      <c r="T434" s="141"/>
      <c r="U434" s="141"/>
      <c r="V434" s="141"/>
      <c r="W434" s="141"/>
      <c r="X434" s="141"/>
      <c r="Y434" s="141"/>
      <c r="Z434" s="141"/>
      <c r="AA434" s="141"/>
      <c r="AB434" s="141"/>
      <c r="AC434" s="141"/>
      <c r="AD434" s="135">
        <f t="shared" si="6"/>
        <v>0</v>
      </c>
      <c r="AE434" s="136" t="str">
        <f>IF(D434="","",VLOOKUP(AD434,'PAT-C_Tables'!$A$3:$B$40,2,FALSE))</f>
        <v/>
      </c>
    </row>
    <row r="435" spans="1:31" s="137" customFormat="1" ht="14.25" x14ac:dyDescent="0.2">
      <c r="A435" s="144"/>
      <c r="B435" s="141"/>
      <c r="C435" s="141"/>
      <c r="D435" s="138"/>
      <c r="E435" s="138"/>
      <c r="F435" s="139"/>
      <c r="G435" s="140"/>
      <c r="H435" s="141"/>
      <c r="I435" s="141"/>
      <c r="J435" s="141"/>
      <c r="K435" s="141"/>
      <c r="L435" s="141"/>
      <c r="M435" s="141"/>
      <c r="N435" s="141"/>
      <c r="O435" s="141"/>
      <c r="P435" s="141"/>
      <c r="Q435" s="141"/>
      <c r="R435" s="141"/>
      <c r="S435" s="141"/>
      <c r="T435" s="141"/>
      <c r="U435" s="141"/>
      <c r="V435" s="141"/>
      <c r="W435" s="141"/>
      <c r="X435" s="141"/>
      <c r="Y435" s="141"/>
      <c r="Z435" s="141"/>
      <c r="AA435" s="141"/>
      <c r="AB435" s="141"/>
      <c r="AC435" s="141"/>
      <c r="AD435" s="135">
        <f t="shared" si="6"/>
        <v>0</v>
      </c>
      <c r="AE435" s="136" t="str">
        <f>IF(D435="","",VLOOKUP(AD435,'PAT-C_Tables'!$A$3:$B$40,2,FALSE))</f>
        <v/>
      </c>
    </row>
    <row r="436" spans="1:31" s="137" customFormat="1" ht="14.25" x14ac:dyDescent="0.2">
      <c r="A436" s="144"/>
      <c r="B436" s="141"/>
      <c r="C436" s="141"/>
      <c r="D436" s="138"/>
      <c r="E436" s="138"/>
      <c r="F436" s="139"/>
      <c r="G436" s="140"/>
      <c r="H436" s="141"/>
      <c r="I436" s="141"/>
      <c r="J436" s="141"/>
      <c r="K436" s="141"/>
      <c r="L436" s="141"/>
      <c r="M436" s="141"/>
      <c r="N436" s="141"/>
      <c r="O436" s="141"/>
      <c r="P436" s="141"/>
      <c r="Q436" s="141"/>
      <c r="R436" s="141"/>
      <c r="S436" s="141"/>
      <c r="T436" s="141"/>
      <c r="U436" s="141"/>
      <c r="V436" s="141"/>
      <c r="W436" s="141"/>
      <c r="X436" s="141"/>
      <c r="Y436" s="141"/>
      <c r="Z436" s="141"/>
      <c r="AA436" s="141"/>
      <c r="AB436" s="141"/>
      <c r="AC436" s="141"/>
      <c r="AD436" s="135">
        <f t="shared" si="6"/>
        <v>0</v>
      </c>
      <c r="AE436" s="136" t="str">
        <f>IF(D436="","",VLOOKUP(AD436,'PAT-C_Tables'!$A$3:$B$40,2,FALSE))</f>
        <v/>
      </c>
    </row>
    <row r="437" spans="1:31" s="137" customFormat="1" ht="14.25" x14ac:dyDescent="0.2">
      <c r="A437" s="144"/>
      <c r="B437" s="141"/>
      <c r="C437" s="141"/>
      <c r="D437" s="138"/>
      <c r="E437" s="138"/>
      <c r="F437" s="139"/>
      <c r="G437" s="140"/>
      <c r="H437" s="141"/>
      <c r="I437" s="141"/>
      <c r="J437" s="141"/>
      <c r="K437" s="141"/>
      <c r="L437" s="141"/>
      <c r="M437" s="141"/>
      <c r="N437" s="141"/>
      <c r="O437" s="141"/>
      <c r="P437" s="141"/>
      <c r="Q437" s="141"/>
      <c r="R437" s="141"/>
      <c r="S437" s="141"/>
      <c r="T437" s="141"/>
      <c r="U437" s="141"/>
      <c r="V437" s="141"/>
      <c r="W437" s="141"/>
      <c r="X437" s="141"/>
      <c r="Y437" s="141"/>
      <c r="Z437" s="141"/>
      <c r="AA437" s="141"/>
      <c r="AB437" s="141"/>
      <c r="AC437" s="141"/>
      <c r="AD437" s="135">
        <f t="shared" si="6"/>
        <v>0</v>
      </c>
      <c r="AE437" s="136" t="str">
        <f>IF(D437="","",VLOOKUP(AD437,'PAT-C_Tables'!$A$3:$B$40,2,FALSE))</f>
        <v/>
      </c>
    </row>
    <row r="438" spans="1:31" s="137" customFormat="1" ht="14.25" x14ac:dyDescent="0.2">
      <c r="A438" s="144"/>
      <c r="B438" s="141"/>
      <c r="C438" s="141"/>
      <c r="D438" s="138"/>
      <c r="E438" s="138"/>
      <c r="F438" s="139"/>
      <c r="G438" s="140"/>
      <c r="H438" s="141"/>
      <c r="I438" s="141"/>
      <c r="J438" s="141"/>
      <c r="K438" s="141"/>
      <c r="L438" s="141"/>
      <c r="M438" s="141"/>
      <c r="N438" s="141"/>
      <c r="O438" s="141"/>
      <c r="P438" s="141"/>
      <c r="Q438" s="141"/>
      <c r="R438" s="141"/>
      <c r="S438" s="141"/>
      <c r="T438" s="141"/>
      <c r="U438" s="141"/>
      <c r="V438" s="141"/>
      <c r="W438" s="141"/>
      <c r="X438" s="141"/>
      <c r="Y438" s="141"/>
      <c r="Z438" s="141"/>
      <c r="AA438" s="141"/>
      <c r="AB438" s="141"/>
      <c r="AC438" s="141"/>
      <c r="AD438" s="135">
        <f t="shared" si="6"/>
        <v>0</v>
      </c>
      <c r="AE438" s="136" t="str">
        <f>IF(D438="","",VLOOKUP(AD438,'PAT-C_Tables'!$A$3:$B$40,2,FALSE))</f>
        <v/>
      </c>
    </row>
    <row r="439" spans="1:31" s="137" customFormat="1" ht="14.25" x14ac:dyDescent="0.2">
      <c r="A439" s="144"/>
      <c r="B439" s="141"/>
      <c r="C439" s="141"/>
      <c r="D439" s="138"/>
      <c r="E439" s="138"/>
      <c r="F439" s="139"/>
      <c r="G439" s="140"/>
      <c r="H439" s="141"/>
      <c r="I439" s="141"/>
      <c r="J439" s="141"/>
      <c r="K439" s="141"/>
      <c r="L439" s="141"/>
      <c r="M439" s="141"/>
      <c r="N439" s="141"/>
      <c r="O439" s="141"/>
      <c r="P439" s="141"/>
      <c r="Q439" s="141"/>
      <c r="R439" s="141"/>
      <c r="S439" s="141"/>
      <c r="T439" s="141"/>
      <c r="U439" s="141"/>
      <c r="V439" s="141"/>
      <c r="W439" s="141"/>
      <c r="X439" s="141"/>
      <c r="Y439" s="141"/>
      <c r="Z439" s="141"/>
      <c r="AA439" s="141"/>
      <c r="AB439" s="141"/>
      <c r="AC439" s="141"/>
      <c r="AD439" s="135">
        <f t="shared" si="6"/>
        <v>0</v>
      </c>
      <c r="AE439" s="136" t="str">
        <f>IF(D439="","",VLOOKUP(AD439,'PAT-C_Tables'!$A$3:$B$40,2,FALSE))</f>
        <v/>
      </c>
    </row>
    <row r="440" spans="1:31" s="137" customFormat="1" ht="14.25" x14ac:dyDescent="0.2">
      <c r="A440" s="144"/>
      <c r="B440" s="141"/>
      <c r="C440" s="141"/>
      <c r="D440" s="138"/>
      <c r="E440" s="138"/>
      <c r="F440" s="139"/>
      <c r="G440" s="140"/>
      <c r="H440" s="141"/>
      <c r="I440" s="141"/>
      <c r="J440" s="141"/>
      <c r="K440" s="141"/>
      <c r="L440" s="141"/>
      <c r="M440" s="141"/>
      <c r="N440" s="141"/>
      <c r="O440" s="141"/>
      <c r="P440" s="141"/>
      <c r="Q440" s="141"/>
      <c r="R440" s="141"/>
      <c r="S440" s="141"/>
      <c r="T440" s="141"/>
      <c r="U440" s="141"/>
      <c r="V440" s="141"/>
      <c r="W440" s="141"/>
      <c r="X440" s="141"/>
      <c r="Y440" s="141"/>
      <c r="Z440" s="141"/>
      <c r="AA440" s="141"/>
      <c r="AB440" s="141"/>
      <c r="AC440" s="141"/>
      <c r="AD440" s="135">
        <f t="shared" si="6"/>
        <v>0</v>
      </c>
      <c r="AE440" s="136" t="str">
        <f>IF(D440="","",VLOOKUP(AD440,'PAT-C_Tables'!$A$3:$B$40,2,FALSE))</f>
        <v/>
      </c>
    </row>
    <row r="441" spans="1:31" s="137" customFormat="1" ht="14.25" x14ac:dyDescent="0.2">
      <c r="A441" s="144"/>
      <c r="B441" s="141"/>
      <c r="C441" s="141"/>
      <c r="D441" s="138"/>
      <c r="E441" s="138"/>
      <c r="F441" s="139"/>
      <c r="G441" s="140"/>
      <c r="H441" s="141"/>
      <c r="I441" s="141"/>
      <c r="J441" s="141"/>
      <c r="K441" s="141"/>
      <c r="L441" s="141"/>
      <c r="M441" s="141"/>
      <c r="N441" s="141"/>
      <c r="O441" s="141"/>
      <c r="P441" s="141"/>
      <c r="Q441" s="141"/>
      <c r="R441" s="141"/>
      <c r="S441" s="141"/>
      <c r="T441" s="141"/>
      <c r="U441" s="141"/>
      <c r="V441" s="141"/>
      <c r="W441" s="141"/>
      <c r="X441" s="141"/>
      <c r="Y441" s="141"/>
      <c r="Z441" s="141"/>
      <c r="AA441" s="141"/>
      <c r="AB441" s="141"/>
      <c r="AC441" s="141"/>
      <c r="AD441" s="135">
        <f t="shared" si="6"/>
        <v>0</v>
      </c>
      <c r="AE441" s="136" t="str">
        <f>IF(D441="","",VLOOKUP(AD441,'PAT-C_Tables'!$A$3:$B$40,2,FALSE))</f>
        <v/>
      </c>
    </row>
    <row r="442" spans="1:31" s="137" customFormat="1" ht="14.25" x14ac:dyDescent="0.2">
      <c r="A442" s="144"/>
      <c r="B442" s="141"/>
      <c r="C442" s="141"/>
      <c r="D442" s="138"/>
      <c r="E442" s="138"/>
      <c r="F442" s="139"/>
      <c r="G442" s="140"/>
      <c r="H442" s="141"/>
      <c r="I442" s="141"/>
      <c r="J442" s="141"/>
      <c r="K442" s="141"/>
      <c r="L442" s="141"/>
      <c r="M442" s="141"/>
      <c r="N442" s="141"/>
      <c r="O442" s="141"/>
      <c r="P442" s="141"/>
      <c r="Q442" s="141"/>
      <c r="R442" s="141"/>
      <c r="S442" s="141"/>
      <c r="T442" s="141"/>
      <c r="U442" s="141"/>
      <c r="V442" s="141"/>
      <c r="W442" s="141"/>
      <c r="X442" s="141"/>
      <c r="Y442" s="141"/>
      <c r="Z442" s="141"/>
      <c r="AA442" s="141"/>
      <c r="AB442" s="141"/>
      <c r="AC442" s="141"/>
      <c r="AD442" s="135">
        <f t="shared" si="6"/>
        <v>0</v>
      </c>
      <c r="AE442" s="136" t="str">
        <f>IF(D442="","",VLOOKUP(AD442,'PAT-C_Tables'!$A$3:$B$40,2,FALSE))</f>
        <v/>
      </c>
    </row>
    <row r="443" spans="1:31" s="137" customFormat="1" ht="14.25" x14ac:dyDescent="0.2">
      <c r="A443" s="144"/>
      <c r="B443" s="141"/>
      <c r="C443" s="141"/>
      <c r="D443" s="138"/>
      <c r="E443" s="138"/>
      <c r="F443" s="139"/>
      <c r="G443" s="140"/>
      <c r="H443" s="141"/>
      <c r="I443" s="141"/>
      <c r="J443" s="141"/>
      <c r="K443" s="141"/>
      <c r="L443" s="141"/>
      <c r="M443" s="141"/>
      <c r="N443" s="141"/>
      <c r="O443" s="141"/>
      <c r="P443" s="141"/>
      <c r="Q443" s="141"/>
      <c r="R443" s="141"/>
      <c r="S443" s="141"/>
      <c r="T443" s="141"/>
      <c r="U443" s="141"/>
      <c r="V443" s="141"/>
      <c r="W443" s="141"/>
      <c r="X443" s="141"/>
      <c r="Y443" s="141"/>
      <c r="Z443" s="141"/>
      <c r="AA443" s="141"/>
      <c r="AB443" s="141"/>
      <c r="AC443" s="141"/>
      <c r="AD443" s="135">
        <f t="shared" si="6"/>
        <v>0</v>
      </c>
      <c r="AE443" s="136" t="str">
        <f>IF(D443="","",VLOOKUP(AD443,'PAT-C_Tables'!$A$3:$B$40,2,FALSE))</f>
        <v/>
      </c>
    </row>
    <row r="444" spans="1:31" s="137" customFormat="1" ht="14.25" x14ac:dyDescent="0.2">
      <c r="A444" s="144"/>
      <c r="B444" s="141"/>
      <c r="C444" s="141"/>
      <c r="D444" s="138"/>
      <c r="E444" s="138"/>
      <c r="F444" s="139"/>
      <c r="G444" s="140"/>
      <c r="H444" s="141"/>
      <c r="I444" s="141"/>
      <c r="J444" s="141"/>
      <c r="K444" s="141"/>
      <c r="L444" s="141"/>
      <c r="M444" s="141"/>
      <c r="N444" s="141"/>
      <c r="O444" s="141"/>
      <c r="P444" s="141"/>
      <c r="Q444" s="141"/>
      <c r="R444" s="141"/>
      <c r="S444" s="141"/>
      <c r="T444" s="141"/>
      <c r="U444" s="141"/>
      <c r="V444" s="141"/>
      <c r="W444" s="141"/>
      <c r="X444" s="141"/>
      <c r="Y444" s="141"/>
      <c r="Z444" s="141"/>
      <c r="AA444" s="141"/>
      <c r="AB444" s="141"/>
      <c r="AC444" s="141"/>
      <c r="AD444" s="135">
        <f t="shared" si="6"/>
        <v>0</v>
      </c>
      <c r="AE444" s="136" t="str">
        <f>IF(D444="","",VLOOKUP(AD444,'PAT-C_Tables'!$A$3:$B$40,2,FALSE))</f>
        <v/>
      </c>
    </row>
    <row r="445" spans="1:31" s="137" customFormat="1" ht="14.25" x14ac:dyDescent="0.2">
      <c r="A445" s="144"/>
      <c r="B445" s="141"/>
      <c r="C445" s="141"/>
      <c r="D445" s="138"/>
      <c r="E445" s="138"/>
      <c r="F445" s="139"/>
      <c r="G445" s="140"/>
      <c r="H445" s="141"/>
      <c r="I445" s="141"/>
      <c r="J445" s="141"/>
      <c r="K445" s="141"/>
      <c r="L445" s="141"/>
      <c r="M445" s="141"/>
      <c r="N445" s="141"/>
      <c r="O445" s="141"/>
      <c r="P445" s="141"/>
      <c r="Q445" s="141"/>
      <c r="R445" s="141"/>
      <c r="S445" s="141"/>
      <c r="T445" s="141"/>
      <c r="U445" s="141"/>
      <c r="V445" s="141"/>
      <c r="W445" s="141"/>
      <c r="X445" s="141"/>
      <c r="Y445" s="141"/>
      <c r="Z445" s="141"/>
      <c r="AA445" s="141"/>
      <c r="AB445" s="141"/>
      <c r="AC445" s="141"/>
      <c r="AD445" s="135">
        <f t="shared" si="6"/>
        <v>0</v>
      </c>
      <c r="AE445" s="136" t="str">
        <f>IF(D445="","",VLOOKUP(AD445,'PAT-C_Tables'!$A$3:$B$40,2,FALSE))</f>
        <v/>
      </c>
    </row>
    <row r="446" spans="1:31" s="137" customFormat="1" ht="14.25" x14ac:dyDescent="0.2">
      <c r="A446" s="144"/>
      <c r="B446" s="141"/>
      <c r="C446" s="141"/>
      <c r="D446" s="138"/>
      <c r="E446" s="138"/>
      <c r="F446" s="139"/>
      <c r="G446" s="140"/>
      <c r="H446" s="141"/>
      <c r="I446" s="141"/>
      <c r="J446" s="141"/>
      <c r="K446" s="141"/>
      <c r="L446" s="141"/>
      <c r="M446" s="141"/>
      <c r="N446" s="141"/>
      <c r="O446" s="141"/>
      <c r="P446" s="141"/>
      <c r="Q446" s="141"/>
      <c r="R446" s="141"/>
      <c r="S446" s="141"/>
      <c r="T446" s="141"/>
      <c r="U446" s="141"/>
      <c r="V446" s="141"/>
      <c r="W446" s="141"/>
      <c r="X446" s="141"/>
      <c r="Y446" s="141"/>
      <c r="Z446" s="141"/>
      <c r="AA446" s="141"/>
      <c r="AB446" s="141"/>
      <c r="AC446" s="141"/>
      <c r="AD446" s="135">
        <f t="shared" si="6"/>
        <v>0</v>
      </c>
      <c r="AE446" s="136" t="str">
        <f>IF(D446="","",VLOOKUP(AD446,'PAT-C_Tables'!$A$3:$B$40,2,FALSE))</f>
        <v/>
      </c>
    </row>
    <row r="447" spans="1:31" s="137" customFormat="1" ht="14.25" x14ac:dyDescent="0.2">
      <c r="A447" s="144"/>
      <c r="B447" s="141"/>
      <c r="C447" s="141"/>
      <c r="D447" s="138"/>
      <c r="E447" s="138"/>
      <c r="F447" s="139"/>
      <c r="G447" s="140"/>
      <c r="H447" s="141"/>
      <c r="I447" s="141"/>
      <c r="J447" s="141"/>
      <c r="K447" s="141"/>
      <c r="L447" s="141"/>
      <c r="M447" s="141"/>
      <c r="N447" s="141"/>
      <c r="O447" s="141"/>
      <c r="P447" s="141"/>
      <c r="Q447" s="141"/>
      <c r="R447" s="141"/>
      <c r="S447" s="141"/>
      <c r="T447" s="141"/>
      <c r="U447" s="141"/>
      <c r="V447" s="141"/>
      <c r="W447" s="141"/>
      <c r="X447" s="141"/>
      <c r="Y447" s="141"/>
      <c r="Z447" s="141"/>
      <c r="AA447" s="141"/>
      <c r="AB447" s="141"/>
      <c r="AC447" s="141"/>
      <c r="AD447" s="135">
        <f t="shared" si="6"/>
        <v>0</v>
      </c>
      <c r="AE447" s="136" t="str">
        <f>IF(D447="","",VLOOKUP(AD447,'PAT-C_Tables'!$A$3:$B$40,2,FALSE))</f>
        <v/>
      </c>
    </row>
    <row r="448" spans="1:31" s="137" customFormat="1" ht="14.25" x14ac:dyDescent="0.2">
      <c r="A448" s="144"/>
      <c r="B448" s="141"/>
      <c r="C448" s="141"/>
      <c r="D448" s="138"/>
      <c r="E448" s="138"/>
      <c r="F448" s="139"/>
      <c r="G448" s="140"/>
      <c r="H448" s="141"/>
      <c r="I448" s="141"/>
      <c r="J448" s="141"/>
      <c r="K448" s="141"/>
      <c r="L448" s="141"/>
      <c r="M448" s="141"/>
      <c r="N448" s="141"/>
      <c r="O448" s="141"/>
      <c r="P448" s="141"/>
      <c r="Q448" s="141"/>
      <c r="R448" s="141"/>
      <c r="S448" s="141"/>
      <c r="T448" s="141"/>
      <c r="U448" s="141"/>
      <c r="V448" s="141"/>
      <c r="W448" s="141"/>
      <c r="X448" s="141"/>
      <c r="Y448" s="141"/>
      <c r="Z448" s="141"/>
      <c r="AA448" s="141"/>
      <c r="AB448" s="141"/>
      <c r="AC448" s="141"/>
      <c r="AD448" s="135">
        <f t="shared" si="6"/>
        <v>0</v>
      </c>
      <c r="AE448" s="136" t="str">
        <f>IF(D448="","",VLOOKUP(AD448,'PAT-C_Tables'!$A$3:$B$40,2,FALSE))</f>
        <v/>
      </c>
    </row>
    <row r="449" spans="1:31" s="137" customFormat="1" ht="14.25" x14ac:dyDescent="0.2">
      <c r="A449" s="144"/>
      <c r="B449" s="141"/>
      <c r="C449" s="141"/>
      <c r="D449" s="138"/>
      <c r="E449" s="138"/>
      <c r="F449" s="139"/>
      <c r="G449" s="140"/>
      <c r="H449" s="141"/>
      <c r="I449" s="141"/>
      <c r="J449" s="141"/>
      <c r="K449" s="141"/>
      <c r="L449" s="141"/>
      <c r="M449" s="141"/>
      <c r="N449" s="141"/>
      <c r="O449" s="141"/>
      <c r="P449" s="141"/>
      <c r="Q449" s="141"/>
      <c r="R449" s="141"/>
      <c r="S449" s="141"/>
      <c r="T449" s="141"/>
      <c r="U449" s="141"/>
      <c r="V449" s="141"/>
      <c r="W449" s="141"/>
      <c r="X449" s="141"/>
      <c r="Y449" s="141"/>
      <c r="Z449" s="141"/>
      <c r="AA449" s="141"/>
      <c r="AB449" s="141"/>
      <c r="AC449" s="141"/>
      <c r="AD449" s="135">
        <f t="shared" si="6"/>
        <v>0</v>
      </c>
      <c r="AE449" s="136" t="str">
        <f>IF(D449="","",VLOOKUP(AD449,'PAT-C_Tables'!$A$3:$B$40,2,FALSE))</f>
        <v/>
      </c>
    </row>
    <row r="450" spans="1:31" s="137" customFormat="1" ht="14.25" x14ac:dyDescent="0.2">
      <c r="A450" s="144"/>
      <c r="B450" s="141"/>
      <c r="C450" s="141"/>
      <c r="D450" s="138"/>
      <c r="E450" s="138"/>
      <c r="F450" s="139"/>
      <c r="G450" s="140"/>
      <c r="H450" s="141"/>
      <c r="I450" s="141"/>
      <c r="J450" s="141"/>
      <c r="K450" s="141"/>
      <c r="L450" s="141"/>
      <c r="M450" s="141"/>
      <c r="N450" s="141"/>
      <c r="O450" s="141"/>
      <c r="P450" s="141"/>
      <c r="Q450" s="141"/>
      <c r="R450" s="141"/>
      <c r="S450" s="141"/>
      <c r="T450" s="141"/>
      <c r="U450" s="141"/>
      <c r="V450" s="141"/>
      <c r="W450" s="141"/>
      <c r="X450" s="141"/>
      <c r="Y450" s="141"/>
      <c r="Z450" s="141"/>
      <c r="AA450" s="141"/>
      <c r="AB450" s="141"/>
      <c r="AC450" s="141"/>
      <c r="AD450" s="135">
        <f t="shared" si="6"/>
        <v>0</v>
      </c>
      <c r="AE450" s="136" t="str">
        <f>IF(D450="","",VLOOKUP(AD450,'PAT-C_Tables'!$A$3:$B$40,2,FALSE))</f>
        <v/>
      </c>
    </row>
    <row r="451" spans="1:31" s="137" customFormat="1" ht="14.25" x14ac:dyDescent="0.2">
      <c r="A451" s="144"/>
      <c r="B451" s="141"/>
      <c r="C451" s="141"/>
      <c r="D451" s="138"/>
      <c r="E451" s="138"/>
      <c r="F451" s="139"/>
      <c r="G451" s="140"/>
      <c r="H451" s="141"/>
      <c r="I451" s="141"/>
      <c r="J451" s="141"/>
      <c r="K451" s="141"/>
      <c r="L451" s="141"/>
      <c r="M451" s="141"/>
      <c r="N451" s="141"/>
      <c r="O451" s="141"/>
      <c r="P451" s="141"/>
      <c r="Q451" s="141"/>
      <c r="R451" s="141"/>
      <c r="S451" s="141"/>
      <c r="T451" s="141"/>
      <c r="U451" s="141"/>
      <c r="V451" s="141"/>
      <c r="W451" s="141"/>
      <c r="X451" s="141"/>
      <c r="Y451" s="141"/>
      <c r="Z451" s="141"/>
      <c r="AA451" s="141"/>
      <c r="AB451" s="141"/>
      <c r="AC451" s="141"/>
      <c r="AD451" s="135">
        <f t="shared" si="6"/>
        <v>0</v>
      </c>
      <c r="AE451" s="136" t="str">
        <f>IF(D451="","",VLOOKUP(AD451,'PAT-C_Tables'!$A$3:$B$40,2,FALSE))</f>
        <v/>
      </c>
    </row>
    <row r="452" spans="1:31" s="137" customFormat="1" ht="14.25" x14ac:dyDescent="0.2">
      <c r="A452" s="144"/>
      <c r="B452" s="141"/>
      <c r="C452" s="141"/>
      <c r="D452" s="138"/>
      <c r="E452" s="138"/>
      <c r="F452" s="139"/>
      <c r="G452" s="140"/>
      <c r="H452" s="141"/>
      <c r="I452" s="141"/>
      <c r="J452" s="141"/>
      <c r="K452" s="141"/>
      <c r="L452" s="141"/>
      <c r="M452" s="141"/>
      <c r="N452" s="141"/>
      <c r="O452" s="141"/>
      <c r="P452" s="141"/>
      <c r="Q452" s="141"/>
      <c r="R452" s="141"/>
      <c r="S452" s="141"/>
      <c r="T452" s="141"/>
      <c r="U452" s="141"/>
      <c r="V452" s="141"/>
      <c r="W452" s="141"/>
      <c r="X452" s="141"/>
      <c r="Y452" s="141"/>
      <c r="Z452" s="141"/>
      <c r="AA452" s="141"/>
      <c r="AB452" s="141"/>
      <c r="AC452" s="141"/>
      <c r="AD452" s="135">
        <f t="shared" si="6"/>
        <v>0</v>
      </c>
      <c r="AE452" s="136" t="str">
        <f>IF(D452="","",VLOOKUP(AD452,'PAT-C_Tables'!$A$3:$B$40,2,FALSE))</f>
        <v/>
      </c>
    </row>
    <row r="453" spans="1:31" s="137" customFormat="1" ht="14.25" x14ac:dyDescent="0.2">
      <c r="A453" s="144"/>
      <c r="B453" s="141"/>
      <c r="C453" s="141"/>
      <c r="D453" s="138"/>
      <c r="E453" s="138"/>
      <c r="F453" s="139"/>
      <c r="G453" s="140"/>
      <c r="H453" s="141"/>
      <c r="I453" s="141"/>
      <c r="J453" s="141"/>
      <c r="K453" s="141"/>
      <c r="L453" s="141"/>
      <c r="M453" s="141"/>
      <c r="N453" s="141"/>
      <c r="O453" s="141"/>
      <c r="P453" s="141"/>
      <c r="Q453" s="141"/>
      <c r="R453" s="141"/>
      <c r="S453" s="141"/>
      <c r="T453" s="141"/>
      <c r="U453" s="141"/>
      <c r="V453" s="141"/>
      <c r="W453" s="141"/>
      <c r="X453" s="141"/>
      <c r="Y453" s="141"/>
      <c r="Z453" s="141"/>
      <c r="AA453" s="141"/>
      <c r="AB453" s="141"/>
      <c r="AC453" s="141"/>
      <c r="AD453" s="135">
        <f t="shared" si="6"/>
        <v>0</v>
      </c>
      <c r="AE453" s="136" t="str">
        <f>IF(D453="","",VLOOKUP(AD453,'PAT-C_Tables'!$A$3:$B$40,2,FALSE))</f>
        <v/>
      </c>
    </row>
    <row r="454" spans="1:31" s="137" customFormat="1" ht="14.25" x14ac:dyDescent="0.2">
      <c r="A454" s="144"/>
      <c r="B454" s="141"/>
      <c r="C454" s="141"/>
      <c r="D454" s="138"/>
      <c r="E454" s="138"/>
      <c r="F454" s="139"/>
      <c r="G454" s="140"/>
      <c r="H454" s="141"/>
      <c r="I454" s="141"/>
      <c r="J454" s="141"/>
      <c r="K454" s="141"/>
      <c r="L454" s="141"/>
      <c r="M454" s="141"/>
      <c r="N454" s="141"/>
      <c r="O454" s="141"/>
      <c r="P454" s="141"/>
      <c r="Q454" s="141"/>
      <c r="R454" s="141"/>
      <c r="S454" s="141"/>
      <c r="T454" s="141"/>
      <c r="U454" s="141"/>
      <c r="V454" s="141"/>
      <c r="W454" s="141"/>
      <c r="X454" s="141"/>
      <c r="Y454" s="141"/>
      <c r="Z454" s="141"/>
      <c r="AA454" s="141"/>
      <c r="AB454" s="141"/>
      <c r="AC454" s="141"/>
      <c r="AD454" s="135">
        <f t="shared" si="6"/>
        <v>0</v>
      </c>
      <c r="AE454" s="136" t="str">
        <f>IF(D454="","",VLOOKUP(AD454,'PAT-C_Tables'!$A$3:$B$40,2,FALSE))</f>
        <v/>
      </c>
    </row>
    <row r="455" spans="1:31" s="137" customFormat="1" ht="14.25" x14ac:dyDescent="0.2">
      <c r="A455" s="144"/>
      <c r="B455" s="141"/>
      <c r="C455" s="141"/>
      <c r="D455" s="138"/>
      <c r="E455" s="138"/>
      <c r="F455" s="139"/>
      <c r="G455" s="140"/>
      <c r="H455" s="141"/>
      <c r="I455" s="141"/>
      <c r="J455" s="141"/>
      <c r="K455" s="141"/>
      <c r="L455" s="141"/>
      <c r="M455" s="141"/>
      <c r="N455" s="141"/>
      <c r="O455" s="141"/>
      <c r="P455" s="141"/>
      <c r="Q455" s="141"/>
      <c r="R455" s="141"/>
      <c r="S455" s="141"/>
      <c r="T455" s="141"/>
      <c r="U455" s="141"/>
      <c r="V455" s="141"/>
      <c r="W455" s="141"/>
      <c r="X455" s="141"/>
      <c r="Y455" s="141"/>
      <c r="Z455" s="141"/>
      <c r="AA455" s="141"/>
      <c r="AB455" s="141"/>
      <c r="AC455" s="141"/>
      <c r="AD455" s="135">
        <f t="shared" si="6"/>
        <v>0</v>
      </c>
      <c r="AE455" s="136" t="str">
        <f>IF(D455="","",VLOOKUP(AD455,'PAT-C_Tables'!$A$3:$B$40,2,FALSE))</f>
        <v/>
      </c>
    </row>
    <row r="456" spans="1:31" s="137" customFormat="1" ht="14.25" x14ac:dyDescent="0.2">
      <c r="A456" s="144"/>
      <c r="B456" s="141"/>
      <c r="C456" s="141"/>
      <c r="D456" s="138"/>
      <c r="E456" s="138"/>
      <c r="F456" s="139"/>
      <c r="G456" s="140"/>
      <c r="H456" s="141"/>
      <c r="I456" s="141"/>
      <c r="J456" s="141"/>
      <c r="K456" s="141"/>
      <c r="L456" s="141"/>
      <c r="M456" s="141"/>
      <c r="N456" s="141"/>
      <c r="O456" s="141"/>
      <c r="P456" s="141"/>
      <c r="Q456" s="141"/>
      <c r="R456" s="141"/>
      <c r="S456" s="141"/>
      <c r="T456" s="141"/>
      <c r="U456" s="141"/>
      <c r="V456" s="141"/>
      <c r="W456" s="141"/>
      <c r="X456" s="141"/>
      <c r="Y456" s="141"/>
      <c r="Z456" s="141"/>
      <c r="AA456" s="141"/>
      <c r="AB456" s="141"/>
      <c r="AC456" s="141"/>
      <c r="AD456" s="135">
        <f t="shared" si="6"/>
        <v>0</v>
      </c>
      <c r="AE456" s="136" t="str">
        <f>IF(D456="","",VLOOKUP(AD456,'PAT-C_Tables'!$A$3:$B$40,2,FALSE))</f>
        <v/>
      </c>
    </row>
    <row r="457" spans="1:31" s="137" customFormat="1" ht="14.25" x14ac:dyDescent="0.2">
      <c r="A457" s="144"/>
      <c r="B457" s="141"/>
      <c r="C457" s="141"/>
      <c r="D457" s="138"/>
      <c r="E457" s="138"/>
      <c r="F457" s="139"/>
      <c r="G457" s="140"/>
      <c r="H457" s="141"/>
      <c r="I457" s="141"/>
      <c r="J457" s="141"/>
      <c r="K457" s="141"/>
      <c r="L457" s="141"/>
      <c r="M457" s="141"/>
      <c r="N457" s="141"/>
      <c r="O457" s="141"/>
      <c r="P457" s="141"/>
      <c r="Q457" s="141"/>
      <c r="R457" s="141"/>
      <c r="S457" s="141"/>
      <c r="T457" s="141"/>
      <c r="U457" s="141"/>
      <c r="V457" s="141"/>
      <c r="W457" s="141"/>
      <c r="X457" s="141"/>
      <c r="Y457" s="141"/>
      <c r="Z457" s="141"/>
      <c r="AA457" s="141"/>
      <c r="AB457" s="141"/>
      <c r="AC457" s="141"/>
      <c r="AD457" s="135">
        <f t="shared" ref="AD457:AD503" si="7">IF(D457="",0,(IF(G457=$G$8,1,0)+IF(H457=$H$8,1,0)+IF(I457=$I$8,1,0)+IF(J457=$J$8,1,0)+IF(K457=$K$8,1,0)+IF(L457=$L$8,1,0)+IF(M457=$M$8,1,0)+IF(N457=$N$8,1,0)+IF(O457=$O$8,1,0)+IF(P457=$P$8,1,0)+IF(Q457=$Q$8,1,0)+IF(R457=$R$8,1,0)+IF(S457=$S$8,1,0)+IF(T457=$T$8,1,0)+IF(U457=$U$8,1,0)+IF(V457=$V$8,1,0)+IF(W457=$W$8,1,0)+IF(X457=$X$8,1,0)+IF(Y457=$Y$8,1,0)+IF(Z457=$Z$8,1,0)+IF(AA457=$AA$8,1,0)+IF(AB457=$AB$8,1,0)+IF(AC457=$AC$8,1,0)))</f>
        <v>0</v>
      </c>
      <c r="AE457" s="136" t="str">
        <f>IF(D457="","",VLOOKUP(AD457,'PAT-C_Tables'!$A$3:$B$40,2,FALSE))</f>
        <v/>
      </c>
    </row>
    <row r="458" spans="1:31" s="137" customFormat="1" ht="14.25" x14ac:dyDescent="0.2">
      <c r="A458" s="144"/>
      <c r="B458" s="141"/>
      <c r="C458" s="141"/>
      <c r="D458" s="138"/>
      <c r="E458" s="138"/>
      <c r="F458" s="139"/>
      <c r="G458" s="140"/>
      <c r="H458" s="141"/>
      <c r="I458" s="141"/>
      <c r="J458" s="141"/>
      <c r="K458" s="141"/>
      <c r="L458" s="141"/>
      <c r="M458" s="141"/>
      <c r="N458" s="141"/>
      <c r="O458" s="141"/>
      <c r="P458" s="141"/>
      <c r="Q458" s="141"/>
      <c r="R458" s="141"/>
      <c r="S458" s="141"/>
      <c r="T458" s="141"/>
      <c r="U458" s="141"/>
      <c r="V458" s="141"/>
      <c r="W458" s="141"/>
      <c r="X458" s="141"/>
      <c r="Y458" s="141"/>
      <c r="Z458" s="141"/>
      <c r="AA458" s="141"/>
      <c r="AB458" s="141"/>
      <c r="AC458" s="141"/>
      <c r="AD458" s="135">
        <f t="shared" si="7"/>
        <v>0</v>
      </c>
      <c r="AE458" s="136" t="str">
        <f>IF(D458="","",VLOOKUP(AD458,'PAT-C_Tables'!$A$3:$B$40,2,FALSE))</f>
        <v/>
      </c>
    </row>
    <row r="459" spans="1:31" s="137" customFormat="1" ht="14.25" x14ac:dyDescent="0.2">
      <c r="A459" s="144"/>
      <c r="B459" s="141"/>
      <c r="C459" s="141"/>
      <c r="D459" s="138"/>
      <c r="E459" s="138"/>
      <c r="F459" s="139"/>
      <c r="G459" s="140"/>
      <c r="H459" s="141"/>
      <c r="I459" s="141"/>
      <c r="J459" s="141"/>
      <c r="K459" s="141"/>
      <c r="L459" s="141"/>
      <c r="M459" s="141"/>
      <c r="N459" s="141"/>
      <c r="O459" s="141"/>
      <c r="P459" s="141"/>
      <c r="Q459" s="141"/>
      <c r="R459" s="141"/>
      <c r="S459" s="141"/>
      <c r="T459" s="141"/>
      <c r="U459" s="141"/>
      <c r="V459" s="141"/>
      <c r="W459" s="141"/>
      <c r="X459" s="141"/>
      <c r="Y459" s="141"/>
      <c r="Z459" s="141"/>
      <c r="AA459" s="141"/>
      <c r="AB459" s="141"/>
      <c r="AC459" s="141"/>
      <c r="AD459" s="135">
        <f t="shared" si="7"/>
        <v>0</v>
      </c>
      <c r="AE459" s="136" t="str">
        <f>IF(D459="","",VLOOKUP(AD459,'PAT-C_Tables'!$A$3:$B$40,2,FALSE))</f>
        <v/>
      </c>
    </row>
    <row r="460" spans="1:31" s="137" customFormat="1" ht="14.25" x14ac:dyDescent="0.2">
      <c r="A460" s="144"/>
      <c r="B460" s="141"/>
      <c r="C460" s="141"/>
      <c r="D460" s="138"/>
      <c r="E460" s="138"/>
      <c r="F460" s="139"/>
      <c r="G460" s="140"/>
      <c r="H460" s="141"/>
      <c r="I460" s="141"/>
      <c r="J460" s="141"/>
      <c r="K460" s="141"/>
      <c r="L460" s="141"/>
      <c r="M460" s="141"/>
      <c r="N460" s="141"/>
      <c r="O460" s="141"/>
      <c r="P460" s="141"/>
      <c r="Q460" s="141"/>
      <c r="R460" s="141"/>
      <c r="S460" s="141"/>
      <c r="T460" s="141"/>
      <c r="U460" s="141"/>
      <c r="V460" s="141"/>
      <c r="W460" s="141"/>
      <c r="X460" s="141"/>
      <c r="Y460" s="141"/>
      <c r="Z460" s="141"/>
      <c r="AA460" s="141"/>
      <c r="AB460" s="141"/>
      <c r="AC460" s="141"/>
      <c r="AD460" s="135">
        <f t="shared" si="7"/>
        <v>0</v>
      </c>
      <c r="AE460" s="136" t="str">
        <f>IF(D460="","",VLOOKUP(AD460,'PAT-C_Tables'!$A$3:$B$40,2,FALSE))</f>
        <v/>
      </c>
    </row>
    <row r="461" spans="1:31" s="137" customFormat="1" ht="14.25" x14ac:dyDescent="0.2">
      <c r="A461" s="144"/>
      <c r="B461" s="141"/>
      <c r="C461" s="141"/>
      <c r="D461" s="138"/>
      <c r="E461" s="138"/>
      <c r="F461" s="139"/>
      <c r="G461" s="140"/>
      <c r="H461" s="141"/>
      <c r="I461" s="141"/>
      <c r="J461" s="141"/>
      <c r="K461" s="141"/>
      <c r="L461" s="141"/>
      <c r="M461" s="141"/>
      <c r="N461" s="141"/>
      <c r="O461" s="141"/>
      <c r="P461" s="141"/>
      <c r="Q461" s="141"/>
      <c r="R461" s="141"/>
      <c r="S461" s="141"/>
      <c r="T461" s="141"/>
      <c r="U461" s="141"/>
      <c r="V461" s="141"/>
      <c r="W461" s="141"/>
      <c r="X461" s="141"/>
      <c r="Y461" s="141"/>
      <c r="Z461" s="141"/>
      <c r="AA461" s="141"/>
      <c r="AB461" s="141"/>
      <c r="AC461" s="141"/>
      <c r="AD461" s="135">
        <f t="shared" si="7"/>
        <v>0</v>
      </c>
      <c r="AE461" s="136" t="str">
        <f>IF(D461="","",VLOOKUP(AD461,'PAT-C_Tables'!$A$3:$B$40,2,FALSE))</f>
        <v/>
      </c>
    </row>
    <row r="462" spans="1:31" s="137" customFormat="1" ht="14.25" x14ac:dyDescent="0.2">
      <c r="A462" s="144"/>
      <c r="B462" s="141"/>
      <c r="C462" s="141"/>
      <c r="D462" s="138"/>
      <c r="E462" s="138"/>
      <c r="F462" s="139"/>
      <c r="G462" s="140"/>
      <c r="H462" s="141"/>
      <c r="I462" s="141"/>
      <c r="J462" s="141"/>
      <c r="K462" s="141"/>
      <c r="L462" s="141"/>
      <c r="M462" s="141"/>
      <c r="N462" s="141"/>
      <c r="O462" s="141"/>
      <c r="P462" s="141"/>
      <c r="Q462" s="141"/>
      <c r="R462" s="141"/>
      <c r="S462" s="141"/>
      <c r="T462" s="141"/>
      <c r="U462" s="141"/>
      <c r="V462" s="141"/>
      <c r="W462" s="141"/>
      <c r="X462" s="141"/>
      <c r="Y462" s="141"/>
      <c r="Z462" s="141"/>
      <c r="AA462" s="141"/>
      <c r="AB462" s="141"/>
      <c r="AC462" s="141"/>
      <c r="AD462" s="135">
        <f t="shared" si="7"/>
        <v>0</v>
      </c>
      <c r="AE462" s="136" t="str">
        <f>IF(D462="","",VLOOKUP(AD462,'PAT-C_Tables'!$A$3:$B$40,2,FALSE))</f>
        <v/>
      </c>
    </row>
    <row r="463" spans="1:31" s="137" customFormat="1" ht="14.25" x14ac:dyDescent="0.2">
      <c r="A463" s="144"/>
      <c r="B463" s="141"/>
      <c r="C463" s="141"/>
      <c r="D463" s="138"/>
      <c r="E463" s="138"/>
      <c r="F463" s="139"/>
      <c r="G463" s="140"/>
      <c r="H463" s="141"/>
      <c r="I463" s="141"/>
      <c r="J463" s="141"/>
      <c r="K463" s="141"/>
      <c r="L463" s="141"/>
      <c r="M463" s="141"/>
      <c r="N463" s="141"/>
      <c r="O463" s="141"/>
      <c r="P463" s="141"/>
      <c r="Q463" s="141"/>
      <c r="R463" s="141"/>
      <c r="S463" s="141"/>
      <c r="T463" s="141"/>
      <c r="U463" s="141"/>
      <c r="V463" s="141"/>
      <c r="W463" s="141"/>
      <c r="X463" s="141"/>
      <c r="Y463" s="141"/>
      <c r="Z463" s="141"/>
      <c r="AA463" s="141"/>
      <c r="AB463" s="141"/>
      <c r="AC463" s="141"/>
      <c r="AD463" s="135">
        <f t="shared" si="7"/>
        <v>0</v>
      </c>
      <c r="AE463" s="136" t="str">
        <f>IF(D463="","",VLOOKUP(AD463,'PAT-C_Tables'!$A$3:$B$40,2,FALSE))</f>
        <v/>
      </c>
    </row>
    <row r="464" spans="1:31" s="137" customFormat="1" ht="14.25" x14ac:dyDescent="0.2">
      <c r="A464" s="144"/>
      <c r="B464" s="141"/>
      <c r="C464" s="141"/>
      <c r="D464" s="138"/>
      <c r="E464" s="138"/>
      <c r="F464" s="139"/>
      <c r="G464" s="140"/>
      <c r="H464" s="141"/>
      <c r="I464" s="141"/>
      <c r="J464" s="141"/>
      <c r="K464" s="141"/>
      <c r="L464" s="141"/>
      <c r="M464" s="141"/>
      <c r="N464" s="141"/>
      <c r="O464" s="141"/>
      <c r="P464" s="141"/>
      <c r="Q464" s="141"/>
      <c r="R464" s="141"/>
      <c r="S464" s="141"/>
      <c r="T464" s="141"/>
      <c r="U464" s="141"/>
      <c r="V464" s="141"/>
      <c r="W464" s="141"/>
      <c r="X464" s="141"/>
      <c r="Y464" s="141"/>
      <c r="Z464" s="141"/>
      <c r="AA464" s="141"/>
      <c r="AB464" s="141"/>
      <c r="AC464" s="141"/>
      <c r="AD464" s="135">
        <f t="shared" si="7"/>
        <v>0</v>
      </c>
      <c r="AE464" s="136" t="str">
        <f>IF(D464="","",VLOOKUP(AD464,'PAT-C_Tables'!$A$3:$B$40,2,FALSE))</f>
        <v/>
      </c>
    </row>
    <row r="465" spans="1:31" s="137" customFormat="1" ht="14.25" x14ac:dyDescent="0.2">
      <c r="A465" s="144"/>
      <c r="B465" s="141"/>
      <c r="C465" s="141"/>
      <c r="D465" s="138"/>
      <c r="E465" s="138"/>
      <c r="F465" s="139"/>
      <c r="G465" s="140"/>
      <c r="H465" s="141"/>
      <c r="I465" s="141"/>
      <c r="J465" s="141"/>
      <c r="K465" s="141"/>
      <c r="L465" s="141"/>
      <c r="M465" s="141"/>
      <c r="N465" s="141"/>
      <c r="O465" s="141"/>
      <c r="P465" s="141"/>
      <c r="Q465" s="141"/>
      <c r="R465" s="141"/>
      <c r="S465" s="141"/>
      <c r="T465" s="141"/>
      <c r="U465" s="141"/>
      <c r="V465" s="141"/>
      <c r="W465" s="141"/>
      <c r="X465" s="141"/>
      <c r="Y465" s="141"/>
      <c r="Z465" s="141"/>
      <c r="AA465" s="141"/>
      <c r="AB465" s="141"/>
      <c r="AC465" s="141"/>
      <c r="AD465" s="135">
        <f t="shared" si="7"/>
        <v>0</v>
      </c>
      <c r="AE465" s="136" t="str">
        <f>IF(D465="","",VLOOKUP(AD465,'PAT-C_Tables'!$A$3:$B$40,2,FALSE))</f>
        <v/>
      </c>
    </row>
    <row r="466" spans="1:31" s="137" customFormat="1" ht="14.25" x14ac:dyDescent="0.2">
      <c r="A466" s="144"/>
      <c r="B466" s="141"/>
      <c r="C466" s="141"/>
      <c r="D466" s="138"/>
      <c r="E466" s="138"/>
      <c r="F466" s="139"/>
      <c r="G466" s="140"/>
      <c r="H466" s="141"/>
      <c r="I466" s="141"/>
      <c r="J466" s="141"/>
      <c r="K466" s="141"/>
      <c r="L466" s="141"/>
      <c r="M466" s="141"/>
      <c r="N466" s="141"/>
      <c r="O466" s="141"/>
      <c r="P466" s="141"/>
      <c r="Q466" s="141"/>
      <c r="R466" s="141"/>
      <c r="S466" s="141"/>
      <c r="T466" s="141"/>
      <c r="U466" s="141"/>
      <c r="V466" s="141"/>
      <c r="W466" s="141"/>
      <c r="X466" s="141"/>
      <c r="Y466" s="141"/>
      <c r="Z466" s="141"/>
      <c r="AA466" s="141"/>
      <c r="AB466" s="141"/>
      <c r="AC466" s="141"/>
      <c r="AD466" s="135">
        <f t="shared" si="7"/>
        <v>0</v>
      </c>
      <c r="AE466" s="136" t="str">
        <f>IF(D466="","",VLOOKUP(AD466,'PAT-C_Tables'!$A$3:$B$40,2,FALSE))</f>
        <v/>
      </c>
    </row>
    <row r="467" spans="1:31" s="137" customFormat="1" ht="14.25" x14ac:dyDescent="0.2">
      <c r="A467" s="144"/>
      <c r="B467" s="141"/>
      <c r="C467" s="141"/>
      <c r="D467" s="138"/>
      <c r="E467" s="138"/>
      <c r="F467" s="139"/>
      <c r="G467" s="140"/>
      <c r="H467" s="141"/>
      <c r="I467" s="141"/>
      <c r="J467" s="141"/>
      <c r="K467" s="141"/>
      <c r="L467" s="141"/>
      <c r="M467" s="141"/>
      <c r="N467" s="141"/>
      <c r="O467" s="141"/>
      <c r="P467" s="141"/>
      <c r="Q467" s="141"/>
      <c r="R467" s="141"/>
      <c r="S467" s="141"/>
      <c r="T467" s="141"/>
      <c r="U467" s="141"/>
      <c r="V467" s="141"/>
      <c r="W467" s="141"/>
      <c r="X467" s="141"/>
      <c r="Y467" s="141"/>
      <c r="Z467" s="141"/>
      <c r="AA467" s="141"/>
      <c r="AB467" s="141"/>
      <c r="AC467" s="141"/>
      <c r="AD467" s="135">
        <f t="shared" si="7"/>
        <v>0</v>
      </c>
      <c r="AE467" s="136" t="str">
        <f>IF(D467="","",VLOOKUP(AD467,'PAT-C_Tables'!$A$3:$B$40,2,FALSE))</f>
        <v/>
      </c>
    </row>
    <row r="468" spans="1:31" s="137" customFormat="1" ht="14.25" x14ac:dyDescent="0.2">
      <c r="A468" s="144"/>
      <c r="B468" s="141"/>
      <c r="C468" s="141"/>
      <c r="D468" s="138"/>
      <c r="E468" s="138"/>
      <c r="F468" s="139"/>
      <c r="G468" s="140"/>
      <c r="H468" s="141"/>
      <c r="I468" s="141"/>
      <c r="J468" s="141"/>
      <c r="K468" s="141"/>
      <c r="L468" s="141"/>
      <c r="M468" s="141"/>
      <c r="N468" s="141"/>
      <c r="O468" s="141"/>
      <c r="P468" s="141"/>
      <c r="Q468" s="141"/>
      <c r="R468" s="141"/>
      <c r="S468" s="141"/>
      <c r="T468" s="141"/>
      <c r="U468" s="141"/>
      <c r="V468" s="141"/>
      <c r="W468" s="141"/>
      <c r="X468" s="141"/>
      <c r="Y468" s="141"/>
      <c r="Z468" s="141"/>
      <c r="AA468" s="141"/>
      <c r="AB468" s="141"/>
      <c r="AC468" s="141"/>
      <c r="AD468" s="135">
        <f t="shared" si="7"/>
        <v>0</v>
      </c>
      <c r="AE468" s="136" t="str">
        <f>IF(D468="","",VLOOKUP(AD468,'PAT-C_Tables'!$A$3:$B$40,2,FALSE))</f>
        <v/>
      </c>
    </row>
    <row r="469" spans="1:31" s="137" customFormat="1" ht="14.25" x14ac:dyDescent="0.2">
      <c r="A469" s="144"/>
      <c r="B469" s="141"/>
      <c r="C469" s="141"/>
      <c r="D469" s="138"/>
      <c r="E469" s="138"/>
      <c r="F469" s="139"/>
      <c r="G469" s="140"/>
      <c r="H469" s="141"/>
      <c r="I469" s="141"/>
      <c r="J469" s="141"/>
      <c r="K469" s="141"/>
      <c r="L469" s="141"/>
      <c r="M469" s="141"/>
      <c r="N469" s="141"/>
      <c r="O469" s="141"/>
      <c r="P469" s="141"/>
      <c r="Q469" s="141"/>
      <c r="R469" s="141"/>
      <c r="S469" s="141"/>
      <c r="T469" s="141"/>
      <c r="U469" s="141"/>
      <c r="V469" s="141"/>
      <c r="W469" s="141"/>
      <c r="X469" s="141"/>
      <c r="Y469" s="141"/>
      <c r="Z469" s="141"/>
      <c r="AA469" s="141"/>
      <c r="AB469" s="141"/>
      <c r="AC469" s="141"/>
      <c r="AD469" s="135">
        <f t="shared" si="7"/>
        <v>0</v>
      </c>
      <c r="AE469" s="136" t="str">
        <f>IF(D469="","",VLOOKUP(AD469,'PAT-C_Tables'!$A$3:$B$40,2,FALSE))</f>
        <v/>
      </c>
    </row>
    <row r="470" spans="1:31" s="137" customFormat="1" ht="14.25" x14ac:dyDescent="0.2">
      <c r="A470" s="144"/>
      <c r="B470" s="141"/>
      <c r="C470" s="141"/>
      <c r="D470" s="138"/>
      <c r="E470" s="138"/>
      <c r="F470" s="139"/>
      <c r="G470" s="140"/>
      <c r="H470" s="141"/>
      <c r="I470" s="141"/>
      <c r="J470" s="141"/>
      <c r="K470" s="141"/>
      <c r="L470" s="141"/>
      <c r="M470" s="141"/>
      <c r="N470" s="141"/>
      <c r="O470" s="141"/>
      <c r="P470" s="141"/>
      <c r="Q470" s="141"/>
      <c r="R470" s="141"/>
      <c r="S470" s="141"/>
      <c r="T470" s="141"/>
      <c r="U470" s="141"/>
      <c r="V470" s="141"/>
      <c r="W470" s="141"/>
      <c r="X470" s="141"/>
      <c r="Y470" s="141"/>
      <c r="Z470" s="141"/>
      <c r="AA470" s="141"/>
      <c r="AB470" s="141"/>
      <c r="AC470" s="141"/>
      <c r="AD470" s="135">
        <f t="shared" si="7"/>
        <v>0</v>
      </c>
      <c r="AE470" s="136" t="str">
        <f>IF(D470="","",VLOOKUP(AD470,'PAT-C_Tables'!$A$3:$B$40,2,FALSE))</f>
        <v/>
      </c>
    </row>
    <row r="471" spans="1:31" s="137" customFormat="1" ht="14.25" x14ac:dyDescent="0.2">
      <c r="A471" s="144"/>
      <c r="B471" s="141"/>
      <c r="C471" s="141"/>
      <c r="D471" s="138"/>
      <c r="E471" s="138"/>
      <c r="F471" s="139"/>
      <c r="G471" s="140"/>
      <c r="H471" s="141"/>
      <c r="I471" s="141"/>
      <c r="J471" s="141"/>
      <c r="K471" s="141"/>
      <c r="L471" s="141"/>
      <c r="M471" s="141"/>
      <c r="N471" s="141"/>
      <c r="O471" s="141"/>
      <c r="P471" s="141"/>
      <c r="Q471" s="141"/>
      <c r="R471" s="141"/>
      <c r="S471" s="141"/>
      <c r="T471" s="141"/>
      <c r="U471" s="141"/>
      <c r="V471" s="141"/>
      <c r="W471" s="141"/>
      <c r="X471" s="141"/>
      <c r="Y471" s="141"/>
      <c r="Z471" s="141"/>
      <c r="AA471" s="141"/>
      <c r="AB471" s="141"/>
      <c r="AC471" s="141"/>
      <c r="AD471" s="135">
        <f t="shared" si="7"/>
        <v>0</v>
      </c>
      <c r="AE471" s="136" t="str">
        <f>IF(D471="","",VLOOKUP(AD471,'PAT-C_Tables'!$A$3:$B$40,2,FALSE))</f>
        <v/>
      </c>
    </row>
    <row r="472" spans="1:31" s="137" customFormat="1" ht="14.25" x14ac:dyDescent="0.2">
      <c r="A472" s="144"/>
      <c r="B472" s="141"/>
      <c r="C472" s="141"/>
      <c r="D472" s="138"/>
      <c r="E472" s="138"/>
      <c r="F472" s="139"/>
      <c r="G472" s="140"/>
      <c r="H472" s="141"/>
      <c r="I472" s="141"/>
      <c r="J472" s="141"/>
      <c r="K472" s="141"/>
      <c r="L472" s="141"/>
      <c r="M472" s="141"/>
      <c r="N472" s="141"/>
      <c r="O472" s="141"/>
      <c r="P472" s="141"/>
      <c r="Q472" s="141"/>
      <c r="R472" s="141"/>
      <c r="S472" s="141"/>
      <c r="T472" s="141"/>
      <c r="U472" s="141"/>
      <c r="V472" s="141"/>
      <c r="W472" s="141"/>
      <c r="X472" s="141"/>
      <c r="Y472" s="141"/>
      <c r="Z472" s="141"/>
      <c r="AA472" s="141"/>
      <c r="AB472" s="141"/>
      <c r="AC472" s="141"/>
      <c r="AD472" s="135">
        <f t="shared" si="7"/>
        <v>0</v>
      </c>
      <c r="AE472" s="136" t="str">
        <f>IF(D472="","",VLOOKUP(AD472,'PAT-C_Tables'!$A$3:$B$40,2,FALSE))</f>
        <v/>
      </c>
    </row>
    <row r="473" spans="1:31" s="137" customFormat="1" ht="14.25" x14ac:dyDescent="0.2">
      <c r="A473" s="144"/>
      <c r="B473" s="141"/>
      <c r="C473" s="141"/>
      <c r="D473" s="138"/>
      <c r="E473" s="138"/>
      <c r="F473" s="139"/>
      <c r="G473" s="140"/>
      <c r="H473" s="141"/>
      <c r="I473" s="141"/>
      <c r="J473" s="141"/>
      <c r="K473" s="141"/>
      <c r="L473" s="141"/>
      <c r="M473" s="141"/>
      <c r="N473" s="141"/>
      <c r="O473" s="141"/>
      <c r="P473" s="141"/>
      <c r="Q473" s="141"/>
      <c r="R473" s="141"/>
      <c r="S473" s="141"/>
      <c r="T473" s="141"/>
      <c r="U473" s="141"/>
      <c r="V473" s="141"/>
      <c r="W473" s="141"/>
      <c r="X473" s="141"/>
      <c r="Y473" s="141"/>
      <c r="Z473" s="141"/>
      <c r="AA473" s="141"/>
      <c r="AB473" s="141"/>
      <c r="AC473" s="141"/>
      <c r="AD473" s="135">
        <f t="shared" si="7"/>
        <v>0</v>
      </c>
      <c r="AE473" s="136" t="str">
        <f>IF(D473="","",VLOOKUP(AD473,'PAT-C_Tables'!$A$3:$B$40,2,FALSE))</f>
        <v/>
      </c>
    </row>
    <row r="474" spans="1:31" s="137" customFormat="1" ht="14.25" x14ac:dyDescent="0.2">
      <c r="A474" s="144"/>
      <c r="B474" s="141"/>
      <c r="C474" s="141"/>
      <c r="D474" s="138"/>
      <c r="E474" s="138"/>
      <c r="F474" s="139"/>
      <c r="G474" s="140"/>
      <c r="H474" s="141"/>
      <c r="I474" s="141"/>
      <c r="J474" s="141"/>
      <c r="K474" s="141"/>
      <c r="L474" s="141"/>
      <c r="M474" s="141"/>
      <c r="N474" s="141"/>
      <c r="O474" s="141"/>
      <c r="P474" s="141"/>
      <c r="Q474" s="141"/>
      <c r="R474" s="141"/>
      <c r="S474" s="141"/>
      <c r="T474" s="141"/>
      <c r="U474" s="141"/>
      <c r="V474" s="141"/>
      <c r="W474" s="141"/>
      <c r="X474" s="141"/>
      <c r="Y474" s="141"/>
      <c r="Z474" s="141"/>
      <c r="AA474" s="141"/>
      <c r="AB474" s="141"/>
      <c r="AC474" s="141"/>
      <c r="AD474" s="135">
        <f t="shared" si="7"/>
        <v>0</v>
      </c>
      <c r="AE474" s="136" t="str">
        <f>IF(D474="","",VLOOKUP(AD474,'PAT-C_Tables'!$A$3:$B$40,2,FALSE))</f>
        <v/>
      </c>
    </row>
    <row r="475" spans="1:31" s="137" customFormat="1" ht="14.25" x14ac:dyDescent="0.2">
      <c r="A475" s="144"/>
      <c r="B475" s="141"/>
      <c r="C475" s="141"/>
      <c r="D475" s="138"/>
      <c r="E475" s="138"/>
      <c r="F475" s="139"/>
      <c r="G475" s="140"/>
      <c r="H475" s="141"/>
      <c r="I475" s="141"/>
      <c r="J475" s="141"/>
      <c r="K475" s="141"/>
      <c r="L475" s="141"/>
      <c r="M475" s="141"/>
      <c r="N475" s="141"/>
      <c r="O475" s="141"/>
      <c r="P475" s="141"/>
      <c r="Q475" s="141"/>
      <c r="R475" s="141"/>
      <c r="S475" s="141"/>
      <c r="T475" s="141"/>
      <c r="U475" s="141"/>
      <c r="V475" s="141"/>
      <c r="W475" s="141"/>
      <c r="X475" s="141"/>
      <c r="Y475" s="141"/>
      <c r="Z475" s="141"/>
      <c r="AA475" s="141"/>
      <c r="AB475" s="141"/>
      <c r="AC475" s="141"/>
      <c r="AD475" s="135">
        <f t="shared" si="7"/>
        <v>0</v>
      </c>
      <c r="AE475" s="136" t="str">
        <f>IF(D475="","",VLOOKUP(AD475,'PAT-C_Tables'!$A$3:$B$40,2,FALSE))</f>
        <v/>
      </c>
    </row>
    <row r="476" spans="1:31" s="137" customFormat="1" ht="14.25" x14ac:dyDescent="0.2">
      <c r="A476" s="144"/>
      <c r="B476" s="141"/>
      <c r="C476" s="141"/>
      <c r="D476" s="138"/>
      <c r="E476" s="138"/>
      <c r="F476" s="139"/>
      <c r="G476" s="140"/>
      <c r="H476" s="141"/>
      <c r="I476" s="141"/>
      <c r="J476" s="141"/>
      <c r="K476" s="141"/>
      <c r="L476" s="141"/>
      <c r="M476" s="141"/>
      <c r="N476" s="141"/>
      <c r="O476" s="141"/>
      <c r="P476" s="141"/>
      <c r="Q476" s="141"/>
      <c r="R476" s="141"/>
      <c r="S476" s="141"/>
      <c r="T476" s="141"/>
      <c r="U476" s="141"/>
      <c r="V476" s="141"/>
      <c r="W476" s="141"/>
      <c r="X476" s="141"/>
      <c r="Y476" s="141"/>
      <c r="Z476" s="141"/>
      <c r="AA476" s="141"/>
      <c r="AB476" s="141"/>
      <c r="AC476" s="141"/>
      <c r="AD476" s="135">
        <f t="shared" si="7"/>
        <v>0</v>
      </c>
      <c r="AE476" s="136" t="str">
        <f>IF(D476="","",VLOOKUP(AD476,'PAT-C_Tables'!$A$3:$B$40,2,FALSE))</f>
        <v/>
      </c>
    </row>
    <row r="477" spans="1:31" s="137" customFormat="1" ht="14.25" x14ac:dyDescent="0.2">
      <c r="A477" s="144"/>
      <c r="B477" s="141"/>
      <c r="C477" s="141"/>
      <c r="D477" s="138"/>
      <c r="E477" s="138"/>
      <c r="F477" s="139"/>
      <c r="G477" s="140"/>
      <c r="H477" s="141"/>
      <c r="I477" s="141"/>
      <c r="J477" s="141"/>
      <c r="K477" s="141"/>
      <c r="L477" s="141"/>
      <c r="M477" s="141"/>
      <c r="N477" s="141"/>
      <c r="O477" s="141"/>
      <c r="P477" s="141"/>
      <c r="Q477" s="141"/>
      <c r="R477" s="141"/>
      <c r="S477" s="141"/>
      <c r="T477" s="141"/>
      <c r="U477" s="141"/>
      <c r="V477" s="141"/>
      <c r="W477" s="141"/>
      <c r="X477" s="141"/>
      <c r="Y477" s="141"/>
      <c r="Z477" s="141"/>
      <c r="AA477" s="141"/>
      <c r="AB477" s="141"/>
      <c r="AC477" s="141"/>
      <c r="AD477" s="135">
        <f t="shared" si="7"/>
        <v>0</v>
      </c>
      <c r="AE477" s="136" t="str">
        <f>IF(D477="","",VLOOKUP(AD477,'PAT-C_Tables'!$A$3:$B$40,2,FALSE))</f>
        <v/>
      </c>
    </row>
    <row r="478" spans="1:31" s="137" customFormat="1" ht="14.25" x14ac:dyDescent="0.2">
      <c r="A478" s="144"/>
      <c r="B478" s="141"/>
      <c r="C478" s="141"/>
      <c r="D478" s="138"/>
      <c r="E478" s="138"/>
      <c r="F478" s="139"/>
      <c r="G478" s="140"/>
      <c r="H478" s="141"/>
      <c r="I478" s="141"/>
      <c r="J478" s="141"/>
      <c r="K478" s="141"/>
      <c r="L478" s="141"/>
      <c r="M478" s="141"/>
      <c r="N478" s="141"/>
      <c r="O478" s="141"/>
      <c r="P478" s="141"/>
      <c r="Q478" s="141"/>
      <c r="R478" s="141"/>
      <c r="S478" s="141"/>
      <c r="T478" s="141"/>
      <c r="U478" s="141"/>
      <c r="V478" s="141"/>
      <c r="W478" s="141"/>
      <c r="X478" s="141"/>
      <c r="Y478" s="141"/>
      <c r="Z478" s="141"/>
      <c r="AA478" s="141"/>
      <c r="AB478" s="141"/>
      <c r="AC478" s="141"/>
      <c r="AD478" s="135">
        <f t="shared" si="7"/>
        <v>0</v>
      </c>
      <c r="AE478" s="136" t="str">
        <f>IF(D478="","",VLOOKUP(AD478,'PAT-C_Tables'!$A$3:$B$40,2,FALSE))</f>
        <v/>
      </c>
    </row>
    <row r="479" spans="1:31" s="137" customFormat="1" ht="14.25" x14ac:dyDescent="0.2">
      <c r="A479" s="144"/>
      <c r="B479" s="141"/>
      <c r="C479" s="141"/>
      <c r="D479" s="138"/>
      <c r="E479" s="138"/>
      <c r="F479" s="139"/>
      <c r="G479" s="140"/>
      <c r="H479" s="141"/>
      <c r="I479" s="141"/>
      <c r="J479" s="141"/>
      <c r="K479" s="141"/>
      <c r="L479" s="141"/>
      <c r="M479" s="141"/>
      <c r="N479" s="141"/>
      <c r="O479" s="141"/>
      <c r="P479" s="141"/>
      <c r="Q479" s="141"/>
      <c r="R479" s="141"/>
      <c r="S479" s="141"/>
      <c r="T479" s="141"/>
      <c r="U479" s="141"/>
      <c r="V479" s="141"/>
      <c r="W479" s="141"/>
      <c r="X479" s="141"/>
      <c r="Y479" s="141"/>
      <c r="Z479" s="141"/>
      <c r="AA479" s="141"/>
      <c r="AB479" s="141"/>
      <c r="AC479" s="141"/>
      <c r="AD479" s="135">
        <f t="shared" si="7"/>
        <v>0</v>
      </c>
      <c r="AE479" s="136" t="str">
        <f>IF(D479="","",VLOOKUP(AD479,'PAT-C_Tables'!$A$3:$B$40,2,FALSE))</f>
        <v/>
      </c>
    </row>
    <row r="480" spans="1:31" s="137" customFormat="1" ht="14.25" x14ac:dyDescent="0.2">
      <c r="A480" s="144"/>
      <c r="B480" s="141"/>
      <c r="C480" s="141"/>
      <c r="D480" s="138"/>
      <c r="E480" s="138"/>
      <c r="F480" s="139"/>
      <c r="G480" s="140"/>
      <c r="H480" s="141"/>
      <c r="I480" s="141"/>
      <c r="J480" s="141"/>
      <c r="K480" s="141"/>
      <c r="L480" s="141"/>
      <c r="M480" s="141"/>
      <c r="N480" s="141"/>
      <c r="O480" s="141"/>
      <c r="P480" s="141"/>
      <c r="Q480" s="141"/>
      <c r="R480" s="141"/>
      <c r="S480" s="141"/>
      <c r="T480" s="141"/>
      <c r="U480" s="141"/>
      <c r="V480" s="141"/>
      <c r="W480" s="141"/>
      <c r="X480" s="141"/>
      <c r="Y480" s="141"/>
      <c r="Z480" s="141"/>
      <c r="AA480" s="141"/>
      <c r="AB480" s="141"/>
      <c r="AC480" s="141"/>
      <c r="AD480" s="135">
        <f t="shared" si="7"/>
        <v>0</v>
      </c>
      <c r="AE480" s="136" t="str">
        <f>IF(D480="","",VLOOKUP(AD480,'PAT-C_Tables'!$A$3:$B$40,2,FALSE))</f>
        <v/>
      </c>
    </row>
    <row r="481" spans="1:31" s="137" customFormat="1" ht="14.25" x14ac:dyDescent="0.2">
      <c r="A481" s="144"/>
      <c r="B481" s="141"/>
      <c r="C481" s="141"/>
      <c r="D481" s="138"/>
      <c r="E481" s="138"/>
      <c r="F481" s="139"/>
      <c r="G481" s="140"/>
      <c r="H481" s="141"/>
      <c r="I481" s="141"/>
      <c r="J481" s="141"/>
      <c r="K481" s="141"/>
      <c r="L481" s="141"/>
      <c r="M481" s="141"/>
      <c r="N481" s="141"/>
      <c r="O481" s="141"/>
      <c r="P481" s="141"/>
      <c r="Q481" s="141"/>
      <c r="R481" s="141"/>
      <c r="S481" s="141"/>
      <c r="T481" s="141"/>
      <c r="U481" s="141"/>
      <c r="V481" s="141"/>
      <c r="W481" s="141"/>
      <c r="X481" s="141"/>
      <c r="Y481" s="141"/>
      <c r="Z481" s="141"/>
      <c r="AA481" s="141"/>
      <c r="AB481" s="141"/>
      <c r="AC481" s="141"/>
      <c r="AD481" s="135">
        <f t="shared" si="7"/>
        <v>0</v>
      </c>
      <c r="AE481" s="136" t="str">
        <f>IF(D481="","",VLOOKUP(AD481,'PAT-C_Tables'!$A$3:$B$40,2,FALSE))</f>
        <v/>
      </c>
    </row>
    <row r="482" spans="1:31" s="137" customFormat="1" ht="14.25" x14ac:dyDescent="0.2">
      <c r="A482" s="144"/>
      <c r="B482" s="141"/>
      <c r="C482" s="141"/>
      <c r="D482" s="138"/>
      <c r="E482" s="138"/>
      <c r="F482" s="139"/>
      <c r="G482" s="140"/>
      <c r="H482" s="141"/>
      <c r="I482" s="141"/>
      <c r="J482" s="141"/>
      <c r="K482" s="141"/>
      <c r="L482" s="141"/>
      <c r="M482" s="141"/>
      <c r="N482" s="141"/>
      <c r="O482" s="141"/>
      <c r="P482" s="141"/>
      <c r="Q482" s="141"/>
      <c r="R482" s="141"/>
      <c r="S482" s="141"/>
      <c r="T482" s="141"/>
      <c r="U482" s="141"/>
      <c r="V482" s="141"/>
      <c r="W482" s="141"/>
      <c r="X482" s="141"/>
      <c r="Y482" s="141"/>
      <c r="Z482" s="141"/>
      <c r="AA482" s="141"/>
      <c r="AB482" s="141"/>
      <c r="AC482" s="141"/>
      <c r="AD482" s="135">
        <f t="shared" si="7"/>
        <v>0</v>
      </c>
      <c r="AE482" s="136" t="str">
        <f>IF(D482="","",VLOOKUP(AD482,'PAT-C_Tables'!$A$3:$B$40,2,FALSE))</f>
        <v/>
      </c>
    </row>
    <row r="483" spans="1:31" s="137" customFormat="1" ht="14.25" x14ac:dyDescent="0.2">
      <c r="A483" s="144"/>
      <c r="B483" s="141"/>
      <c r="C483" s="141"/>
      <c r="D483" s="138"/>
      <c r="E483" s="138"/>
      <c r="F483" s="139"/>
      <c r="G483" s="140"/>
      <c r="H483" s="141"/>
      <c r="I483" s="141"/>
      <c r="J483" s="141"/>
      <c r="K483" s="141"/>
      <c r="L483" s="141"/>
      <c r="M483" s="141"/>
      <c r="N483" s="141"/>
      <c r="O483" s="141"/>
      <c r="P483" s="141"/>
      <c r="Q483" s="141"/>
      <c r="R483" s="141"/>
      <c r="S483" s="141"/>
      <c r="T483" s="141"/>
      <c r="U483" s="141"/>
      <c r="V483" s="141"/>
      <c r="W483" s="141"/>
      <c r="X483" s="141"/>
      <c r="Y483" s="141"/>
      <c r="Z483" s="141"/>
      <c r="AA483" s="141"/>
      <c r="AB483" s="141"/>
      <c r="AC483" s="141"/>
      <c r="AD483" s="135">
        <f t="shared" si="7"/>
        <v>0</v>
      </c>
      <c r="AE483" s="136" t="str">
        <f>IF(D483="","",VLOOKUP(AD483,'PAT-C_Tables'!$A$3:$B$40,2,FALSE))</f>
        <v/>
      </c>
    </row>
    <row r="484" spans="1:31" s="137" customFormat="1" ht="14.25" x14ac:dyDescent="0.2">
      <c r="A484" s="144"/>
      <c r="B484" s="141"/>
      <c r="C484" s="141"/>
      <c r="D484" s="138"/>
      <c r="E484" s="138"/>
      <c r="F484" s="139"/>
      <c r="G484" s="140"/>
      <c r="H484" s="141"/>
      <c r="I484" s="141"/>
      <c r="J484" s="141"/>
      <c r="K484" s="141"/>
      <c r="L484" s="141"/>
      <c r="M484" s="141"/>
      <c r="N484" s="141"/>
      <c r="O484" s="141"/>
      <c r="P484" s="141"/>
      <c r="Q484" s="141"/>
      <c r="R484" s="141"/>
      <c r="S484" s="141"/>
      <c r="T484" s="141"/>
      <c r="U484" s="141"/>
      <c r="V484" s="141"/>
      <c r="W484" s="141"/>
      <c r="X484" s="141"/>
      <c r="Y484" s="141"/>
      <c r="Z484" s="141"/>
      <c r="AA484" s="141"/>
      <c r="AB484" s="141"/>
      <c r="AC484" s="141"/>
      <c r="AD484" s="135">
        <f t="shared" si="7"/>
        <v>0</v>
      </c>
      <c r="AE484" s="136" t="str">
        <f>IF(D484="","",VLOOKUP(AD484,'PAT-C_Tables'!$A$3:$B$40,2,FALSE))</f>
        <v/>
      </c>
    </row>
    <row r="485" spans="1:31" s="137" customFormat="1" ht="14.25" x14ac:dyDescent="0.2">
      <c r="A485" s="144"/>
      <c r="B485" s="141"/>
      <c r="C485" s="141"/>
      <c r="D485" s="138"/>
      <c r="E485" s="138"/>
      <c r="F485" s="139"/>
      <c r="G485" s="140"/>
      <c r="H485" s="141"/>
      <c r="I485" s="141"/>
      <c r="J485" s="141"/>
      <c r="K485" s="141"/>
      <c r="L485" s="141"/>
      <c r="M485" s="141"/>
      <c r="N485" s="141"/>
      <c r="O485" s="141"/>
      <c r="P485" s="141"/>
      <c r="Q485" s="141"/>
      <c r="R485" s="141"/>
      <c r="S485" s="141"/>
      <c r="T485" s="141"/>
      <c r="U485" s="141"/>
      <c r="V485" s="141"/>
      <c r="W485" s="141"/>
      <c r="X485" s="141"/>
      <c r="Y485" s="141"/>
      <c r="Z485" s="141"/>
      <c r="AA485" s="141"/>
      <c r="AB485" s="141"/>
      <c r="AC485" s="141"/>
      <c r="AD485" s="135">
        <f t="shared" si="7"/>
        <v>0</v>
      </c>
      <c r="AE485" s="136" t="str">
        <f>IF(D485="","",VLOOKUP(AD485,'PAT-C_Tables'!$A$3:$B$40,2,FALSE))</f>
        <v/>
      </c>
    </row>
    <row r="486" spans="1:31" s="137" customFormat="1" ht="14.25" x14ac:dyDescent="0.2">
      <c r="A486" s="144"/>
      <c r="B486" s="141"/>
      <c r="C486" s="141"/>
      <c r="D486" s="138"/>
      <c r="E486" s="138"/>
      <c r="F486" s="139"/>
      <c r="G486" s="140"/>
      <c r="H486" s="141"/>
      <c r="I486" s="141"/>
      <c r="J486" s="141"/>
      <c r="K486" s="141"/>
      <c r="L486" s="141"/>
      <c r="M486" s="141"/>
      <c r="N486" s="141"/>
      <c r="O486" s="141"/>
      <c r="P486" s="141"/>
      <c r="Q486" s="141"/>
      <c r="R486" s="141"/>
      <c r="S486" s="141"/>
      <c r="T486" s="141"/>
      <c r="U486" s="141"/>
      <c r="V486" s="141"/>
      <c r="W486" s="141"/>
      <c r="X486" s="141"/>
      <c r="Y486" s="141"/>
      <c r="Z486" s="141"/>
      <c r="AA486" s="141"/>
      <c r="AB486" s="141"/>
      <c r="AC486" s="141"/>
      <c r="AD486" s="135">
        <f t="shared" si="7"/>
        <v>0</v>
      </c>
      <c r="AE486" s="136" t="str">
        <f>IF(D486="","",VLOOKUP(AD486,'PAT-C_Tables'!$A$3:$B$40,2,FALSE))</f>
        <v/>
      </c>
    </row>
    <row r="487" spans="1:31" s="137" customFormat="1" ht="14.25" x14ac:dyDescent="0.2">
      <c r="A487" s="144"/>
      <c r="B487" s="141"/>
      <c r="C487" s="141"/>
      <c r="D487" s="138"/>
      <c r="E487" s="138"/>
      <c r="F487" s="139"/>
      <c r="G487" s="140"/>
      <c r="H487" s="141"/>
      <c r="I487" s="141"/>
      <c r="J487" s="141"/>
      <c r="K487" s="141"/>
      <c r="L487" s="141"/>
      <c r="M487" s="141"/>
      <c r="N487" s="141"/>
      <c r="O487" s="141"/>
      <c r="P487" s="141"/>
      <c r="Q487" s="141"/>
      <c r="R487" s="141"/>
      <c r="S487" s="141"/>
      <c r="T487" s="141"/>
      <c r="U487" s="141"/>
      <c r="V487" s="141"/>
      <c r="W487" s="141"/>
      <c r="X487" s="141"/>
      <c r="Y487" s="141"/>
      <c r="Z487" s="141"/>
      <c r="AA487" s="141"/>
      <c r="AB487" s="141"/>
      <c r="AC487" s="141"/>
      <c r="AD487" s="135">
        <f t="shared" si="7"/>
        <v>0</v>
      </c>
      <c r="AE487" s="136" t="str">
        <f>IF(D487="","",VLOOKUP(AD487,'PAT-C_Tables'!$A$3:$B$40,2,FALSE))</f>
        <v/>
      </c>
    </row>
    <row r="488" spans="1:31" s="137" customFormat="1" ht="14.25" x14ac:dyDescent="0.2">
      <c r="A488" s="144"/>
      <c r="B488" s="141"/>
      <c r="C488" s="141"/>
      <c r="D488" s="138"/>
      <c r="E488" s="138"/>
      <c r="F488" s="139"/>
      <c r="G488" s="140"/>
      <c r="H488" s="141"/>
      <c r="I488" s="141"/>
      <c r="J488" s="141"/>
      <c r="K488" s="141"/>
      <c r="L488" s="141"/>
      <c r="M488" s="141"/>
      <c r="N488" s="141"/>
      <c r="O488" s="141"/>
      <c r="P488" s="141"/>
      <c r="Q488" s="141"/>
      <c r="R488" s="141"/>
      <c r="S488" s="141"/>
      <c r="T488" s="141"/>
      <c r="U488" s="141"/>
      <c r="V488" s="141"/>
      <c r="W488" s="141"/>
      <c r="X488" s="141"/>
      <c r="Y488" s="141"/>
      <c r="Z488" s="141"/>
      <c r="AA488" s="141"/>
      <c r="AB488" s="141"/>
      <c r="AC488" s="141"/>
      <c r="AD488" s="135">
        <f t="shared" si="7"/>
        <v>0</v>
      </c>
      <c r="AE488" s="136" t="str">
        <f>IF(D488="","",VLOOKUP(AD488,'PAT-C_Tables'!$A$3:$B$40,2,FALSE))</f>
        <v/>
      </c>
    </row>
    <row r="489" spans="1:31" s="137" customFormat="1" ht="14.25" x14ac:dyDescent="0.2">
      <c r="A489" s="144"/>
      <c r="B489" s="141"/>
      <c r="C489" s="141"/>
      <c r="D489" s="138"/>
      <c r="E489" s="138"/>
      <c r="F489" s="139"/>
      <c r="G489" s="140"/>
      <c r="H489" s="141"/>
      <c r="I489" s="141"/>
      <c r="J489" s="141"/>
      <c r="K489" s="141"/>
      <c r="L489" s="141"/>
      <c r="M489" s="141"/>
      <c r="N489" s="141"/>
      <c r="O489" s="141"/>
      <c r="P489" s="141"/>
      <c r="Q489" s="141"/>
      <c r="R489" s="141"/>
      <c r="S489" s="141"/>
      <c r="T489" s="141"/>
      <c r="U489" s="141"/>
      <c r="V489" s="141"/>
      <c r="W489" s="141"/>
      <c r="X489" s="141"/>
      <c r="Y489" s="141"/>
      <c r="Z489" s="141"/>
      <c r="AA489" s="141"/>
      <c r="AB489" s="141"/>
      <c r="AC489" s="141"/>
      <c r="AD489" s="135">
        <f t="shared" si="7"/>
        <v>0</v>
      </c>
      <c r="AE489" s="136" t="str">
        <f>IF(D489="","",VLOOKUP(AD489,'PAT-C_Tables'!$A$3:$B$40,2,FALSE))</f>
        <v/>
      </c>
    </row>
    <row r="490" spans="1:31" s="137" customFormat="1" ht="14.25" x14ac:dyDescent="0.2">
      <c r="A490" s="144"/>
      <c r="B490" s="141"/>
      <c r="C490" s="141"/>
      <c r="D490" s="138"/>
      <c r="E490" s="138"/>
      <c r="F490" s="139"/>
      <c r="G490" s="140"/>
      <c r="H490" s="141"/>
      <c r="I490" s="141"/>
      <c r="J490" s="141"/>
      <c r="K490" s="141"/>
      <c r="L490" s="141"/>
      <c r="M490" s="141"/>
      <c r="N490" s="141"/>
      <c r="O490" s="141"/>
      <c r="P490" s="141"/>
      <c r="Q490" s="141"/>
      <c r="R490" s="141"/>
      <c r="S490" s="141"/>
      <c r="T490" s="141"/>
      <c r="U490" s="141"/>
      <c r="V490" s="141"/>
      <c r="W490" s="141"/>
      <c r="X490" s="141"/>
      <c r="Y490" s="141"/>
      <c r="Z490" s="141"/>
      <c r="AA490" s="141"/>
      <c r="AB490" s="141"/>
      <c r="AC490" s="141"/>
      <c r="AD490" s="135">
        <f t="shared" si="7"/>
        <v>0</v>
      </c>
      <c r="AE490" s="136" t="str">
        <f>IF(D490="","",VLOOKUP(AD490,'PAT-C_Tables'!$A$3:$B$40,2,FALSE))</f>
        <v/>
      </c>
    </row>
    <row r="491" spans="1:31" s="137" customFormat="1" ht="14.25" x14ac:dyDescent="0.2">
      <c r="A491" s="144"/>
      <c r="B491" s="141"/>
      <c r="C491" s="141"/>
      <c r="D491" s="138"/>
      <c r="E491" s="138"/>
      <c r="F491" s="139"/>
      <c r="G491" s="140"/>
      <c r="H491" s="141"/>
      <c r="I491" s="141"/>
      <c r="J491" s="141"/>
      <c r="K491" s="141"/>
      <c r="L491" s="141"/>
      <c r="M491" s="141"/>
      <c r="N491" s="141"/>
      <c r="O491" s="141"/>
      <c r="P491" s="141"/>
      <c r="Q491" s="141"/>
      <c r="R491" s="141"/>
      <c r="S491" s="141"/>
      <c r="T491" s="141"/>
      <c r="U491" s="141"/>
      <c r="V491" s="141"/>
      <c r="W491" s="141"/>
      <c r="X491" s="141"/>
      <c r="Y491" s="141"/>
      <c r="Z491" s="141"/>
      <c r="AA491" s="141"/>
      <c r="AB491" s="141"/>
      <c r="AC491" s="141"/>
      <c r="AD491" s="135">
        <f t="shared" si="7"/>
        <v>0</v>
      </c>
      <c r="AE491" s="136" t="str">
        <f>IF(D491="","",VLOOKUP(AD491,'PAT-C_Tables'!$A$3:$B$40,2,FALSE))</f>
        <v/>
      </c>
    </row>
    <row r="492" spans="1:31" s="137" customFormat="1" ht="14.25" x14ac:dyDescent="0.2">
      <c r="A492" s="144"/>
      <c r="B492" s="141"/>
      <c r="C492" s="141"/>
      <c r="D492" s="138"/>
      <c r="E492" s="138"/>
      <c r="F492" s="139"/>
      <c r="G492" s="140"/>
      <c r="H492" s="141"/>
      <c r="I492" s="141"/>
      <c r="J492" s="141"/>
      <c r="K492" s="141"/>
      <c r="L492" s="141"/>
      <c r="M492" s="141"/>
      <c r="N492" s="141"/>
      <c r="O492" s="141"/>
      <c r="P492" s="141"/>
      <c r="Q492" s="141"/>
      <c r="R492" s="141"/>
      <c r="S492" s="141"/>
      <c r="T492" s="141"/>
      <c r="U492" s="141"/>
      <c r="V492" s="141"/>
      <c r="W492" s="141"/>
      <c r="X492" s="141"/>
      <c r="Y492" s="141"/>
      <c r="Z492" s="141"/>
      <c r="AA492" s="141"/>
      <c r="AB492" s="141"/>
      <c r="AC492" s="141"/>
      <c r="AD492" s="135">
        <f t="shared" si="7"/>
        <v>0</v>
      </c>
      <c r="AE492" s="136" t="str">
        <f>IF(D492="","",VLOOKUP(AD492,'PAT-C_Tables'!$A$3:$B$40,2,FALSE))</f>
        <v/>
      </c>
    </row>
    <row r="493" spans="1:31" s="137" customFormat="1" ht="14.25" x14ac:dyDescent="0.2">
      <c r="A493" s="144"/>
      <c r="B493" s="141"/>
      <c r="C493" s="141"/>
      <c r="D493" s="138"/>
      <c r="E493" s="138"/>
      <c r="F493" s="139"/>
      <c r="G493" s="140"/>
      <c r="H493" s="141"/>
      <c r="I493" s="141"/>
      <c r="J493" s="141"/>
      <c r="K493" s="141"/>
      <c r="L493" s="141"/>
      <c r="M493" s="141"/>
      <c r="N493" s="141"/>
      <c r="O493" s="141"/>
      <c r="P493" s="141"/>
      <c r="Q493" s="141"/>
      <c r="R493" s="141"/>
      <c r="S493" s="141"/>
      <c r="T493" s="141"/>
      <c r="U493" s="141"/>
      <c r="V493" s="141"/>
      <c r="W493" s="141"/>
      <c r="X493" s="141"/>
      <c r="Y493" s="141"/>
      <c r="Z493" s="141"/>
      <c r="AA493" s="141"/>
      <c r="AB493" s="141"/>
      <c r="AC493" s="141"/>
      <c r="AD493" s="135">
        <f t="shared" si="7"/>
        <v>0</v>
      </c>
      <c r="AE493" s="136" t="str">
        <f>IF(D493="","",VLOOKUP(AD493,'PAT-C_Tables'!$A$3:$B$40,2,FALSE))</f>
        <v/>
      </c>
    </row>
    <row r="494" spans="1:31" s="137" customFormat="1" ht="14.25" x14ac:dyDescent="0.2">
      <c r="A494" s="144"/>
      <c r="B494" s="141"/>
      <c r="C494" s="141"/>
      <c r="D494" s="138"/>
      <c r="E494" s="138"/>
      <c r="F494" s="139"/>
      <c r="G494" s="140"/>
      <c r="H494" s="141"/>
      <c r="I494" s="141"/>
      <c r="J494" s="141"/>
      <c r="K494" s="141"/>
      <c r="L494" s="141"/>
      <c r="M494" s="141"/>
      <c r="N494" s="141"/>
      <c r="O494" s="141"/>
      <c r="P494" s="141"/>
      <c r="Q494" s="141"/>
      <c r="R494" s="141"/>
      <c r="S494" s="141"/>
      <c r="T494" s="141"/>
      <c r="U494" s="141"/>
      <c r="V494" s="141"/>
      <c r="W494" s="141"/>
      <c r="X494" s="141"/>
      <c r="Y494" s="141"/>
      <c r="Z494" s="141"/>
      <c r="AA494" s="141"/>
      <c r="AB494" s="141"/>
      <c r="AC494" s="141"/>
      <c r="AD494" s="135">
        <f t="shared" si="7"/>
        <v>0</v>
      </c>
      <c r="AE494" s="136" t="str">
        <f>IF(D494="","",VLOOKUP(AD494,'PAT-C_Tables'!$A$3:$B$40,2,FALSE))</f>
        <v/>
      </c>
    </row>
    <row r="495" spans="1:31" s="137" customFormat="1" ht="14.25" x14ac:dyDescent="0.2">
      <c r="A495" s="144"/>
      <c r="B495" s="141"/>
      <c r="C495" s="141"/>
      <c r="D495" s="138"/>
      <c r="E495" s="138"/>
      <c r="F495" s="139"/>
      <c r="G495" s="140"/>
      <c r="H495" s="141"/>
      <c r="I495" s="141"/>
      <c r="J495" s="141"/>
      <c r="K495" s="141"/>
      <c r="L495" s="141"/>
      <c r="M495" s="141"/>
      <c r="N495" s="141"/>
      <c r="O495" s="141"/>
      <c r="P495" s="141"/>
      <c r="Q495" s="141"/>
      <c r="R495" s="141"/>
      <c r="S495" s="141"/>
      <c r="T495" s="141"/>
      <c r="U495" s="141"/>
      <c r="V495" s="141"/>
      <c r="W495" s="141"/>
      <c r="X495" s="141"/>
      <c r="Y495" s="141"/>
      <c r="Z495" s="141"/>
      <c r="AA495" s="141"/>
      <c r="AB495" s="141"/>
      <c r="AC495" s="141"/>
      <c r="AD495" s="135">
        <f t="shared" si="7"/>
        <v>0</v>
      </c>
      <c r="AE495" s="136" t="str">
        <f>IF(D495="","",VLOOKUP(AD495,'PAT-C_Tables'!$A$3:$B$40,2,FALSE))</f>
        <v/>
      </c>
    </row>
    <row r="496" spans="1:31" s="137" customFormat="1" ht="14.25" x14ac:dyDescent="0.2">
      <c r="A496" s="144"/>
      <c r="B496" s="141"/>
      <c r="C496" s="141"/>
      <c r="D496" s="138"/>
      <c r="E496" s="138"/>
      <c r="F496" s="139"/>
      <c r="G496" s="140"/>
      <c r="H496" s="141"/>
      <c r="I496" s="141"/>
      <c r="J496" s="141"/>
      <c r="K496" s="141"/>
      <c r="L496" s="141"/>
      <c r="M496" s="141"/>
      <c r="N496" s="141"/>
      <c r="O496" s="141"/>
      <c r="P496" s="141"/>
      <c r="Q496" s="141"/>
      <c r="R496" s="141"/>
      <c r="S496" s="141"/>
      <c r="T496" s="141"/>
      <c r="U496" s="141"/>
      <c r="V496" s="141"/>
      <c r="W496" s="141"/>
      <c r="X496" s="141"/>
      <c r="Y496" s="141"/>
      <c r="Z496" s="141"/>
      <c r="AA496" s="141"/>
      <c r="AB496" s="141"/>
      <c r="AC496" s="141"/>
      <c r="AD496" s="135">
        <f t="shared" si="7"/>
        <v>0</v>
      </c>
      <c r="AE496" s="136" t="str">
        <f>IF(D496="","",VLOOKUP(AD496,'PAT-C_Tables'!$A$3:$B$40,2,FALSE))</f>
        <v/>
      </c>
    </row>
    <row r="497" spans="1:31" s="137" customFormat="1" ht="14.25" x14ac:dyDescent="0.2">
      <c r="A497" s="144"/>
      <c r="B497" s="141"/>
      <c r="C497" s="141"/>
      <c r="D497" s="138"/>
      <c r="E497" s="138"/>
      <c r="F497" s="139"/>
      <c r="G497" s="140"/>
      <c r="H497" s="141"/>
      <c r="I497" s="141"/>
      <c r="J497" s="141"/>
      <c r="K497" s="141"/>
      <c r="L497" s="141"/>
      <c r="M497" s="141"/>
      <c r="N497" s="141"/>
      <c r="O497" s="141"/>
      <c r="P497" s="141"/>
      <c r="Q497" s="141"/>
      <c r="R497" s="141"/>
      <c r="S497" s="141"/>
      <c r="T497" s="141"/>
      <c r="U497" s="141"/>
      <c r="V497" s="141"/>
      <c r="W497" s="141"/>
      <c r="X497" s="141"/>
      <c r="Y497" s="141"/>
      <c r="Z497" s="141"/>
      <c r="AA497" s="141"/>
      <c r="AB497" s="141"/>
      <c r="AC497" s="141"/>
      <c r="AD497" s="135">
        <f t="shared" si="7"/>
        <v>0</v>
      </c>
      <c r="AE497" s="136" t="str">
        <f>IF(D497="","",VLOOKUP(AD497,'PAT-C_Tables'!$A$3:$B$40,2,FALSE))</f>
        <v/>
      </c>
    </row>
    <row r="498" spans="1:31" s="137" customFormat="1" ht="14.25" x14ac:dyDescent="0.2">
      <c r="A498" s="144"/>
      <c r="B498" s="141"/>
      <c r="C498" s="141"/>
      <c r="D498" s="138"/>
      <c r="E498" s="138"/>
      <c r="F498" s="139"/>
      <c r="G498" s="140"/>
      <c r="H498" s="141"/>
      <c r="I498" s="141"/>
      <c r="J498" s="141"/>
      <c r="K498" s="141"/>
      <c r="L498" s="141"/>
      <c r="M498" s="141"/>
      <c r="N498" s="141"/>
      <c r="O498" s="141"/>
      <c r="P498" s="141"/>
      <c r="Q498" s="141"/>
      <c r="R498" s="141"/>
      <c r="S498" s="141"/>
      <c r="T498" s="141"/>
      <c r="U498" s="141"/>
      <c r="V498" s="141"/>
      <c r="W498" s="141"/>
      <c r="X498" s="141"/>
      <c r="Y498" s="141"/>
      <c r="Z498" s="141"/>
      <c r="AA498" s="141"/>
      <c r="AB498" s="141"/>
      <c r="AC498" s="141"/>
      <c r="AD498" s="135">
        <f t="shared" si="7"/>
        <v>0</v>
      </c>
      <c r="AE498" s="136" t="str">
        <f>IF(D498="","",VLOOKUP(AD498,'PAT-C_Tables'!$A$3:$B$40,2,FALSE))</f>
        <v/>
      </c>
    </row>
    <row r="499" spans="1:31" s="137" customFormat="1" ht="14.25" x14ac:dyDescent="0.2">
      <c r="A499" s="144"/>
      <c r="B499" s="141"/>
      <c r="C499" s="141"/>
      <c r="D499" s="138"/>
      <c r="E499" s="138"/>
      <c r="F499" s="139"/>
      <c r="G499" s="140"/>
      <c r="H499" s="141"/>
      <c r="I499" s="141"/>
      <c r="J499" s="141"/>
      <c r="K499" s="141"/>
      <c r="L499" s="141"/>
      <c r="M499" s="141"/>
      <c r="N499" s="141"/>
      <c r="O499" s="141"/>
      <c r="P499" s="141"/>
      <c r="Q499" s="141"/>
      <c r="R499" s="141"/>
      <c r="S499" s="141"/>
      <c r="T499" s="141"/>
      <c r="U499" s="141"/>
      <c r="V499" s="141"/>
      <c r="W499" s="141"/>
      <c r="X499" s="141"/>
      <c r="Y499" s="141"/>
      <c r="Z499" s="141"/>
      <c r="AA499" s="141"/>
      <c r="AB499" s="141"/>
      <c r="AC499" s="141"/>
      <c r="AD499" s="135">
        <f t="shared" si="7"/>
        <v>0</v>
      </c>
      <c r="AE499" s="136" t="str">
        <f>IF(D499="","",VLOOKUP(AD499,'PAT-C_Tables'!$A$3:$B$40,2,FALSE))</f>
        <v/>
      </c>
    </row>
    <row r="500" spans="1:31" s="137" customFormat="1" ht="14.25" x14ac:dyDescent="0.2">
      <c r="A500" s="144"/>
      <c r="B500" s="141"/>
      <c r="C500" s="141"/>
      <c r="D500" s="138"/>
      <c r="E500" s="138"/>
      <c r="F500" s="139"/>
      <c r="G500" s="140"/>
      <c r="H500" s="141"/>
      <c r="I500" s="141"/>
      <c r="J500" s="141"/>
      <c r="K500" s="141"/>
      <c r="L500" s="141"/>
      <c r="M500" s="141"/>
      <c r="N500" s="141"/>
      <c r="O500" s="141"/>
      <c r="P500" s="141"/>
      <c r="Q500" s="141"/>
      <c r="R500" s="141"/>
      <c r="S500" s="141"/>
      <c r="T500" s="141"/>
      <c r="U500" s="141"/>
      <c r="V500" s="141"/>
      <c r="W500" s="141"/>
      <c r="X500" s="141"/>
      <c r="Y500" s="141"/>
      <c r="Z500" s="141"/>
      <c r="AA500" s="141"/>
      <c r="AB500" s="141"/>
      <c r="AC500" s="141"/>
      <c r="AD500" s="135">
        <f t="shared" si="7"/>
        <v>0</v>
      </c>
      <c r="AE500" s="136" t="str">
        <f>IF(D500="","",VLOOKUP(AD500,'PAT-C_Tables'!$A$3:$B$40,2,FALSE))</f>
        <v/>
      </c>
    </row>
    <row r="501" spans="1:31" s="137" customFormat="1" ht="14.25" x14ac:dyDescent="0.2">
      <c r="A501" s="144"/>
      <c r="B501" s="141"/>
      <c r="C501" s="141"/>
      <c r="D501" s="138"/>
      <c r="E501" s="138"/>
      <c r="F501" s="139"/>
      <c r="G501" s="140"/>
      <c r="H501" s="141"/>
      <c r="I501" s="141"/>
      <c r="J501" s="141"/>
      <c r="K501" s="141"/>
      <c r="L501" s="141"/>
      <c r="M501" s="141"/>
      <c r="N501" s="141"/>
      <c r="O501" s="141"/>
      <c r="P501" s="141"/>
      <c r="Q501" s="141"/>
      <c r="R501" s="141"/>
      <c r="S501" s="141"/>
      <c r="T501" s="141"/>
      <c r="U501" s="141"/>
      <c r="V501" s="141"/>
      <c r="W501" s="141"/>
      <c r="X501" s="141"/>
      <c r="Y501" s="141"/>
      <c r="Z501" s="141"/>
      <c r="AA501" s="141"/>
      <c r="AB501" s="141"/>
      <c r="AC501" s="141"/>
      <c r="AD501" s="135">
        <f t="shared" si="7"/>
        <v>0</v>
      </c>
      <c r="AE501" s="136" t="str">
        <f>IF(D501="","",VLOOKUP(AD501,'PAT-C_Tables'!$A$3:$B$40,2,FALSE))</f>
        <v/>
      </c>
    </row>
    <row r="502" spans="1:31" s="137" customFormat="1" ht="14.25" x14ac:dyDescent="0.2">
      <c r="A502" s="144"/>
      <c r="B502" s="141"/>
      <c r="C502" s="141"/>
      <c r="D502" s="138"/>
      <c r="E502" s="138"/>
      <c r="F502" s="139"/>
      <c r="G502" s="140"/>
      <c r="H502" s="141"/>
      <c r="I502" s="141"/>
      <c r="J502" s="141"/>
      <c r="K502" s="141"/>
      <c r="L502" s="141"/>
      <c r="M502" s="141"/>
      <c r="N502" s="141"/>
      <c r="O502" s="141"/>
      <c r="P502" s="141"/>
      <c r="Q502" s="141"/>
      <c r="R502" s="141"/>
      <c r="S502" s="141"/>
      <c r="T502" s="141"/>
      <c r="U502" s="141"/>
      <c r="V502" s="141"/>
      <c r="W502" s="141"/>
      <c r="X502" s="141"/>
      <c r="Y502" s="141"/>
      <c r="Z502" s="141"/>
      <c r="AA502" s="141"/>
      <c r="AB502" s="141"/>
      <c r="AC502" s="141"/>
      <c r="AD502" s="135">
        <f t="shared" si="7"/>
        <v>0</v>
      </c>
      <c r="AE502" s="136" t="str">
        <f>IF(D502="","",VLOOKUP(AD502,'PAT-C_Tables'!$A$3:$B$40,2,FALSE))</f>
        <v/>
      </c>
    </row>
    <row r="503" spans="1:31" s="137" customFormat="1" ht="15" thickBot="1" x14ac:dyDescent="0.25">
      <c r="A503" s="145"/>
      <c r="B503" s="146"/>
      <c r="C503" s="146"/>
      <c r="D503" s="147"/>
      <c r="E503" s="147"/>
      <c r="F503" s="148"/>
      <c r="G503" s="149"/>
      <c r="H503" s="146"/>
      <c r="I503" s="146"/>
      <c r="J503" s="146"/>
      <c r="K503" s="146"/>
      <c r="L503" s="146"/>
      <c r="M503" s="146"/>
      <c r="N503" s="146"/>
      <c r="O503" s="146"/>
      <c r="P503" s="146"/>
      <c r="Q503" s="146"/>
      <c r="R503" s="146"/>
      <c r="S503" s="146"/>
      <c r="T503" s="146"/>
      <c r="U503" s="146"/>
      <c r="V503" s="146"/>
      <c r="W503" s="146"/>
      <c r="X503" s="146"/>
      <c r="Y503" s="146"/>
      <c r="Z503" s="146"/>
      <c r="AA503" s="146"/>
      <c r="AB503" s="146"/>
      <c r="AC503" s="146"/>
      <c r="AD503" s="157">
        <f t="shared" si="7"/>
        <v>0</v>
      </c>
      <c r="AE503" s="158" t="str">
        <f>IF(D503="","",VLOOKUP(AD503,'PAT-C_Tables'!$A$3:$B$40,2,FALSE))</f>
        <v/>
      </c>
    </row>
  </sheetData>
  <sheetProtection sort="0"/>
  <mergeCells count="6">
    <mergeCell ref="A1:AC1"/>
    <mergeCell ref="G3:AC3"/>
    <mergeCell ref="E4:F4"/>
    <mergeCell ref="E5:F5"/>
    <mergeCell ref="E6:F6"/>
    <mergeCell ref="A3:B4"/>
  </mergeCells>
  <conditionalFormatting sqref="H9:H503">
    <cfRule type="cellIs" dxfId="475" priority="73" operator="equal">
      <formula>$H$8</formula>
    </cfRule>
    <cfRule type="cellIs" dxfId="474" priority="74" stopIfTrue="1" operator="between">
      <formula>"A"</formula>
      <formula>"Z"</formula>
    </cfRule>
  </conditionalFormatting>
  <conditionalFormatting sqref="I9:I503">
    <cfRule type="cellIs" dxfId="473" priority="71" operator="equal">
      <formula>$I$8</formula>
    </cfRule>
    <cfRule type="cellIs" dxfId="472" priority="72" stopIfTrue="1" operator="between">
      <formula>"A"</formula>
      <formula>"Z"</formula>
    </cfRule>
  </conditionalFormatting>
  <conditionalFormatting sqref="J9:J503">
    <cfRule type="cellIs" dxfId="471" priority="69" operator="equal">
      <formula>$J$8</formula>
    </cfRule>
    <cfRule type="cellIs" dxfId="470" priority="70" stopIfTrue="1" operator="between">
      <formula>"A"</formula>
      <formula>"Z"</formula>
    </cfRule>
  </conditionalFormatting>
  <conditionalFormatting sqref="K9:K503">
    <cfRule type="cellIs" dxfId="469" priority="67" operator="equal">
      <formula>K$8</formula>
    </cfRule>
    <cfRule type="cellIs" dxfId="468" priority="68" stopIfTrue="1" operator="between">
      <formula>"A"</formula>
      <formula>"Z"</formula>
    </cfRule>
  </conditionalFormatting>
  <conditionalFormatting sqref="G9:G503">
    <cfRule type="cellIs" dxfId="467" priority="65" operator="equal">
      <formula>G$8</formula>
    </cfRule>
    <cfRule type="cellIs" dxfId="466" priority="66" stopIfTrue="1" operator="between">
      <formula>"A"</formula>
      <formula>"Z"</formula>
    </cfRule>
  </conditionalFormatting>
  <conditionalFormatting sqref="L9:L503">
    <cfRule type="cellIs" dxfId="465" priority="63" operator="equal">
      <formula>L$8</formula>
    </cfRule>
    <cfRule type="cellIs" dxfId="464" priority="64" stopIfTrue="1" operator="between">
      <formula>"A"</formula>
      <formula>"Z"</formula>
    </cfRule>
  </conditionalFormatting>
  <conditionalFormatting sqref="M9:M503">
    <cfRule type="cellIs" dxfId="463" priority="61" operator="equal">
      <formula>M$8</formula>
    </cfRule>
    <cfRule type="cellIs" dxfId="462" priority="62" stopIfTrue="1" operator="between">
      <formula>"A"</formula>
      <formula>"Z"</formula>
    </cfRule>
  </conditionalFormatting>
  <conditionalFormatting sqref="N9:N503">
    <cfRule type="cellIs" dxfId="461" priority="59" operator="equal">
      <formula>N$8</formula>
    </cfRule>
    <cfRule type="cellIs" dxfId="460" priority="60" stopIfTrue="1" operator="between">
      <formula>"A"</formula>
      <formula>"Z"</formula>
    </cfRule>
  </conditionalFormatting>
  <conditionalFormatting sqref="O9:O503">
    <cfRule type="cellIs" dxfId="459" priority="57" operator="equal">
      <formula>O$8</formula>
    </cfRule>
    <cfRule type="cellIs" dxfId="458" priority="58" stopIfTrue="1" operator="between">
      <formula>"A"</formula>
      <formula>"Z"</formula>
    </cfRule>
  </conditionalFormatting>
  <conditionalFormatting sqref="P9:P503">
    <cfRule type="cellIs" dxfId="457" priority="55" operator="equal">
      <formula>P$8</formula>
    </cfRule>
    <cfRule type="cellIs" dxfId="456" priority="56" stopIfTrue="1" operator="between">
      <formula>"A"</formula>
      <formula>"Z"</formula>
    </cfRule>
  </conditionalFormatting>
  <conditionalFormatting sqref="Q9:Q503">
    <cfRule type="cellIs" dxfId="455" priority="53" operator="equal">
      <formula>Q$8</formula>
    </cfRule>
    <cfRule type="cellIs" dxfId="454" priority="54" stopIfTrue="1" operator="between">
      <formula>"A"</formula>
      <formula>"Z"</formula>
    </cfRule>
  </conditionalFormatting>
  <conditionalFormatting sqref="R9:R503">
    <cfRule type="cellIs" dxfId="453" priority="51" operator="equal">
      <formula>R$8</formula>
    </cfRule>
    <cfRule type="cellIs" dxfId="452" priority="52" stopIfTrue="1" operator="between">
      <formula>"A"</formula>
      <formula>"Z"</formula>
    </cfRule>
  </conditionalFormatting>
  <conditionalFormatting sqref="S9:S503">
    <cfRule type="cellIs" dxfId="451" priority="49" operator="equal">
      <formula>S$8</formula>
    </cfRule>
    <cfRule type="cellIs" dxfId="450" priority="50" stopIfTrue="1" operator="between">
      <formula>"A"</formula>
      <formula>"Z"</formula>
    </cfRule>
  </conditionalFormatting>
  <conditionalFormatting sqref="T9:T503">
    <cfRule type="cellIs" dxfId="449" priority="47" operator="equal">
      <formula>T$8</formula>
    </cfRule>
    <cfRule type="cellIs" dxfId="448" priority="48" stopIfTrue="1" operator="between">
      <formula>"A"</formula>
      <formula>"Z"</formula>
    </cfRule>
  </conditionalFormatting>
  <conditionalFormatting sqref="U9:U503">
    <cfRule type="cellIs" dxfId="447" priority="45" operator="equal">
      <formula>U$8</formula>
    </cfRule>
    <cfRule type="cellIs" dxfId="446" priority="46" stopIfTrue="1" operator="between">
      <formula>"A"</formula>
      <formula>"Z"</formula>
    </cfRule>
  </conditionalFormatting>
  <conditionalFormatting sqref="V9:V503">
    <cfRule type="cellIs" dxfId="445" priority="43" operator="equal">
      <formula>V$8</formula>
    </cfRule>
    <cfRule type="cellIs" dxfId="444" priority="44" stopIfTrue="1" operator="between">
      <formula>"A"</formula>
      <formula>"Z"</formula>
    </cfRule>
  </conditionalFormatting>
  <conditionalFormatting sqref="W9:W503">
    <cfRule type="cellIs" dxfId="443" priority="41" operator="equal">
      <formula>W$8</formula>
    </cfRule>
    <cfRule type="cellIs" dxfId="442" priority="42" stopIfTrue="1" operator="between">
      <formula>"A"</formula>
      <formula>"Z"</formula>
    </cfRule>
  </conditionalFormatting>
  <conditionalFormatting sqref="X9:X503">
    <cfRule type="cellIs" dxfId="441" priority="39" operator="equal">
      <formula>X$8</formula>
    </cfRule>
    <cfRule type="cellIs" dxfId="440" priority="40" stopIfTrue="1" operator="between">
      <formula>"A"</formula>
      <formula>"Z"</formula>
    </cfRule>
  </conditionalFormatting>
  <conditionalFormatting sqref="Y9:Y503">
    <cfRule type="cellIs" dxfId="439" priority="37" operator="equal">
      <formula>Y$8</formula>
    </cfRule>
    <cfRule type="cellIs" dxfId="438" priority="38" stopIfTrue="1" operator="between">
      <formula>"A"</formula>
      <formula>"Z"</formula>
    </cfRule>
  </conditionalFormatting>
  <conditionalFormatting sqref="Z9:Z503">
    <cfRule type="cellIs" dxfId="437" priority="35" operator="equal">
      <formula>Z$8</formula>
    </cfRule>
    <cfRule type="cellIs" dxfId="436" priority="36" stopIfTrue="1" operator="between">
      <formula>"A"</formula>
      <formula>"Z"</formula>
    </cfRule>
  </conditionalFormatting>
  <conditionalFormatting sqref="AA9:AA503">
    <cfRule type="cellIs" dxfId="435" priority="33" operator="equal">
      <formula>AA$8</formula>
    </cfRule>
    <cfRule type="cellIs" dxfId="434" priority="34" stopIfTrue="1" operator="between">
      <formula>"A"</formula>
      <formula>"Z"</formula>
    </cfRule>
  </conditionalFormatting>
  <conditionalFormatting sqref="AB9:AB503">
    <cfRule type="cellIs" dxfId="433" priority="31" operator="equal">
      <formula>AB$8</formula>
    </cfRule>
    <cfRule type="cellIs" dxfId="432" priority="32" stopIfTrue="1" operator="between">
      <formula>"A"</formula>
      <formula>"Z"</formula>
    </cfRule>
  </conditionalFormatting>
  <conditionalFormatting sqref="AC9:AC503">
    <cfRule type="cellIs" dxfId="431" priority="29" operator="equal">
      <formula>AC$8</formula>
    </cfRule>
    <cfRule type="cellIs" dxfId="430" priority="30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1D25-7C6A-436E-B77B-001B39505DDF}">
  <sheetPr codeName="Sheet6"/>
  <dimension ref="A1:AE501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28515625" style="57" bestFit="1" customWidth="1"/>
    <col min="2" max="2" width="9.85546875" style="2" bestFit="1" customWidth="1"/>
    <col min="3" max="3" width="9.140625" style="2" bestFit="1" customWidth="1"/>
    <col min="4" max="4" width="10.5703125" style="17" bestFit="1" customWidth="1"/>
    <col min="5" max="5" width="12.85546875" style="17" customWidth="1"/>
    <col min="6" max="6" width="12.42578125" style="82" customWidth="1"/>
    <col min="7" max="24" width="4.5703125" style="2" customWidth="1"/>
    <col min="25" max="25" width="7.140625" style="70" customWidth="1"/>
    <col min="26" max="26" width="9.28515625" style="77" customWidth="1"/>
    <col min="27" max="16384" width="9.140625" style="1"/>
  </cols>
  <sheetData>
    <row r="1" spans="1:31" s="211" customFormat="1" ht="26.25" x14ac:dyDescent="0.4">
      <c r="A1" s="271" t="s">
        <v>36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09"/>
      <c r="AE1" s="210"/>
    </row>
    <row r="2" spans="1:31" s="16" customFormat="1" ht="13.5" thickBot="1" x14ac:dyDescent="0.25">
      <c r="A2" s="52"/>
      <c r="B2" s="19"/>
      <c r="C2" s="19"/>
      <c r="D2" s="26"/>
      <c r="E2" s="26"/>
      <c r="F2" s="78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64"/>
      <c r="Z2" s="71"/>
    </row>
    <row r="3" spans="1:31" s="22" customFormat="1" ht="31.5" customHeight="1" x14ac:dyDescent="0.25">
      <c r="A3" s="291"/>
      <c r="B3" s="291"/>
      <c r="C3" s="58"/>
      <c r="D3" s="21"/>
      <c r="F3" s="79"/>
      <c r="G3" s="282" t="s">
        <v>2</v>
      </c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4"/>
      <c r="Y3" s="65"/>
      <c r="Z3" s="72"/>
    </row>
    <row r="4" spans="1:31" s="20" customFormat="1" ht="15" x14ac:dyDescent="0.25">
      <c r="A4" s="291"/>
      <c r="B4" s="291"/>
      <c r="C4" s="59"/>
      <c r="D4" s="27"/>
      <c r="E4" s="285" t="s">
        <v>24</v>
      </c>
      <c r="F4" s="286"/>
      <c r="G4" s="160">
        <v>1</v>
      </c>
      <c r="H4" s="161">
        <v>2</v>
      </c>
      <c r="I4" s="161">
        <v>3</v>
      </c>
      <c r="J4" s="161">
        <v>4</v>
      </c>
      <c r="K4" s="161">
        <v>5</v>
      </c>
      <c r="L4" s="161">
        <v>6</v>
      </c>
      <c r="M4" s="161">
        <v>7</v>
      </c>
      <c r="N4" s="161">
        <v>8</v>
      </c>
      <c r="O4" s="161">
        <v>9</v>
      </c>
      <c r="P4" s="161">
        <v>10</v>
      </c>
      <c r="Q4" s="161">
        <v>11</v>
      </c>
      <c r="R4" s="161">
        <v>12</v>
      </c>
      <c r="S4" s="161">
        <v>13</v>
      </c>
      <c r="T4" s="161">
        <v>14</v>
      </c>
      <c r="U4" s="161">
        <v>15</v>
      </c>
      <c r="V4" s="161">
        <v>16</v>
      </c>
      <c r="W4" s="161">
        <v>17</v>
      </c>
      <c r="X4" s="162">
        <v>18</v>
      </c>
      <c r="Y4" s="66"/>
      <c r="Z4" s="73"/>
    </row>
    <row r="5" spans="1:31" s="29" customFormat="1" ht="15" x14ac:dyDescent="0.25">
      <c r="A5" s="53"/>
      <c r="B5" s="60"/>
      <c r="C5" s="60"/>
      <c r="D5" s="28"/>
      <c r="E5" s="287" t="s">
        <v>23</v>
      </c>
      <c r="F5" s="288"/>
      <c r="G5" s="201">
        <v>45.07</v>
      </c>
      <c r="H5" s="86">
        <v>64.52</v>
      </c>
      <c r="I5" s="86">
        <v>57.29</v>
      </c>
      <c r="J5" s="86">
        <v>55.79</v>
      </c>
      <c r="K5" s="86">
        <v>67.12</v>
      </c>
      <c r="L5" s="86">
        <v>71.05</v>
      </c>
      <c r="M5" s="86">
        <v>73.42</v>
      </c>
      <c r="N5" s="86">
        <v>87.42</v>
      </c>
      <c r="O5" s="86">
        <v>88.95</v>
      </c>
      <c r="P5" s="86">
        <v>74.760000000000005</v>
      </c>
      <c r="Q5" s="86">
        <v>73.53</v>
      </c>
      <c r="R5" s="85">
        <v>79.53</v>
      </c>
      <c r="S5" s="85">
        <v>96.06</v>
      </c>
      <c r="T5" s="85">
        <v>75.56</v>
      </c>
      <c r="U5" s="85">
        <v>90.69</v>
      </c>
      <c r="V5" s="85">
        <v>91.14</v>
      </c>
      <c r="W5" s="85">
        <v>82.23</v>
      </c>
      <c r="X5" s="202">
        <v>91.8</v>
      </c>
      <c r="Y5" s="66"/>
      <c r="Z5" s="73"/>
    </row>
    <row r="6" spans="1:31" s="29" customFormat="1" ht="15.75" thickBot="1" x14ac:dyDescent="0.3">
      <c r="A6" s="53"/>
      <c r="B6" s="60"/>
      <c r="C6" s="60"/>
      <c r="D6" s="28"/>
      <c r="E6" s="289" t="s">
        <v>22</v>
      </c>
      <c r="F6" s="290"/>
      <c r="G6" s="203" t="s">
        <v>19</v>
      </c>
      <c r="H6" s="84" t="s">
        <v>19</v>
      </c>
      <c r="I6" s="84" t="s">
        <v>19</v>
      </c>
      <c r="J6" s="84" t="s">
        <v>18</v>
      </c>
      <c r="K6" s="84" t="s">
        <v>19</v>
      </c>
      <c r="L6" s="84" t="s">
        <v>18</v>
      </c>
      <c r="M6" s="84" t="s">
        <v>26</v>
      </c>
      <c r="N6" s="84" t="s">
        <v>26</v>
      </c>
      <c r="O6" s="84" t="s">
        <v>26</v>
      </c>
      <c r="P6" s="84" t="s">
        <v>26</v>
      </c>
      <c r="Q6" s="84" t="s">
        <v>38</v>
      </c>
      <c r="R6" s="84" t="s">
        <v>38</v>
      </c>
      <c r="S6" s="84" t="s">
        <v>38</v>
      </c>
      <c r="T6" s="84" t="s">
        <v>38</v>
      </c>
      <c r="U6" s="84" t="s">
        <v>38</v>
      </c>
      <c r="V6" s="84" t="s">
        <v>38</v>
      </c>
      <c r="W6" s="84" t="s">
        <v>38</v>
      </c>
      <c r="X6" s="204" t="s">
        <v>38</v>
      </c>
      <c r="Y6" s="66"/>
      <c r="Z6" s="73"/>
    </row>
    <row r="7" spans="1:31" s="18" customFormat="1" ht="13.5" thickBot="1" x14ac:dyDescent="0.25">
      <c r="A7" s="240" t="s">
        <v>53</v>
      </c>
      <c r="B7" s="241" t="s">
        <v>53</v>
      </c>
      <c r="C7" s="242" t="s">
        <v>54</v>
      </c>
      <c r="D7" s="243" t="s">
        <v>53</v>
      </c>
      <c r="E7" s="244" t="s">
        <v>53</v>
      </c>
      <c r="F7" s="245" t="s">
        <v>53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5"/>
      <c r="Y7" s="67"/>
      <c r="Z7" s="74"/>
    </row>
    <row r="8" spans="1:31" s="46" customFormat="1" ht="30.75" thickBot="1" x14ac:dyDescent="0.3">
      <c r="A8" s="192" t="s">
        <v>34</v>
      </c>
      <c r="B8" s="193" t="s">
        <v>27</v>
      </c>
      <c r="C8" s="193" t="s">
        <v>50</v>
      </c>
      <c r="D8" s="194" t="s">
        <v>0</v>
      </c>
      <c r="E8" s="194" t="s">
        <v>29</v>
      </c>
      <c r="F8" s="195" t="s">
        <v>28</v>
      </c>
      <c r="G8" s="205" t="s">
        <v>1</v>
      </c>
      <c r="H8" s="206" t="s">
        <v>1</v>
      </c>
      <c r="I8" s="206" t="s">
        <v>1</v>
      </c>
      <c r="J8" s="206" t="s">
        <v>1</v>
      </c>
      <c r="K8" s="206" t="s">
        <v>1</v>
      </c>
      <c r="L8" s="206" t="s">
        <v>1</v>
      </c>
      <c r="M8" s="206" t="s">
        <v>1</v>
      </c>
      <c r="N8" s="206" t="s">
        <v>1</v>
      </c>
      <c r="O8" s="206" t="s">
        <v>1</v>
      </c>
      <c r="P8" s="206" t="s">
        <v>1</v>
      </c>
      <c r="Q8" s="206" t="s">
        <v>1</v>
      </c>
      <c r="R8" s="206" t="s">
        <v>1</v>
      </c>
      <c r="S8" s="206" t="s">
        <v>1</v>
      </c>
      <c r="T8" s="206" t="s">
        <v>1</v>
      </c>
      <c r="U8" s="206" t="s">
        <v>1</v>
      </c>
      <c r="V8" s="206" t="s">
        <v>1</v>
      </c>
      <c r="W8" s="206" t="s">
        <v>1</v>
      </c>
      <c r="X8" s="207" t="s">
        <v>1</v>
      </c>
      <c r="Y8" s="208" t="s">
        <v>17</v>
      </c>
      <c r="Z8" s="185" t="s">
        <v>3</v>
      </c>
    </row>
    <row r="9" spans="1:31" s="38" customFormat="1" ht="14.25" x14ac:dyDescent="0.2">
      <c r="A9" s="215">
        <v>45356</v>
      </c>
      <c r="B9" s="218">
        <v>3</v>
      </c>
      <c r="C9" s="218" t="s">
        <v>55</v>
      </c>
      <c r="D9" s="213" t="s">
        <v>56</v>
      </c>
      <c r="E9" s="213" t="s">
        <v>57</v>
      </c>
      <c r="F9" s="218" t="s">
        <v>58</v>
      </c>
      <c r="G9" s="48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68">
        <f t="shared" ref="Y9:Y70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))</f>
        <v>0</v>
      </c>
      <c r="Z9" s="75">
        <f>IF(D9="","",VLOOKUP(Y9,'PAT-C_Tables'!$C$3:$D$40,2,FALSE))</f>
        <v>27</v>
      </c>
    </row>
    <row r="10" spans="1:31" s="38" customFormat="1" ht="14.25" x14ac:dyDescent="0.2">
      <c r="A10" s="215">
        <v>45356</v>
      </c>
      <c r="B10" s="218">
        <v>3</v>
      </c>
      <c r="C10" s="218" t="s">
        <v>55</v>
      </c>
      <c r="D10" s="214" t="s">
        <v>59</v>
      </c>
      <c r="E10" s="214" t="s">
        <v>60</v>
      </c>
      <c r="F10" s="218" t="s">
        <v>61</v>
      </c>
      <c r="G10" s="48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68">
        <f t="shared" si="0"/>
        <v>0</v>
      </c>
      <c r="Z10" s="75">
        <f>IF(D10="","",VLOOKUP(Y10,'PAT-C_Tables'!$C$3:$D$40,2,FALSE))</f>
        <v>27</v>
      </c>
    </row>
    <row r="11" spans="1:31" s="38" customFormat="1" ht="14.25" x14ac:dyDescent="0.2">
      <c r="A11" s="215">
        <v>45356</v>
      </c>
      <c r="B11" s="218">
        <v>3</v>
      </c>
      <c r="C11" s="218" t="s">
        <v>55</v>
      </c>
      <c r="D11" s="214" t="s">
        <v>62</v>
      </c>
      <c r="E11" s="214" t="s">
        <v>63</v>
      </c>
      <c r="F11" s="212" t="s">
        <v>64</v>
      </c>
      <c r="G11" s="39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68">
        <f t="shared" si="0"/>
        <v>0</v>
      </c>
      <c r="Z11" s="75">
        <f>IF(D11="","",VLOOKUP(Y11,'PAT-C_Tables'!$C$3:$D$40,2,FALSE))</f>
        <v>27</v>
      </c>
    </row>
    <row r="12" spans="1:31" s="38" customFormat="1" ht="14.25" x14ac:dyDescent="0.2">
      <c r="A12" s="55">
        <v>45356</v>
      </c>
      <c r="B12" s="40">
        <v>3</v>
      </c>
      <c r="C12" s="40" t="s">
        <v>55</v>
      </c>
      <c r="D12" s="41" t="s">
        <v>65</v>
      </c>
      <c r="E12" s="41" t="s">
        <v>66</v>
      </c>
      <c r="F12" s="80" t="s">
        <v>67</v>
      </c>
      <c r="G12" s="39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68">
        <f t="shared" si="0"/>
        <v>0</v>
      </c>
      <c r="Z12" s="75">
        <f>IF(D12="","",VLOOKUP(Y12,'PAT-C_Tables'!$C$3:$D$40,2,FALSE))</f>
        <v>27</v>
      </c>
    </row>
    <row r="13" spans="1:31" s="38" customFormat="1" ht="14.25" x14ac:dyDescent="0.2">
      <c r="A13" s="55">
        <v>45356</v>
      </c>
      <c r="B13" s="40">
        <v>3</v>
      </c>
      <c r="C13" s="40" t="s">
        <v>68</v>
      </c>
      <c r="D13" s="41" t="s">
        <v>69</v>
      </c>
      <c r="E13" s="41" t="s">
        <v>70</v>
      </c>
      <c r="F13" s="80" t="s">
        <v>71</v>
      </c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68">
        <f t="shared" si="0"/>
        <v>0</v>
      </c>
      <c r="Z13" s="75">
        <f>IF(D13="","",VLOOKUP(Y13,'PAT-C_Tables'!$C$3:$D$40,2,FALSE))</f>
        <v>27</v>
      </c>
    </row>
    <row r="14" spans="1:31" s="38" customFormat="1" ht="14.25" x14ac:dyDescent="0.2">
      <c r="A14" s="55">
        <v>45356</v>
      </c>
      <c r="B14" s="40">
        <v>3</v>
      </c>
      <c r="C14" s="40" t="s">
        <v>55</v>
      </c>
      <c r="D14" s="41" t="s">
        <v>72</v>
      </c>
      <c r="E14" s="41" t="s">
        <v>73</v>
      </c>
      <c r="F14" s="80" t="s">
        <v>74</v>
      </c>
      <c r="G14" s="39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68">
        <f t="shared" si="0"/>
        <v>0</v>
      </c>
      <c r="Z14" s="75">
        <f>IF(D14="","",VLOOKUP(Y14,'PAT-C_Tables'!$C$3:$D$40,2,FALSE))</f>
        <v>27</v>
      </c>
    </row>
    <row r="15" spans="1:31" s="38" customFormat="1" ht="14.25" x14ac:dyDescent="0.2">
      <c r="A15" s="55">
        <v>45356</v>
      </c>
      <c r="B15" s="40">
        <v>3</v>
      </c>
      <c r="C15" s="40" t="s">
        <v>68</v>
      </c>
      <c r="D15" s="41" t="s">
        <v>75</v>
      </c>
      <c r="E15" s="41" t="s">
        <v>76</v>
      </c>
      <c r="F15" s="80" t="s">
        <v>77</v>
      </c>
      <c r="G15" s="39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68">
        <f t="shared" si="0"/>
        <v>0</v>
      </c>
      <c r="Z15" s="75">
        <f>IF(D15="","",VLOOKUP(Y15,'PAT-C_Tables'!$C$3:$D$40,2,FALSE))</f>
        <v>27</v>
      </c>
    </row>
    <row r="16" spans="1:31" s="38" customFormat="1" ht="14.25" x14ac:dyDescent="0.2">
      <c r="A16" s="55">
        <v>45356</v>
      </c>
      <c r="B16" s="40">
        <v>3</v>
      </c>
      <c r="C16" s="40" t="s">
        <v>68</v>
      </c>
      <c r="D16" s="41" t="s">
        <v>78</v>
      </c>
      <c r="E16" s="41" t="s">
        <v>79</v>
      </c>
      <c r="F16" s="80" t="s">
        <v>80</v>
      </c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68">
        <f t="shared" si="0"/>
        <v>0</v>
      </c>
      <c r="Z16" s="75">
        <f>IF(D16="","",VLOOKUP(Y16,'PAT-C_Tables'!$C$3:$D$40,2,FALSE))</f>
        <v>27</v>
      </c>
    </row>
    <row r="17" spans="1:26" s="38" customFormat="1" ht="14.25" x14ac:dyDescent="0.2">
      <c r="A17" s="55">
        <v>45356</v>
      </c>
      <c r="B17" s="40">
        <v>3</v>
      </c>
      <c r="C17" s="40" t="s">
        <v>68</v>
      </c>
      <c r="D17" s="41" t="s">
        <v>81</v>
      </c>
      <c r="E17" s="41" t="s">
        <v>82</v>
      </c>
      <c r="F17" s="80" t="s">
        <v>83</v>
      </c>
      <c r="G17" s="39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68">
        <f t="shared" si="0"/>
        <v>0</v>
      </c>
      <c r="Z17" s="75">
        <f>IF(D17="","",VLOOKUP(Y17,'PAT-C_Tables'!$C$3:$D$40,2,FALSE))</f>
        <v>27</v>
      </c>
    </row>
    <row r="18" spans="1:26" s="38" customFormat="1" ht="14.25" x14ac:dyDescent="0.2">
      <c r="A18" s="55">
        <v>45356</v>
      </c>
      <c r="B18" s="40">
        <v>3</v>
      </c>
      <c r="C18" s="40" t="s">
        <v>68</v>
      </c>
      <c r="D18" s="41" t="s">
        <v>84</v>
      </c>
      <c r="E18" s="41" t="s">
        <v>85</v>
      </c>
      <c r="F18" s="80" t="s">
        <v>86</v>
      </c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68">
        <f t="shared" si="0"/>
        <v>0</v>
      </c>
      <c r="Z18" s="75">
        <f>IF(D18="","",VLOOKUP(Y18,'PAT-C_Tables'!$C$3:$D$40,2,FALSE))</f>
        <v>27</v>
      </c>
    </row>
    <row r="19" spans="1:26" s="38" customFormat="1" ht="14.25" x14ac:dyDescent="0.2">
      <c r="A19" s="55">
        <v>45356</v>
      </c>
      <c r="B19" s="40">
        <v>3</v>
      </c>
      <c r="C19" s="40" t="s">
        <v>68</v>
      </c>
      <c r="D19" s="41" t="s">
        <v>87</v>
      </c>
      <c r="E19" s="41" t="s">
        <v>88</v>
      </c>
      <c r="F19" s="80" t="s">
        <v>89</v>
      </c>
      <c r="G19" s="39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68">
        <f t="shared" si="0"/>
        <v>0</v>
      </c>
      <c r="Z19" s="75">
        <f>IF(D19="","",VLOOKUP(Y19,'PAT-C_Tables'!$C$3:$D$40,2,FALSE))</f>
        <v>27</v>
      </c>
    </row>
    <row r="20" spans="1:26" s="38" customFormat="1" ht="14.25" x14ac:dyDescent="0.2">
      <c r="A20" s="55"/>
      <c r="B20" s="40"/>
      <c r="C20" s="40"/>
      <c r="D20" s="41"/>
      <c r="E20" s="41"/>
      <c r="F20" s="80"/>
      <c r="G20" s="39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68">
        <f t="shared" si="0"/>
        <v>0</v>
      </c>
      <c r="Z20" s="75" t="str">
        <f>IF(D20="","",VLOOKUP(Y20,'PAT-C_Tables'!$C$3:$D$40,2,FALSE))</f>
        <v/>
      </c>
    </row>
    <row r="21" spans="1:26" s="38" customFormat="1" ht="14.25" x14ac:dyDescent="0.2">
      <c r="A21" s="55"/>
      <c r="B21" s="40"/>
      <c r="C21" s="40"/>
      <c r="D21" s="41"/>
      <c r="E21" s="41"/>
      <c r="F21" s="80"/>
      <c r="G21" s="39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68">
        <f t="shared" si="0"/>
        <v>0</v>
      </c>
      <c r="Z21" s="75" t="str">
        <f>IF(D21="","",VLOOKUP(Y21,'PAT-C_Tables'!$C$3:$D$40,2,FALSE))</f>
        <v/>
      </c>
    </row>
    <row r="22" spans="1:26" s="38" customFormat="1" ht="14.25" x14ac:dyDescent="0.2">
      <c r="A22" s="55"/>
      <c r="B22" s="40"/>
      <c r="C22" s="40"/>
      <c r="D22" s="41"/>
      <c r="E22" s="41"/>
      <c r="F22" s="80"/>
      <c r="G22" s="39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68">
        <f t="shared" si="0"/>
        <v>0</v>
      </c>
      <c r="Z22" s="75" t="str">
        <f>IF(D22="","",VLOOKUP(Y22,'PAT-C_Tables'!$C$3:$D$40,2,FALSE))</f>
        <v/>
      </c>
    </row>
    <row r="23" spans="1:26" s="38" customFormat="1" ht="14.25" x14ac:dyDescent="0.2">
      <c r="A23" s="55"/>
      <c r="B23" s="40"/>
      <c r="C23" s="40"/>
      <c r="D23" s="41"/>
      <c r="E23" s="41"/>
      <c r="F23" s="80"/>
      <c r="G23" s="39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68">
        <f t="shared" si="0"/>
        <v>0</v>
      </c>
      <c r="Z23" s="75" t="str">
        <f>IF(D23="","",VLOOKUP(Y23,'PAT-C_Tables'!$C$3:$D$40,2,FALSE))</f>
        <v/>
      </c>
    </row>
    <row r="24" spans="1:26" s="38" customFormat="1" ht="14.25" x14ac:dyDescent="0.2">
      <c r="A24" s="55"/>
      <c r="B24" s="40"/>
      <c r="C24" s="40"/>
      <c r="D24" s="41"/>
      <c r="E24" s="41"/>
      <c r="F24" s="80"/>
      <c r="G24" s="39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68">
        <f t="shared" si="0"/>
        <v>0</v>
      </c>
      <c r="Z24" s="75" t="str">
        <f>IF(D24="","",VLOOKUP(Y24,'PAT-C_Tables'!$C$3:$D$40,2,FALSE))</f>
        <v/>
      </c>
    </row>
    <row r="25" spans="1:26" s="38" customFormat="1" ht="14.25" x14ac:dyDescent="0.2">
      <c r="A25" s="55"/>
      <c r="B25" s="40"/>
      <c r="C25" s="40"/>
      <c r="D25" s="1"/>
      <c r="E25" s="41"/>
      <c r="F25" s="80"/>
      <c r="G25" s="39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68">
        <f t="shared" si="0"/>
        <v>0</v>
      </c>
      <c r="Z25" s="75" t="str">
        <f>IF(D25="","",VLOOKUP(Y25,'PAT-C_Tables'!$C$3:$D$40,2,FALSE))</f>
        <v/>
      </c>
    </row>
    <row r="26" spans="1:26" s="38" customFormat="1" ht="14.25" x14ac:dyDescent="0.2">
      <c r="A26" s="55"/>
      <c r="B26" s="40"/>
      <c r="C26" s="40"/>
      <c r="D26" s="41"/>
      <c r="E26" s="41"/>
      <c r="F26" s="80"/>
      <c r="G26" s="39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68">
        <f t="shared" si="0"/>
        <v>0</v>
      </c>
      <c r="Z26" s="75" t="str">
        <f>IF(D26="","",VLOOKUP(Y26,'PAT-C_Tables'!$C$3:$D$40,2,FALSE))</f>
        <v/>
      </c>
    </row>
    <row r="27" spans="1:26" s="38" customFormat="1" ht="14.25" x14ac:dyDescent="0.2">
      <c r="A27" s="55"/>
      <c r="B27" s="40"/>
      <c r="C27" s="40"/>
      <c r="D27" s="41"/>
      <c r="E27" s="41"/>
      <c r="F27" s="80"/>
      <c r="G27" s="39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68">
        <f t="shared" si="0"/>
        <v>0</v>
      </c>
      <c r="Z27" s="75" t="str">
        <f>IF(D27="","",VLOOKUP(Y27,'PAT-C_Tables'!$C$3:$D$40,2,FALSE))</f>
        <v/>
      </c>
    </row>
    <row r="28" spans="1:26" s="38" customFormat="1" ht="14.25" x14ac:dyDescent="0.2">
      <c r="A28" s="55"/>
      <c r="B28" s="40"/>
      <c r="C28" s="40"/>
      <c r="D28" s="41"/>
      <c r="E28" s="41"/>
      <c r="F28" s="80"/>
      <c r="G28" s="39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68">
        <f t="shared" si="0"/>
        <v>0</v>
      </c>
      <c r="Z28" s="75" t="str">
        <f>IF(D28="","",VLOOKUP(Y28,'PAT-C_Tables'!$C$3:$D$40,2,FALSE))</f>
        <v/>
      </c>
    </row>
    <row r="29" spans="1:26" s="38" customFormat="1" ht="14.25" x14ac:dyDescent="0.2">
      <c r="A29" s="55"/>
      <c r="B29" s="40"/>
      <c r="C29" s="40"/>
      <c r="D29" s="41"/>
      <c r="E29" s="41"/>
      <c r="F29" s="80"/>
      <c r="G29" s="39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68">
        <f t="shared" si="0"/>
        <v>0</v>
      </c>
      <c r="Z29" s="75" t="str">
        <f>IF(D29="","",VLOOKUP(Y29,'PAT-C_Tables'!$C$3:$D$40,2,FALSE))</f>
        <v/>
      </c>
    </row>
    <row r="30" spans="1:26" s="38" customFormat="1" ht="14.25" x14ac:dyDescent="0.2">
      <c r="A30" s="55"/>
      <c r="B30" s="40"/>
      <c r="C30" s="40"/>
      <c r="D30" s="41"/>
      <c r="E30" s="41"/>
      <c r="F30" s="80"/>
      <c r="G30" s="39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68">
        <f t="shared" si="0"/>
        <v>0</v>
      </c>
      <c r="Z30" s="75" t="str">
        <f>IF(D30="","",VLOOKUP(Y30,'PAT-C_Tables'!$C$3:$D$40,2,FALSE))</f>
        <v/>
      </c>
    </row>
    <row r="31" spans="1:26" s="38" customFormat="1" ht="14.25" x14ac:dyDescent="0.2">
      <c r="A31" s="55"/>
      <c r="B31" s="40"/>
      <c r="C31" s="40"/>
      <c r="D31" s="41"/>
      <c r="E31" s="41"/>
      <c r="F31" s="80"/>
      <c r="G31" s="39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68">
        <f t="shared" si="0"/>
        <v>0</v>
      </c>
      <c r="Z31" s="75" t="str">
        <f>IF(D31="","",VLOOKUP(Y31,'PAT-C_Tables'!$C$3:$D$40,2,FALSE))</f>
        <v/>
      </c>
    </row>
    <row r="32" spans="1:26" s="38" customFormat="1" ht="14.25" x14ac:dyDescent="0.2">
      <c r="A32" s="55"/>
      <c r="B32" s="40"/>
      <c r="C32" s="40"/>
      <c r="D32" s="41"/>
      <c r="E32" s="41"/>
      <c r="F32" s="80"/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68">
        <f t="shared" si="0"/>
        <v>0</v>
      </c>
      <c r="Z32" s="75" t="str">
        <f>IF(D32="","",VLOOKUP(Y32,'PAT-C_Tables'!$C$3:$D$40,2,FALSE))</f>
        <v/>
      </c>
    </row>
    <row r="33" spans="1:26" s="38" customFormat="1" ht="14.25" x14ac:dyDescent="0.2">
      <c r="A33" s="55"/>
      <c r="B33" s="40"/>
      <c r="C33" s="40"/>
      <c r="D33" s="41"/>
      <c r="E33" s="41"/>
      <c r="F33" s="80"/>
      <c r="G33" s="39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68">
        <f t="shared" si="0"/>
        <v>0</v>
      </c>
      <c r="Z33" s="75" t="str">
        <f>IF(D33="","",VLOOKUP(Y33,'PAT-C_Tables'!$C$3:$D$40,2,FALSE))</f>
        <v/>
      </c>
    </row>
    <row r="34" spans="1:26" s="38" customFormat="1" ht="14.25" x14ac:dyDescent="0.2">
      <c r="A34" s="55"/>
      <c r="B34" s="40"/>
      <c r="C34" s="40"/>
      <c r="D34" s="41"/>
      <c r="E34" s="41"/>
      <c r="F34" s="80"/>
      <c r="G34" s="39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68">
        <f t="shared" si="0"/>
        <v>0</v>
      </c>
      <c r="Z34" s="75" t="str">
        <f>IF(D34="","",VLOOKUP(Y34,'PAT-C_Tables'!$C$3:$D$40,2,FALSE))</f>
        <v/>
      </c>
    </row>
    <row r="35" spans="1:26" s="38" customFormat="1" ht="14.25" x14ac:dyDescent="0.2">
      <c r="A35" s="55"/>
      <c r="B35" s="40"/>
      <c r="C35" s="40"/>
      <c r="D35" s="41"/>
      <c r="E35" s="41"/>
      <c r="F35" s="80"/>
      <c r="G35" s="39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68">
        <f t="shared" si="0"/>
        <v>0</v>
      </c>
      <c r="Z35" s="75" t="str">
        <f>IF(D35="","",VLOOKUP(Y35,'PAT-C_Tables'!$C$3:$D$40,2,FALSE))</f>
        <v/>
      </c>
    </row>
    <row r="36" spans="1:26" s="38" customFormat="1" ht="14.25" x14ac:dyDescent="0.2">
      <c r="A36" s="55"/>
      <c r="B36" s="40"/>
      <c r="C36" s="40"/>
      <c r="D36" s="41"/>
      <c r="E36" s="41"/>
      <c r="F36" s="80"/>
      <c r="G36" s="39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68">
        <f t="shared" si="0"/>
        <v>0</v>
      </c>
      <c r="Z36" s="75" t="str">
        <f>IF(D36="","",VLOOKUP(Y36,'PAT-C_Tables'!$C$3:$D$40,2,FALSE))</f>
        <v/>
      </c>
    </row>
    <row r="37" spans="1:26" s="38" customFormat="1" ht="14.25" x14ac:dyDescent="0.2">
      <c r="A37" s="55"/>
      <c r="B37" s="40"/>
      <c r="C37" s="40"/>
      <c r="D37" s="41"/>
      <c r="E37" s="41"/>
      <c r="F37" s="80"/>
      <c r="G37" s="39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68">
        <f t="shared" si="0"/>
        <v>0</v>
      </c>
      <c r="Z37" s="75" t="str">
        <f>IF(D37="","",VLOOKUP(Y37,'PAT-C_Tables'!$C$3:$D$40,2,FALSE))</f>
        <v/>
      </c>
    </row>
    <row r="38" spans="1:26" s="38" customFormat="1" ht="14.25" x14ac:dyDescent="0.2">
      <c r="A38" s="55"/>
      <c r="B38" s="40"/>
      <c r="C38" s="40"/>
      <c r="D38" s="41"/>
      <c r="E38" s="41"/>
      <c r="F38" s="80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68">
        <f t="shared" si="0"/>
        <v>0</v>
      </c>
      <c r="Z38" s="75" t="str">
        <f>IF(D38="","",VLOOKUP(Y38,'PAT-C_Tables'!$C$3:$D$40,2,FALSE))</f>
        <v/>
      </c>
    </row>
    <row r="39" spans="1:26" s="38" customFormat="1" ht="14.25" x14ac:dyDescent="0.2">
      <c r="A39" s="55"/>
      <c r="B39" s="40"/>
      <c r="C39" s="40"/>
      <c r="D39" s="41"/>
      <c r="E39" s="41"/>
      <c r="F39" s="80"/>
      <c r="G39" s="39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68">
        <f t="shared" si="0"/>
        <v>0</v>
      </c>
      <c r="Z39" s="75" t="str">
        <f>IF(D39="","",VLOOKUP(Y39,'PAT-C_Tables'!$C$3:$D$40,2,FALSE))</f>
        <v/>
      </c>
    </row>
    <row r="40" spans="1:26" s="38" customFormat="1" ht="14.25" x14ac:dyDescent="0.2">
      <c r="A40" s="55"/>
      <c r="B40" s="40"/>
      <c r="C40" s="40"/>
      <c r="D40" s="41"/>
      <c r="E40" s="41"/>
      <c r="F40" s="80"/>
      <c r="G40" s="39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68">
        <f t="shared" si="0"/>
        <v>0</v>
      </c>
      <c r="Z40" s="75" t="str">
        <f>IF(D40="","",VLOOKUP(Y40,'PAT-C_Tables'!$C$3:$D$40,2,FALSE))</f>
        <v/>
      </c>
    </row>
    <row r="41" spans="1:26" s="38" customFormat="1" ht="14.25" x14ac:dyDescent="0.2">
      <c r="A41" s="55"/>
      <c r="B41" s="40"/>
      <c r="C41" s="40"/>
      <c r="D41" s="41"/>
      <c r="E41" s="41"/>
      <c r="F41" s="80"/>
      <c r="G41" s="39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68">
        <f t="shared" si="0"/>
        <v>0</v>
      </c>
      <c r="Z41" s="75" t="str">
        <f>IF(D41="","",VLOOKUP(Y41,'PAT-C_Tables'!$C$3:$D$40,2,FALSE))</f>
        <v/>
      </c>
    </row>
    <row r="42" spans="1:26" s="38" customFormat="1" ht="14.25" x14ac:dyDescent="0.2">
      <c r="A42" s="55"/>
      <c r="B42" s="40"/>
      <c r="C42" s="40"/>
      <c r="D42" s="41"/>
      <c r="E42" s="41"/>
      <c r="F42" s="80"/>
      <c r="G42" s="39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68">
        <f t="shared" si="0"/>
        <v>0</v>
      </c>
      <c r="Z42" s="75" t="str">
        <f>IF(D42="","",VLOOKUP(Y42,'PAT-C_Tables'!$C$3:$D$40,2,FALSE))</f>
        <v/>
      </c>
    </row>
    <row r="43" spans="1:26" s="38" customFormat="1" ht="14.25" x14ac:dyDescent="0.2">
      <c r="A43" s="55"/>
      <c r="B43" s="40"/>
      <c r="C43" s="40"/>
      <c r="D43" s="41"/>
      <c r="E43" s="41"/>
      <c r="F43" s="80"/>
      <c r="G43" s="39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68">
        <f t="shared" si="0"/>
        <v>0</v>
      </c>
      <c r="Z43" s="75" t="str">
        <f>IF(D43="","",VLOOKUP(Y43,'PAT-C_Tables'!$C$3:$D$40,2,FALSE))</f>
        <v/>
      </c>
    </row>
    <row r="44" spans="1:26" s="38" customFormat="1" ht="14.25" x14ac:dyDescent="0.2">
      <c r="A44" s="55"/>
      <c r="B44" s="40"/>
      <c r="C44" s="40"/>
      <c r="D44" s="41"/>
      <c r="E44" s="41"/>
      <c r="F44" s="80"/>
      <c r="G44" s="39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68">
        <f t="shared" si="0"/>
        <v>0</v>
      </c>
      <c r="Z44" s="75" t="str">
        <f>IF(D44="","",VLOOKUP(Y44,'PAT-C_Tables'!$C$3:$D$40,2,FALSE))</f>
        <v/>
      </c>
    </row>
    <row r="45" spans="1:26" s="38" customFormat="1" ht="14.25" x14ac:dyDescent="0.2">
      <c r="A45" s="55"/>
      <c r="B45" s="40"/>
      <c r="C45" s="40"/>
      <c r="D45" s="41"/>
      <c r="E45" s="41"/>
      <c r="F45" s="80"/>
      <c r="G45" s="39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68">
        <f t="shared" si="0"/>
        <v>0</v>
      </c>
      <c r="Z45" s="75" t="str">
        <f>IF(D45="","",VLOOKUP(Y45,'PAT-C_Tables'!$C$3:$D$40,2,FALSE))</f>
        <v/>
      </c>
    </row>
    <row r="46" spans="1:26" s="38" customFormat="1" ht="14.25" x14ac:dyDescent="0.2">
      <c r="A46" s="55"/>
      <c r="B46" s="40"/>
      <c r="C46" s="40"/>
      <c r="D46" s="41"/>
      <c r="E46" s="41"/>
      <c r="F46" s="80"/>
      <c r="G46" s="39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68">
        <f t="shared" si="0"/>
        <v>0</v>
      </c>
      <c r="Z46" s="75" t="str">
        <f>IF(D46="","",VLOOKUP(Y46,'PAT-C_Tables'!$C$3:$D$40,2,FALSE))</f>
        <v/>
      </c>
    </row>
    <row r="47" spans="1:26" s="38" customFormat="1" ht="14.25" x14ac:dyDescent="0.2">
      <c r="A47" s="55"/>
      <c r="B47" s="40"/>
      <c r="C47" s="40"/>
      <c r="D47" s="41"/>
      <c r="E47" s="41"/>
      <c r="F47" s="80"/>
      <c r="G47" s="3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68">
        <f t="shared" si="0"/>
        <v>0</v>
      </c>
      <c r="Z47" s="75" t="str">
        <f>IF(D47="","",VLOOKUP(Y47,'PAT-C_Tables'!$C$3:$D$40,2,FALSE))</f>
        <v/>
      </c>
    </row>
    <row r="48" spans="1:26" s="38" customFormat="1" ht="14.25" x14ac:dyDescent="0.2">
      <c r="A48" s="55"/>
      <c r="B48" s="40"/>
      <c r="C48" s="40"/>
      <c r="D48" s="41"/>
      <c r="E48" s="41"/>
      <c r="F48" s="80"/>
      <c r="G48" s="39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68">
        <f t="shared" si="0"/>
        <v>0</v>
      </c>
      <c r="Z48" s="75" t="str">
        <f>IF(D48="","",VLOOKUP(Y48,'PAT-C_Tables'!$C$3:$D$40,2,FALSE))</f>
        <v/>
      </c>
    </row>
    <row r="49" spans="1:26" s="38" customFormat="1" ht="14.25" x14ac:dyDescent="0.2">
      <c r="A49" s="55"/>
      <c r="B49" s="40"/>
      <c r="C49" s="40"/>
      <c r="D49" s="41"/>
      <c r="E49" s="41"/>
      <c r="F49" s="80"/>
      <c r="G49" s="39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68">
        <f t="shared" si="0"/>
        <v>0</v>
      </c>
      <c r="Z49" s="75" t="str">
        <f>IF(D49="","",VLOOKUP(Y49,'PAT-C_Tables'!$C$3:$D$40,2,FALSE))</f>
        <v/>
      </c>
    </row>
    <row r="50" spans="1:26" s="38" customFormat="1" ht="14.25" x14ac:dyDescent="0.2">
      <c r="A50" s="55"/>
      <c r="B50" s="40"/>
      <c r="C50" s="40"/>
      <c r="D50" s="41"/>
      <c r="E50" s="41"/>
      <c r="F50" s="80"/>
      <c r="G50" s="39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68">
        <f t="shared" si="0"/>
        <v>0</v>
      </c>
      <c r="Z50" s="75" t="str">
        <f>IF(D50="","",VLOOKUP(Y50,'PAT-C_Tables'!$C$3:$D$40,2,FALSE))</f>
        <v/>
      </c>
    </row>
    <row r="51" spans="1:26" s="38" customFormat="1" ht="14.25" x14ac:dyDescent="0.2">
      <c r="A51" s="55"/>
      <c r="B51" s="40"/>
      <c r="C51" s="40"/>
      <c r="D51" s="41"/>
      <c r="E51" s="41"/>
      <c r="F51" s="80"/>
      <c r="G51" s="39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68">
        <f t="shared" si="0"/>
        <v>0</v>
      </c>
      <c r="Z51" s="75" t="str">
        <f>IF(D51="","",VLOOKUP(Y51,'PAT-C_Tables'!$C$3:$D$40,2,FALSE))</f>
        <v/>
      </c>
    </row>
    <row r="52" spans="1:26" s="38" customFormat="1" ht="14.25" x14ac:dyDescent="0.2">
      <c r="A52" s="55"/>
      <c r="B52" s="40"/>
      <c r="C52" s="40"/>
      <c r="D52" s="41"/>
      <c r="E52" s="41"/>
      <c r="F52" s="80"/>
      <c r="G52" s="39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68">
        <f t="shared" si="0"/>
        <v>0</v>
      </c>
      <c r="Z52" s="75" t="str">
        <f>IF(D52="","",VLOOKUP(Y52,'PAT-C_Tables'!$C$3:$D$40,2,FALSE))</f>
        <v/>
      </c>
    </row>
    <row r="53" spans="1:26" s="38" customFormat="1" ht="14.25" x14ac:dyDescent="0.2">
      <c r="A53" s="55"/>
      <c r="B53" s="40"/>
      <c r="C53" s="40"/>
      <c r="D53" s="41"/>
      <c r="E53" s="41"/>
      <c r="F53" s="80"/>
      <c r="G53" s="3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68">
        <f t="shared" si="0"/>
        <v>0</v>
      </c>
      <c r="Z53" s="75" t="str">
        <f>IF(D53="","",VLOOKUP(Y53,'PAT-C_Tables'!$C$3:$D$40,2,FALSE))</f>
        <v/>
      </c>
    </row>
    <row r="54" spans="1:26" s="38" customFormat="1" ht="14.25" x14ac:dyDescent="0.2">
      <c r="A54" s="55"/>
      <c r="B54" s="40"/>
      <c r="C54" s="40"/>
      <c r="D54" s="41"/>
      <c r="E54" s="41"/>
      <c r="F54" s="80"/>
      <c r="G54" s="39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68">
        <f t="shared" si="0"/>
        <v>0</v>
      </c>
      <c r="Z54" s="75" t="str">
        <f>IF(D54="","",VLOOKUP(Y54,'PAT-C_Tables'!$C$3:$D$40,2,FALSE))</f>
        <v/>
      </c>
    </row>
    <row r="55" spans="1:26" s="38" customFormat="1" ht="14.25" x14ac:dyDescent="0.2">
      <c r="A55" s="55"/>
      <c r="B55" s="40"/>
      <c r="C55" s="40"/>
      <c r="D55" s="41"/>
      <c r="E55" s="41"/>
      <c r="F55" s="80"/>
      <c r="G55" s="39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68">
        <f t="shared" si="0"/>
        <v>0</v>
      </c>
      <c r="Z55" s="75" t="str">
        <f>IF(D55="","",VLOOKUP(Y55,'PAT-C_Tables'!$C$3:$D$40,2,FALSE))</f>
        <v/>
      </c>
    </row>
    <row r="56" spans="1:26" s="38" customFormat="1" ht="14.25" x14ac:dyDescent="0.2">
      <c r="A56" s="55"/>
      <c r="B56" s="40"/>
      <c r="C56" s="40"/>
      <c r="D56" s="41"/>
      <c r="E56" s="41"/>
      <c r="F56" s="80"/>
      <c r="G56" s="39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68">
        <f t="shared" si="0"/>
        <v>0</v>
      </c>
      <c r="Z56" s="75" t="str">
        <f>IF(D56="","",VLOOKUP(Y56,'PAT-C_Tables'!$C$3:$D$40,2,FALSE))</f>
        <v/>
      </c>
    </row>
    <row r="57" spans="1:26" s="38" customFormat="1" ht="14.25" x14ac:dyDescent="0.2">
      <c r="A57" s="55"/>
      <c r="B57" s="40"/>
      <c r="C57" s="40"/>
      <c r="D57" s="41"/>
      <c r="E57" s="41"/>
      <c r="F57" s="80"/>
      <c r="G57" s="39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68">
        <f t="shared" si="0"/>
        <v>0</v>
      </c>
      <c r="Z57" s="75" t="str">
        <f>IF(D57="","",VLOOKUP(Y57,'PAT-C_Tables'!$C$3:$D$40,2,FALSE))</f>
        <v/>
      </c>
    </row>
    <row r="58" spans="1:26" s="38" customFormat="1" ht="14.25" x14ac:dyDescent="0.2">
      <c r="A58" s="55"/>
      <c r="B58" s="40"/>
      <c r="C58" s="40"/>
      <c r="D58" s="41"/>
      <c r="E58" s="41"/>
      <c r="F58" s="80"/>
      <c r="G58" s="3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68">
        <f t="shared" si="0"/>
        <v>0</v>
      </c>
      <c r="Z58" s="75" t="str">
        <f>IF(D58="","",VLOOKUP(Y58,'PAT-C_Tables'!$C$3:$D$40,2,FALSE))</f>
        <v/>
      </c>
    </row>
    <row r="59" spans="1:26" s="38" customFormat="1" ht="14.25" x14ac:dyDescent="0.2">
      <c r="A59" s="55"/>
      <c r="B59" s="40"/>
      <c r="C59" s="40"/>
      <c r="D59" s="41"/>
      <c r="E59" s="41"/>
      <c r="F59" s="80"/>
      <c r="G59" s="39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68">
        <f t="shared" si="0"/>
        <v>0</v>
      </c>
      <c r="Z59" s="75" t="str">
        <f>IF(D59="","",VLOOKUP(Y59,'PAT-C_Tables'!$C$3:$D$40,2,FALSE))</f>
        <v/>
      </c>
    </row>
    <row r="60" spans="1:26" s="38" customFormat="1" ht="14.25" x14ac:dyDescent="0.2">
      <c r="A60" s="55"/>
      <c r="B60" s="40"/>
      <c r="C60" s="40"/>
      <c r="D60" s="41"/>
      <c r="E60" s="41"/>
      <c r="F60" s="80"/>
      <c r="G60" s="39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68">
        <f t="shared" si="0"/>
        <v>0</v>
      </c>
      <c r="Z60" s="75" t="str">
        <f>IF(D60="","",VLOOKUP(Y60,'PAT-C_Tables'!$C$3:$D$40,2,FALSE))</f>
        <v/>
      </c>
    </row>
    <row r="61" spans="1:26" s="38" customFormat="1" ht="14.25" x14ac:dyDescent="0.2">
      <c r="A61" s="55"/>
      <c r="B61" s="40"/>
      <c r="C61" s="40"/>
      <c r="D61" s="41"/>
      <c r="E61" s="41"/>
      <c r="F61" s="80"/>
      <c r="G61" s="39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68">
        <f t="shared" si="0"/>
        <v>0</v>
      </c>
      <c r="Z61" s="75" t="str">
        <f>IF(D61="","",VLOOKUP(Y61,'PAT-C_Tables'!$C$3:$D$40,2,FALSE))</f>
        <v/>
      </c>
    </row>
    <row r="62" spans="1:26" s="38" customFormat="1" ht="14.25" x14ac:dyDescent="0.2">
      <c r="A62" s="55"/>
      <c r="B62" s="40"/>
      <c r="C62" s="40"/>
      <c r="D62" s="41"/>
      <c r="E62" s="41"/>
      <c r="F62" s="80"/>
      <c r="G62" s="39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68">
        <f t="shared" si="0"/>
        <v>0</v>
      </c>
      <c r="Z62" s="75" t="str">
        <f>IF(D62="","",VLOOKUP(Y62,'PAT-C_Tables'!$C$3:$D$40,2,FALSE))</f>
        <v/>
      </c>
    </row>
    <row r="63" spans="1:26" s="38" customFormat="1" ht="14.25" x14ac:dyDescent="0.2">
      <c r="A63" s="55"/>
      <c r="B63" s="40"/>
      <c r="C63" s="40"/>
      <c r="D63" s="41"/>
      <c r="E63" s="41"/>
      <c r="F63" s="80"/>
      <c r="G63" s="39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68">
        <f t="shared" si="0"/>
        <v>0</v>
      </c>
      <c r="Z63" s="75" t="str">
        <f>IF(D63="","",VLOOKUP(Y63,'PAT-C_Tables'!$C$3:$D$40,2,FALSE))</f>
        <v/>
      </c>
    </row>
    <row r="64" spans="1:26" s="38" customFormat="1" ht="14.25" x14ac:dyDescent="0.2">
      <c r="A64" s="55"/>
      <c r="B64" s="40"/>
      <c r="C64" s="40"/>
      <c r="D64" s="41"/>
      <c r="E64" s="41"/>
      <c r="F64" s="80"/>
      <c r="G64" s="39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68">
        <f t="shared" si="0"/>
        <v>0</v>
      </c>
      <c r="Z64" s="75" t="str">
        <f>IF(D64="","",VLOOKUP(Y64,'PAT-C_Tables'!$C$3:$D$40,2,FALSE))</f>
        <v/>
      </c>
    </row>
    <row r="65" spans="1:26" s="38" customFormat="1" ht="14.25" x14ac:dyDescent="0.2">
      <c r="A65" s="55"/>
      <c r="B65" s="40"/>
      <c r="C65" s="40"/>
      <c r="D65" s="41"/>
      <c r="E65" s="41"/>
      <c r="F65" s="80"/>
      <c r="G65" s="39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68">
        <f t="shared" si="0"/>
        <v>0</v>
      </c>
      <c r="Z65" s="75" t="str">
        <f>IF(D65="","",VLOOKUP(Y65,'PAT-C_Tables'!$C$3:$D$40,2,FALSE))</f>
        <v/>
      </c>
    </row>
    <row r="66" spans="1:26" s="38" customFormat="1" ht="14.25" x14ac:dyDescent="0.2">
      <c r="A66" s="55"/>
      <c r="B66" s="40"/>
      <c r="C66" s="40"/>
      <c r="D66" s="41"/>
      <c r="E66" s="41"/>
      <c r="F66" s="80"/>
      <c r="G66" s="39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68">
        <f t="shared" si="0"/>
        <v>0</v>
      </c>
      <c r="Z66" s="75" t="str">
        <f>IF(D66="","",VLOOKUP(Y66,'PAT-C_Tables'!$C$3:$D$40,2,FALSE))</f>
        <v/>
      </c>
    </row>
    <row r="67" spans="1:26" s="38" customFormat="1" ht="14.25" x14ac:dyDescent="0.2">
      <c r="A67" s="55"/>
      <c r="B67" s="40"/>
      <c r="C67" s="40"/>
      <c r="D67" s="41"/>
      <c r="E67" s="41"/>
      <c r="F67" s="80"/>
      <c r="G67" s="39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68">
        <f t="shared" si="0"/>
        <v>0</v>
      </c>
      <c r="Z67" s="75" t="str">
        <f>IF(D67="","",VLOOKUP(Y67,'PAT-C_Tables'!$C$3:$D$40,2,FALSE))</f>
        <v/>
      </c>
    </row>
    <row r="68" spans="1:26" s="38" customFormat="1" ht="14.25" x14ac:dyDescent="0.2">
      <c r="A68" s="55"/>
      <c r="B68" s="40"/>
      <c r="C68" s="40"/>
      <c r="D68" s="41"/>
      <c r="E68" s="41"/>
      <c r="F68" s="80"/>
      <c r="G68" s="39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68">
        <f t="shared" si="0"/>
        <v>0</v>
      </c>
      <c r="Z68" s="75" t="str">
        <f>IF(D68="","",VLOOKUP(Y68,'PAT-C_Tables'!$C$3:$D$40,2,FALSE))</f>
        <v/>
      </c>
    </row>
    <row r="69" spans="1:26" s="38" customFormat="1" ht="14.25" x14ac:dyDescent="0.2">
      <c r="A69" s="55"/>
      <c r="B69" s="40"/>
      <c r="C69" s="40"/>
      <c r="D69" s="41"/>
      <c r="E69" s="41"/>
      <c r="F69" s="80"/>
      <c r="G69" s="39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68">
        <f t="shared" si="0"/>
        <v>0</v>
      </c>
      <c r="Z69" s="75" t="str">
        <f>IF(D69="","",VLOOKUP(Y69,'PAT-C_Tables'!$C$3:$D$40,2,FALSE))</f>
        <v/>
      </c>
    </row>
    <row r="70" spans="1:26" s="38" customFormat="1" ht="14.25" x14ac:dyDescent="0.2">
      <c r="A70" s="55"/>
      <c r="B70" s="40"/>
      <c r="C70" s="40"/>
      <c r="D70" s="41"/>
      <c r="E70" s="41"/>
      <c r="F70" s="80"/>
      <c r="G70" s="39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68">
        <f t="shared" si="0"/>
        <v>0</v>
      </c>
      <c r="Z70" s="75" t="str">
        <f>IF(D70="","",VLOOKUP(Y70,'PAT-C_Tables'!$C$3:$D$40,2,FALSE))</f>
        <v/>
      </c>
    </row>
    <row r="71" spans="1:26" s="38" customFormat="1" ht="14.25" x14ac:dyDescent="0.2">
      <c r="A71" s="55"/>
      <c r="B71" s="40"/>
      <c r="C71" s="40"/>
      <c r="D71" s="41"/>
      <c r="E71" s="41"/>
      <c r="F71" s="80"/>
      <c r="G71" s="39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68">
        <f t="shared" ref="Y71:Y134" si="1">IF(D71="",0,(IF(G71=$G$8,1,0)+IF(H71=$H$8,1,0)+IF(I71=$I$8,1,0)+IF(J71=$J$8,1,0)+IF(K71=$K$8,1,0)+IF(L71=$L$8,1,0)+IF(M71=$M$8,1,0)+IF(N71=$N$8,1,0)+IF(O71=$O$8,1,0)+IF(P71=$P$8,1,0)+IF(Q71=$Q$8,1,0)+IF(R71=$R$8,1,0)+IF(S71=$S$8,1,0)+IF(T71=$T$8,1,0)+IF(U71=$U$8,1,0)+IF(V71=$V$8,1,0)+IF(W71=$W$8,1,0)+IF(X71=$X$8,1,0)))</f>
        <v>0</v>
      </c>
      <c r="Z71" s="75" t="str">
        <f>IF(D71="","",VLOOKUP(Y71,'PAT-C_Tables'!$C$3:$D$40,2,FALSE))</f>
        <v/>
      </c>
    </row>
    <row r="72" spans="1:26" s="38" customFormat="1" ht="14.25" x14ac:dyDescent="0.2">
      <c r="A72" s="55"/>
      <c r="B72" s="40"/>
      <c r="C72" s="40"/>
      <c r="D72" s="41"/>
      <c r="E72" s="41"/>
      <c r="F72" s="80"/>
      <c r="G72" s="3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68">
        <f t="shared" si="1"/>
        <v>0</v>
      </c>
      <c r="Z72" s="75" t="str">
        <f>IF(D72="","",VLOOKUP(Y72,'PAT-C_Tables'!$C$3:$D$40,2,FALSE))</f>
        <v/>
      </c>
    </row>
    <row r="73" spans="1:26" s="38" customFormat="1" ht="14.25" x14ac:dyDescent="0.2">
      <c r="A73" s="55"/>
      <c r="B73" s="40"/>
      <c r="C73" s="40"/>
      <c r="D73" s="41"/>
      <c r="E73" s="41"/>
      <c r="F73" s="80"/>
      <c r="G73" s="39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68">
        <f t="shared" si="1"/>
        <v>0</v>
      </c>
      <c r="Z73" s="75" t="str">
        <f>IF(D73="","",VLOOKUP(Y73,'PAT-C_Tables'!$C$3:$D$40,2,FALSE))</f>
        <v/>
      </c>
    </row>
    <row r="74" spans="1:26" s="38" customFormat="1" ht="14.25" x14ac:dyDescent="0.2">
      <c r="A74" s="55"/>
      <c r="B74" s="40"/>
      <c r="C74" s="40"/>
      <c r="D74" s="41"/>
      <c r="E74" s="41"/>
      <c r="F74" s="80"/>
      <c r="G74" s="39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68">
        <f t="shared" si="1"/>
        <v>0</v>
      </c>
      <c r="Z74" s="75" t="str">
        <f>IF(D74="","",VLOOKUP(Y74,'PAT-C_Tables'!$C$3:$D$40,2,FALSE))</f>
        <v/>
      </c>
    </row>
    <row r="75" spans="1:26" s="38" customFormat="1" ht="14.25" x14ac:dyDescent="0.2">
      <c r="A75" s="55"/>
      <c r="B75" s="40"/>
      <c r="C75" s="40"/>
      <c r="D75" s="41"/>
      <c r="E75" s="41"/>
      <c r="F75" s="80"/>
      <c r="G75" s="39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68">
        <f t="shared" si="1"/>
        <v>0</v>
      </c>
      <c r="Z75" s="75" t="str">
        <f>IF(D75="","",VLOOKUP(Y75,'PAT-C_Tables'!$C$3:$D$40,2,FALSE))</f>
        <v/>
      </c>
    </row>
    <row r="76" spans="1:26" s="38" customFormat="1" ht="14.25" x14ac:dyDescent="0.2">
      <c r="A76" s="55"/>
      <c r="B76" s="40"/>
      <c r="C76" s="40"/>
      <c r="D76" s="41"/>
      <c r="E76" s="41"/>
      <c r="F76" s="80"/>
      <c r="G76" s="39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68">
        <f t="shared" si="1"/>
        <v>0</v>
      </c>
      <c r="Z76" s="75" t="str">
        <f>IF(D76="","",VLOOKUP(Y76,'PAT-C_Tables'!$C$3:$D$40,2,FALSE))</f>
        <v/>
      </c>
    </row>
    <row r="77" spans="1:26" s="38" customFormat="1" ht="14.25" x14ac:dyDescent="0.2">
      <c r="A77" s="55"/>
      <c r="B77" s="40"/>
      <c r="C77" s="40"/>
      <c r="D77" s="41"/>
      <c r="E77" s="41"/>
      <c r="F77" s="80"/>
      <c r="G77" s="39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68">
        <f t="shared" si="1"/>
        <v>0</v>
      </c>
      <c r="Z77" s="75" t="str">
        <f>IF(D77="","",VLOOKUP(Y77,'PAT-C_Tables'!$C$3:$D$40,2,FALSE))</f>
        <v/>
      </c>
    </row>
    <row r="78" spans="1:26" s="38" customFormat="1" ht="14.25" x14ac:dyDescent="0.2">
      <c r="A78" s="55"/>
      <c r="B78" s="40"/>
      <c r="C78" s="40"/>
      <c r="D78" s="41"/>
      <c r="E78" s="41"/>
      <c r="F78" s="80"/>
      <c r="G78" s="39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68">
        <f t="shared" si="1"/>
        <v>0</v>
      </c>
      <c r="Z78" s="75" t="str">
        <f>IF(D78="","",VLOOKUP(Y78,'PAT-C_Tables'!$C$3:$D$40,2,FALSE))</f>
        <v/>
      </c>
    </row>
    <row r="79" spans="1:26" s="38" customFormat="1" ht="14.25" x14ac:dyDescent="0.2">
      <c r="A79" s="55"/>
      <c r="B79" s="40"/>
      <c r="C79" s="40"/>
      <c r="D79" s="41"/>
      <c r="E79" s="41"/>
      <c r="F79" s="80"/>
      <c r="G79" s="39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68">
        <f t="shared" si="1"/>
        <v>0</v>
      </c>
      <c r="Z79" s="75" t="str">
        <f>IF(D79="","",VLOOKUP(Y79,'PAT-C_Tables'!$C$3:$D$40,2,FALSE))</f>
        <v/>
      </c>
    </row>
    <row r="80" spans="1:26" s="38" customFormat="1" ht="14.25" x14ac:dyDescent="0.2">
      <c r="A80" s="55"/>
      <c r="B80" s="40"/>
      <c r="C80" s="40"/>
      <c r="D80" s="41"/>
      <c r="E80" s="41"/>
      <c r="F80" s="80"/>
      <c r="G80" s="39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68">
        <f t="shared" si="1"/>
        <v>0</v>
      </c>
      <c r="Z80" s="75" t="str">
        <f>IF(D80="","",VLOOKUP(Y80,'PAT-C_Tables'!$C$3:$D$40,2,FALSE))</f>
        <v/>
      </c>
    </row>
    <row r="81" spans="1:26" s="38" customFormat="1" ht="14.25" x14ac:dyDescent="0.2">
      <c r="A81" s="55"/>
      <c r="B81" s="40"/>
      <c r="C81" s="40"/>
      <c r="D81" s="41"/>
      <c r="E81" s="41"/>
      <c r="F81" s="80"/>
      <c r="G81" s="39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68">
        <f t="shared" si="1"/>
        <v>0</v>
      </c>
      <c r="Z81" s="75" t="str">
        <f>IF(D81="","",VLOOKUP(Y81,'PAT-C_Tables'!$C$3:$D$40,2,FALSE))</f>
        <v/>
      </c>
    </row>
    <row r="82" spans="1:26" s="38" customFormat="1" ht="14.25" x14ac:dyDescent="0.2">
      <c r="A82" s="55"/>
      <c r="B82" s="40"/>
      <c r="C82" s="40"/>
      <c r="D82" s="41"/>
      <c r="E82" s="41"/>
      <c r="F82" s="80"/>
      <c r="G82" s="39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68">
        <f t="shared" si="1"/>
        <v>0</v>
      </c>
      <c r="Z82" s="75" t="str">
        <f>IF(D82="","",VLOOKUP(Y82,'PAT-C_Tables'!$C$3:$D$40,2,FALSE))</f>
        <v/>
      </c>
    </row>
    <row r="83" spans="1:26" s="38" customFormat="1" ht="14.25" x14ac:dyDescent="0.2">
      <c r="A83" s="55"/>
      <c r="B83" s="40"/>
      <c r="C83" s="40"/>
      <c r="D83" s="41"/>
      <c r="E83" s="41"/>
      <c r="F83" s="80"/>
      <c r="G83" s="39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68">
        <f t="shared" si="1"/>
        <v>0</v>
      </c>
      <c r="Z83" s="75" t="str">
        <f>IF(D83="","",VLOOKUP(Y83,'PAT-C_Tables'!$C$3:$D$40,2,FALSE))</f>
        <v/>
      </c>
    </row>
    <row r="84" spans="1:26" s="38" customFormat="1" ht="14.25" x14ac:dyDescent="0.2">
      <c r="A84" s="55"/>
      <c r="B84" s="40"/>
      <c r="C84" s="40"/>
      <c r="D84" s="41"/>
      <c r="E84" s="41"/>
      <c r="F84" s="80"/>
      <c r="G84" s="39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68">
        <f t="shared" si="1"/>
        <v>0</v>
      </c>
      <c r="Z84" s="75" t="str">
        <f>IF(D84="","",VLOOKUP(Y84,'PAT-C_Tables'!$C$3:$D$40,2,FALSE))</f>
        <v/>
      </c>
    </row>
    <row r="85" spans="1:26" s="38" customFormat="1" ht="14.25" x14ac:dyDescent="0.2">
      <c r="A85" s="55"/>
      <c r="B85" s="40"/>
      <c r="C85" s="40"/>
      <c r="D85" s="41"/>
      <c r="E85" s="41"/>
      <c r="F85" s="80"/>
      <c r="G85" s="39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68">
        <f t="shared" si="1"/>
        <v>0</v>
      </c>
      <c r="Z85" s="75" t="str">
        <f>IF(D85="","",VLOOKUP(Y85,'PAT-C_Tables'!$C$3:$D$40,2,FALSE))</f>
        <v/>
      </c>
    </row>
    <row r="86" spans="1:26" s="38" customFormat="1" ht="14.25" x14ac:dyDescent="0.2">
      <c r="A86" s="55"/>
      <c r="B86" s="40"/>
      <c r="C86" s="40"/>
      <c r="D86" s="41"/>
      <c r="E86" s="41"/>
      <c r="F86" s="80"/>
      <c r="G86" s="39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68">
        <f t="shared" si="1"/>
        <v>0</v>
      </c>
      <c r="Z86" s="75" t="str">
        <f>IF(D86="","",VLOOKUP(Y86,'PAT-C_Tables'!$C$3:$D$40,2,FALSE))</f>
        <v/>
      </c>
    </row>
    <row r="87" spans="1:26" s="38" customFormat="1" ht="14.25" x14ac:dyDescent="0.2">
      <c r="A87" s="55"/>
      <c r="B87" s="40"/>
      <c r="C87" s="40"/>
      <c r="D87" s="41"/>
      <c r="E87" s="41"/>
      <c r="F87" s="80"/>
      <c r="G87" s="39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68">
        <f t="shared" si="1"/>
        <v>0</v>
      </c>
      <c r="Z87" s="75" t="str">
        <f>IF(D87="","",VLOOKUP(Y87,'PAT-C_Tables'!$C$3:$D$40,2,FALSE))</f>
        <v/>
      </c>
    </row>
    <row r="88" spans="1:26" s="38" customFormat="1" ht="14.25" x14ac:dyDescent="0.2">
      <c r="A88" s="55"/>
      <c r="B88" s="40"/>
      <c r="C88" s="40"/>
      <c r="D88" s="41"/>
      <c r="E88" s="41"/>
      <c r="F88" s="80"/>
      <c r="G88" s="39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68">
        <f t="shared" si="1"/>
        <v>0</v>
      </c>
      <c r="Z88" s="75" t="str">
        <f>IF(D88="","",VLOOKUP(Y88,'PAT-C_Tables'!$C$3:$D$40,2,FALSE))</f>
        <v/>
      </c>
    </row>
    <row r="89" spans="1:26" s="38" customFormat="1" ht="14.25" x14ac:dyDescent="0.2">
      <c r="A89" s="55"/>
      <c r="B89" s="40"/>
      <c r="C89" s="40"/>
      <c r="D89" s="41"/>
      <c r="E89" s="41"/>
      <c r="F89" s="80"/>
      <c r="G89" s="39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68">
        <f t="shared" si="1"/>
        <v>0</v>
      </c>
      <c r="Z89" s="75" t="str">
        <f>IF(D89="","",VLOOKUP(Y89,'PAT-C_Tables'!$C$3:$D$40,2,FALSE))</f>
        <v/>
      </c>
    </row>
    <row r="90" spans="1:26" s="38" customFormat="1" ht="14.25" x14ac:dyDescent="0.2">
      <c r="A90" s="55"/>
      <c r="B90" s="40"/>
      <c r="C90" s="40"/>
      <c r="D90" s="41"/>
      <c r="E90" s="41"/>
      <c r="F90" s="80"/>
      <c r="G90" s="39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68">
        <f t="shared" si="1"/>
        <v>0</v>
      </c>
      <c r="Z90" s="75" t="str">
        <f>IF(D90="","",VLOOKUP(Y90,'PAT-C_Tables'!$C$3:$D$40,2,FALSE))</f>
        <v/>
      </c>
    </row>
    <row r="91" spans="1:26" s="38" customFormat="1" ht="14.25" x14ac:dyDescent="0.2">
      <c r="A91" s="55"/>
      <c r="B91" s="40"/>
      <c r="C91" s="40"/>
      <c r="D91" s="41"/>
      <c r="E91" s="41"/>
      <c r="F91" s="80"/>
      <c r="G91" s="39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68">
        <f t="shared" si="1"/>
        <v>0</v>
      </c>
      <c r="Z91" s="75" t="str">
        <f>IF(D91="","",VLOOKUP(Y91,'PAT-C_Tables'!$C$3:$D$40,2,FALSE))</f>
        <v/>
      </c>
    </row>
    <row r="92" spans="1:26" s="38" customFormat="1" ht="14.25" x14ac:dyDescent="0.2">
      <c r="A92" s="55"/>
      <c r="B92" s="40"/>
      <c r="C92" s="40"/>
      <c r="D92" s="41"/>
      <c r="E92" s="41"/>
      <c r="F92" s="80"/>
      <c r="G92" s="39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68">
        <f t="shared" si="1"/>
        <v>0</v>
      </c>
      <c r="Z92" s="75" t="str">
        <f>IF(D92="","",VLOOKUP(Y92,'PAT-C_Tables'!$C$3:$D$40,2,FALSE))</f>
        <v/>
      </c>
    </row>
    <row r="93" spans="1:26" s="38" customFormat="1" ht="14.25" x14ac:dyDescent="0.2">
      <c r="A93" s="55"/>
      <c r="B93" s="40"/>
      <c r="C93" s="40"/>
      <c r="D93" s="41"/>
      <c r="E93" s="41"/>
      <c r="F93" s="80"/>
      <c r="G93" s="39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68">
        <f t="shared" si="1"/>
        <v>0</v>
      </c>
      <c r="Z93" s="75" t="str">
        <f>IF(D93="","",VLOOKUP(Y93,'PAT-C_Tables'!$C$3:$D$40,2,FALSE))</f>
        <v/>
      </c>
    </row>
    <row r="94" spans="1:26" s="38" customFormat="1" ht="14.25" x14ac:dyDescent="0.2">
      <c r="A94" s="55"/>
      <c r="B94" s="40"/>
      <c r="C94" s="40"/>
      <c r="D94" s="41"/>
      <c r="E94" s="41"/>
      <c r="F94" s="80"/>
      <c r="G94" s="39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68">
        <f t="shared" si="1"/>
        <v>0</v>
      </c>
      <c r="Z94" s="75" t="str">
        <f>IF(D94="","",VLOOKUP(Y94,'PAT-C_Tables'!$C$3:$D$40,2,FALSE))</f>
        <v/>
      </c>
    </row>
    <row r="95" spans="1:26" s="38" customFormat="1" ht="14.25" x14ac:dyDescent="0.2">
      <c r="A95" s="55"/>
      <c r="B95" s="40"/>
      <c r="C95" s="40"/>
      <c r="D95" s="41"/>
      <c r="E95" s="41"/>
      <c r="F95" s="80"/>
      <c r="G95" s="39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68">
        <f t="shared" si="1"/>
        <v>0</v>
      </c>
      <c r="Z95" s="75" t="str">
        <f>IF(D95="","",VLOOKUP(Y95,'PAT-C_Tables'!$C$3:$D$40,2,FALSE))</f>
        <v/>
      </c>
    </row>
    <row r="96" spans="1:26" s="38" customFormat="1" ht="14.25" x14ac:dyDescent="0.2">
      <c r="A96" s="55"/>
      <c r="B96" s="40"/>
      <c r="C96" s="40"/>
      <c r="D96" s="41"/>
      <c r="E96" s="41"/>
      <c r="F96" s="80"/>
      <c r="G96" s="39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68">
        <f t="shared" si="1"/>
        <v>0</v>
      </c>
      <c r="Z96" s="75" t="str">
        <f>IF(D96="","",VLOOKUP(Y96,'PAT-C_Tables'!$C$3:$D$40,2,FALSE))</f>
        <v/>
      </c>
    </row>
    <row r="97" spans="1:26" s="38" customFormat="1" ht="14.25" x14ac:dyDescent="0.2">
      <c r="A97" s="55"/>
      <c r="B97" s="40"/>
      <c r="C97" s="40"/>
      <c r="D97" s="41"/>
      <c r="E97" s="41"/>
      <c r="F97" s="80"/>
      <c r="G97" s="39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68">
        <f t="shared" si="1"/>
        <v>0</v>
      </c>
      <c r="Z97" s="75" t="str">
        <f>IF(D97="","",VLOOKUP(Y97,'PAT-C_Tables'!$C$3:$D$40,2,FALSE))</f>
        <v/>
      </c>
    </row>
    <row r="98" spans="1:26" s="38" customFormat="1" ht="14.25" x14ac:dyDescent="0.2">
      <c r="A98" s="55"/>
      <c r="B98" s="40"/>
      <c r="C98" s="40"/>
      <c r="D98" s="41"/>
      <c r="E98" s="41"/>
      <c r="F98" s="80"/>
      <c r="G98" s="39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68">
        <f t="shared" si="1"/>
        <v>0</v>
      </c>
      <c r="Z98" s="75" t="str">
        <f>IF(D98="","",VLOOKUP(Y98,'PAT-C_Tables'!$C$3:$D$40,2,FALSE))</f>
        <v/>
      </c>
    </row>
    <row r="99" spans="1:26" s="38" customFormat="1" ht="14.25" x14ac:dyDescent="0.2">
      <c r="A99" s="55"/>
      <c r="B99" s="40"/>
      <c r="C99" s="40"/>
      <c r="D99" s="41"/>
      <c r="E99" s="41"/>
      <c r="F99" s="80"/>
      <c r="G99" s="39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68">
        <f t="shared" si="1"/>
        <v>0</v>
      </c>
      <c r="Z99" s="75" t="str">
        <f>IF(D99="","",VLOOKUP(Y99,'PAT-C_Tables'!$C$3:$D$40,2,FALSE))</f>
        <v/>
      </c>
    </row>
    <row r="100" spans="1:26" s="38" customFormat="1" ht="14.25" x14ac:dyDescent="0.2">
      <c r="A100" s="55"/>
      <c r="B100" s="40"/>
      <c r="C100" s="40"/>
      <c r="D100" s="41"/>
      <c r="E100" s="41"/>
      <c r="F100" s="80"/>
      <c r="G100" s="39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68">
        <f t="shared" si="1"/>
        <v>0</v>
      </c>
      <c r="Z100" s="75" t="str">
        <f>IF(D100="","",VLOOKUP(Y100,'PAT-C_Tables'!$C$3:$D$40,2,FALSE))</f>
        <v/>
      </c>
    </row>
    <row r="101" spans="1:26" s="38" customFormat="1" ht="14.25" x14ac:dyDescent="0.2">
      <c r="A101" s="55"/>
      <c r="B101" s="40"/>
      <c r="C101" s="40"/>
      <c r="D101" s="41"/>
      <c r="E101" s="41"/>
      <c r="F101" s="80"/>
      <c r="G101" s="39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68">
        <f t="shared" si="1"/>
        <v>0</v>
      </c>
      <c r="Z101" s="75" t="str">
        <f>IF(D101="","",VLOOKUP(Y101,'PAT-C_Tables'!$C$3:$D$40,2,FALSE))</f>
        <v/>
      </c>
    </row>
    <row r="102" spans="1:26" s="38" customFormat="1" ht="14.25" x14ac:dyDescent="0.2">
      <c r="A102" s="55"/>
      <c r="B102" s="40"/>
      <c r="C102" s="40"/>
      <c r="D102" s="41"/>
      <c r="E102" s="41"/>
      <c r="F102" s="80"/>
      <c r="G102" s="39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68">
        <f t="shared" si="1"/>
        <v>0</v>
      </c>
      <c r="Z102" s="75" t="str">
        <f>IF(D102="","",VLOOKUP(Y102,'PAT-C_Tables'!$C$3:$D$40,2,FALSE))</f>
        <v/>
      </c>
    </row>
    <row r="103" spans="1:26" s="38" customFormat="1" ht="14.25" x14ac:dyDescent="0.2">
      <c r="A103" s="55"/>
      <c r="B103" s="40"/>
      <c r="C103" s="40"/>
      <c r="D103" s="41"/>
      <c r="E103" s="41"/>
      <c r="F103" s="80"/>
      <c r="G103" s="39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68">
        <f t="shared" si="1"/>
        <v>0</v>
      </c>
      <c r="Z103" s="75" t="str">
        <f>IF(D103="","",VLOOKUP(Y103,'PAT-C_Tables'!$C$3:$D$40,2,FALSE))</f>
        <v/>
      </c>
    </row>
    <row r="104" spans="1:26" s="38" customFormat="1" ht="14.25" x14ac:dyDescent="0.2">
      <c r="A104" s="55"/>
      <c r="B104" s="40"/>
      <c r="C104" s="40"/>
      <c r="D104" s="41"/>
      <c r="E104" s="41"/>
      <c r="F104" s="80"/>
      <c r="G104" s="39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68">
        <f t="shared" si="1"/>
        <v>0</v>
      </c>
      <c r="Z104" s="75" t="str">
        <f>IF(D104="","",VLOOKUP(Y104,'PAT-C_Tables'!$C$3:$D$40,2,FALSE))</f>
        <v/>
      </c>
    </row>
    <row r="105" spans="1:26" s="38" customFormat="1" ht="14.25" x14ac:dyDescent="0.2">
      <c r="A105" s="55"/>
      <c r="B105" s="40"/>
      <c r="C105" s="40"/>
      <c r="D105" s="41"/>
      <c r="E105" s="41"/>
      <c r="F105" s="80"/>
      <c r="G105" s="39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68">
        <f t="shared" si="1"/>
        <v>0</v>
      </c>
      <c r="Z105" s="75" t="str">
        <f>IF(D105="","",VLOOKUP(Y105,'PAT-C_Tables'!$C$3:$D$40,2,FALSE))</f>
        <v/>
      </c>
    </row>
    <row r="106" spans="1:26" s="38" customFormat="1" ht="14.25" x14ac:dyDescent="0.2">
      <c r="A106" s="55"/>
      <c r="B106" s="40"/>
      <c r="C106" s="40"/>
      <c r="D106" s="41"/>
      <c r="E106" s="41"/>
      <c r="F106" s="80"/>
      <c r="G106" s="39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68">
        <f t="shared" si="1"/>
        <v>0</v>
      </c>
      <c r="Z106" s="75" t="str">
        <f>IF(D106="","",VLOOKUP(Y106,'PAT-C_Tables'!$C$3:$D$40,2,FALSE))</f>
        <v/>
      </c>
    </row>
    <row r="107" spans="1:26" s="38" customFormat="1" ht="14.25" x14ac:dyDescent="0.2">
      <c r="A107" s="55"/>
      <c r="B107" s="40"/>
      <c r="C107" s="40"/>
      <c r="D107" s="41"/>
      <c r="E107" s="41"/>
      <c r="F107" s="80"/>
      <c r="G107" s="39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68">
        <f t="shared" si="1"/>
        <v>0</v>
      </c>
      <c r="Z107" s="75" t="str">
        <f>IF(D107="","",VLOOKUP(Y107,'PAT-C_Tables'!$C$3:$D$40,2,FALSE))</f>
        <v/>
      </c>
    </row>
    <row r="108" spans="1:26" s="38" customFormat="1" ht="14.25" x14ac:dyDescent="0.2">
      <c r="A108" s="55"/>
      <c r="B108" s="40"/>
      <c r="C108" s="40"/>
      <c r="D108" s="41"/>
      <c r="E108" s="41"/>
      <c r="F108" s="80"/>
      <c r="G108" s="39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68">
        <f t="shared" si="1"/>
        <v>0</v>
      </c>
      <c r="Z108" s="75" t="str">
        <f>IF(D108="","",VLOOKUP(Y108,'PAT-C_Tables'!$C$3:$D$40,2,FALSE))</f>
        <v/>
      </c>
    </row>
    <row r="109" spans="1:26" s="38" customFormat="1" ht="14.25" x14ac:dyDescent="0.2">
      <c r="A109" s="55"/>
      <c r="B109" s="40"/>
      <c r="C109" s="40"/>
      <c r="D109" s="41"/>
      <c r="E109" s="41"/>
      <c r="F109" s="80"/>
      <c r="G109" s="39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68">
        <f t="shared" si="1"/>
        <v>0</v>
      </c>
      <c r="Z109" s="75" t="str">
        <f>IF(D109="","",VLOOKUP(Y109,'PAT-C_Tables'!$C$3:$D$40,2,FALSE))</f>
        <v/>
      </c>
    </row>
    <row r="110" spans="1:26" s="38" customFormat="1" ht="14.25" x14ac:dyDescent="0.2">
      <c r="A110" s="55"/>
      <c r="B110" s="40"/>
      <c r="C110" s="40"/>
      <c r="D110" s="41"/>
      <c r="E110" s="41"/>
      <c r="F110" s="80"/>
      <c r="G110" s="39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68">
        <f t="shared" si="1"/>
        <v>0</v>
      </c>
      <c r="Z110" s="75" t="str">
        <f>IF(D110="","",VLOOKUP(Y110,'PAT-C_Tables'!$C$3:$D$40,2,FALSE))</f>
        <v/>
      </c>
    </row>
    <row r="111" spans="1:26" s="38" customFormat="1" ht="14.25" x14ac:dyDescent="0.2">
      <c r="A111" s="55"/>
      <c r="B111" s="40"/>
      <c r="C111" s="40"/>
      <c r="D111" s="41"/>
      <c r="E111" s="41"/>
      <c r="F111" s="80"/>
      <c r="G111" s="39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68">
        <f t="shared" si="1"/>
        <v>0</v>
      </c>
      <c r="Z111" s="75" t="str">
        <f>IF(D111="","",VLOOKUP(Y111,'PAT-C_Tables'!$C$3:$D$40,2,FALSE))</f>
        <v/>
      </c>
    </row>
    <row r="112" spans="1:26" s="38" customFormat="1" ht="14.25" x14ac:dyDescent="0.2">
      <c r="A112" s="55"/>
      <c r="B112" s="40"/>
      <c r="C112" s="40"/>
      <c r="D112" s="41"/>
      <c r="E112" s="41"/>
      <c r="F112" s="80"/>
      <c r="G112" s="39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68">
        <f t="shared" si="1"/>
        <v>0</v>
      </c>
      <c r="Z112" s="75" t="str">
        <f>IF(D112="","",VLOOKUP(Y112,'PAT-C_Tables'!$C$3:$D$40,2,FALSE))</f>
        <v/>
      </c>
    </row>
    <row r="113" spans="1:26" s="38" customFormat="1" ht="14.25" x14ac:dyDescent="0.2">
      <c r="A113" s="55"/>
      <c r="B113" s="40"/>
      <c r="C113" s="40"/>
      <c r="D113" s="41"/>
      <c r="E113" s="41"/>
      <c r="F113" s="80"/>
      <c r="G113" s="39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68">
        <f t="shared" si="1"/>
        <v>0</v>
      </c>
      <c r="Z113" s="75" t="str">
        <f>IF(D113="","",VLOOKUP(Y113,'PAT-C_Tables'!$C$3:$D$40,2,FALSE))</f>
        <v/>
      </c>
    </row>
    <row r="114" spans="1:26" s="38" customFormat="1" ht="14.25" x14ac:dyDescent="0.2">
      <c r="A114" s="55"/>
      <c r="B114" s="40"/>
      <c r="C114" s="40"/>
      <c r="D114" s="41"/>
      <c r="E114" s="41"/>
      <c r="F114" s="80"/>
      <c r="G114" s="39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68">
        <f t="shared" si="1"/>
        <v>0</v>
      </c>
      <c r="Z114" s="75" t="str">
        <f>IF(D114="","",VLOOKUP(Y114,'PAT-C_Tables'!$C$3:$D$40,2,FALSE))</f>
        <v/>
      </c>
    </row>
    <row r="115" spans="1:26" s="38" customFormat="1" ht="14.25" x14ac:dyDescent="0.2">
      <c r="A115" s="55"/>
      <c r="B115" s="40"/>
      <c r="C115" s="40"/>
      <c r="D115" s="41"/>
      <c r="E115" s="41"/>
      <c r="F115" s="80"/>
      <c r="G115" s="39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68">
        <f t="shared" si="1"/>
        <v>0</v>
      </c>
      <c r="Z115" s="75" t="str">
        <f>IF(D115="","",VLOOKUP(Y115,'PAT-C_Tables'!$C$3:$D$40,2,FALSE))</f>
        <v/>
      </c>
    </row>
    <row r="116" spans="1:26" s="38" customFormat="1" ht="14.25" x14ac:dyDescent="0.2">
      <c r="A116" s="55"/>
      <c r="B116" s="40"/>
      <c r="C116" s="40"/>
      <c r="D116" s="41"/>
      <c r="E116" s="41"/>
      <c r="F116" s="80"/>
      <c r="G116" s="39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68">
        <f t="shared" si="1"/>
        <v>0</v>
      </c>
      <c r="Z116" s="75" t="str">
        <f>IF(D116="","",VLOOKUP(Y116,'PAT-C_Tables'!$C$3:$D$40,2,FALSE))</f>
        <v/>
      </c>
    </row>
    <row r="117" spans="1:26" s="38" customFormat="1" ht="14.25" x14ac:dyDescent="0.2">
      <c r="A117" s="55"/>
      <c r="B117" s="40"/>
      <c r="C117" s="40"/>
      <c r="D117" s="41"/>
      <c r="E117" s="41"/>
      <c r="F117" s="80"/>
      <c r="G117" s="39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68">
        <f t="shared" si="1"/>
        <v>0</v>
      </c>
      <c r="Z117" s="75" t="str">
        <f>IF(D117="","",VLOOKUP(Y117,'PAT-C_Tables'!$C$3:$D$40,2,FALSE))</f>
        <v/>
      </c>
    </row>
    <row r="118" spans="1:26" s="38" customFormat="1" ht="14.25" x14ac:dyDescent="0.2">
      <c r="A118" s="55"/>
      <c r="B118" s="40"/>
      <c r="C118" s="40"/>
      <c r="D118" s="41"/>
      <c r="E118" s="41"/>
      <c r="F118" s="80"/>
      <c r="G118" s="39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68">
        <f t="shared" si="1"/>
        <v>0</v>
      </c>
      <c r="Z118" s="75" t="str">
        <f>IF(D118="","",VLOOKUP(Y118,'PAT-C_Tables'!$C$3:$D$40,2,FALSE))</f>
        <v/>
      </c>
    </row>
    <row r="119" spans="1:26" s="38" customFormat="1" ht="14.25" x14ac:dyDescent="0.2">
      <c r="A119" s="55"/>
      <c r="B119" s="40"/>
      <c r="C119" s="40"/>
      <c r="D119" s="41"/>
      <c r="E119" s="41"/>
      <c r="F119" s="80"/>
      <c r="G119" s="39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68">
        <f t="shared" si="1"/>
        <v>0</v>
      </c>
      <c r="Z119" s="75" t="str">
        <f>IF(D119="","",VLOOKUP(Y119,'PAT-C_Tables'!$C$3:$D$40,2,FALSE))</f>
        <v/>
      </c>
    </row>
    <row r="120" spans="1:26" s="38" customFormat="1" ht="14.25" x14ac:dyDescent="0.2">
      <c r="A120" s="55"/>
      <c r="B120" s="40"/>
      <c r="C120" s="40"/>
      <c r="D120" s="41"/>
      <c r="E120" s="41"/>
      <c r="F120" s="80"/>
      <c r="G120" s="39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68">
        <f t="shared" si="1"/>
        <v>0</v>
      </c>
      <c r="Z120" s="75" t="str">
        <f>IF(D120="","",VLOOKUP(Y120,'PAT-C_Tables'!$C$3:$D$40,2,FALSE))</f>
        <v/>
      </c>
    </row>
    <row r="121" spans="1:26" s="38" customFormat="1" ht="14.25" x14ac:dyDescent="0.2">
      <c r="A121" s="55"/>
      <c r="B121" s="40"/>
      <c r="C121" s="40"/>
      <c r="D121" s="41"/>
      <c r="E121" s="41"/>
      <c r="F121" s="80"/>
      <c r="G121" s="39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68">
        <f t="shared" si="1"/>
        <v>0</v>
      </c>
      <c r="Z121" s="75" t="str">
        <f>IF(D121="","",VLOOKUP(Y121,'PAT-C_Tables'!$C$3:$D$40,2,FALSE))</f>
        <v/>
      </c>
    </row>
    <row r="122" spans="1:26" s="38" customFormat="1" ht="14.25" x14ac:dyDescent="0.2">
      <c r="A122" s="55"/>
      <c r="B122" s="40"/>
      <c r="C122" s="40"/>
      <c r="D122" s="41"/>
      <c r="E122" s="41"/>
      <c r="F122" s="80"/>
      <c r="G122" s="39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68">
        <f t="shared" si="1"/>
        <v>0</v>
      </c>
      <c r="Z122" s="75" t="str">
        <f>IF(D122="","",VLOOKUP(Y122,'PAT-C_Tables'!$C$3:$D$40,2,FALSE))</f>
        <v/>
      </c>
    </row>
    <row r="123" spans="1:26" s="38" customFormat="1" ht="14.25" x14ac:dyDescent="0.2">
      <c r="A123" s="55"/>
      <c r="B123" s="40"/>
      <c r="C123" s="40"/>
      <c r="D123" s="41"/>
      <c r="E123" s="41"/>
      <c r="F123" s="80"/>
      <c r="G123" s="39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68">
        <f t="shared" si="1"/>
        <v>0</v>
      </c>
      <c r="Z123" s="75" t="str">
        <f>IF(D123="","",VLOOKUP(Y123,'PAT-C_Tables'!$C$3:$D$40,2,FALSE))</f>
        <v/>
      </c>
    </row>
    <row r="124" spans="1:26" s="38" customFormat="1" ht="14.25" x14ac:dyDescent="0.2">
      <c r="A124" s="55"/>
      <c r="B124" s="40"/>
      <c r="C124" s="40"/>
      <c r="D124" s="41"/>
      <c r="E124" s="41"/>
      <c r="F124" s="80"/>
      <c r="G124" s="39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68">
        <f t="shared" si="1"/>
        <v>0</v>
      </c>
      <c r="Z124" s="75" t="str">
        <f>IF(D124="","",VLOOKUP(Y124,'PAT-C_Tables'!$C$3:$D$40,2,FALSE))</f>
        <v/>
      </c>
    </row>
    <row r="125" spans="1:26" s="38" customFormat="1" ht="14.25" x14ac:dyDescent="0.2">
      <c r="A125" s="55"/>
      <c r="B125" s="40"/>
      <c r="C125" s="40"/>
      <c r="D125" s="41"/>
      <c r="E125" s="41"/>
      <c r="F125" s="80"/>
      <c r="G125" s="39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68">
        <f t="shared" si="1"/>
        <v>0</v>
      </c>
      <c r="Z125" s="75" t="str">
        <f>IF(D125="","",VLOOKUP(Y125,'PAT-C_Tables'!$C$3:$D$40,2,FALSE))</f>
        <v/>
      </c>
    </row>
    <row r="126" spans="1:26" s="38" customFormat="1" ht="14.25" x14ac:dyDescent="0.2">
      <c r="A126" s="55"/>
      <c r="B126" s="40"/>
      <c r="C126" s="40"/>
      <c r="D126" s="41"/>
      <c r="E126" s="41"/>
      <c r="F126" s="80"/>
      <c r="G126" s="39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68">
        <f t="shared" si="1"/>
        <v>0</v>
      </c>
      <c r="Z126" s="75" t="str">
        <f>IF(D126="","",VLOOKUP(Y126,'PAT-C_Tables'!$C$3:$D$40,2,FALSE))</f>
        <v/>
      </c>
    </row>
    <row r="127" spans="1:26" s="38" customFormat="1" ht="14.25" x14ac:dyDescent="0.2">
      <c r="A127" s="55"/>
      <c r="B127" s="40"/>
      <c r="C127" s="40"/>
      <c r="D127" s="41"/>
      <c r="E127" s="41"/>
      <c r="F127" s="80"/>
      <c r="G127" s="39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68">
        <f t="shared" si="1"/>
        <v>0</v>
      </c>
      <c r="Z127" s="75" t="str">
        <f>IF(D127="","",VLOOKUP(Y127,'PAT-C_Tables'!$C$3:$D$40,2,FALSE))</f>
        <v/>
      </c>
    </row>
    <row r="128" spans="1:26" s="38" customFormat="1" ht="14.25" x14ac:dyDescent="0.2">
      <c r="A128" s="55"/>
      <c r="B128" s="40"/>
      <c r="C128" s="40"/>
      <c r="D128" s="41"/>
      <c r="E128" s="41"/>
      <c r="F128" s="80"/>
      <c r="G128" s="39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68">
        <f t="shared" si="1"/>
        <v>0</v>
      </c>
      <c r="Z128" s="75" t="str">
        <f>IF(D128="","",VLOOKUP(Y128,'PAT-C_Tables'!$C$3:$D$40,2,FALSE))</f>
        <v/>
      </c>
    </row>
    <row r="129" spans="1:26" s="38" customFormat="1" ht="14.25" x14ac:dyDescent="0.2">
      <c r="A129" s="55"/>
      <c r="B129" s="40"/>
      <c r="C129" s="40"/>
      <c r="D129" s="41"/>
      <c r="E129" s="41"/>
      <c r="F129" s="80"/>
      <c r="G129" s="39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68">
        <f t="shared" si="1"/>
        <v>0</v>
      </c>
      <c r="Z129" s="75" t="str">
        <f>IF(D129="","",VLOOKUP(Y129,'PAT-C_Tables'!$C$3:$D$40,2,FALSE))</f>
        <v/>
      </c>
    </row>
    <row r="130" spans="1:26" s="38" customFormat="1" ht="14.25" x14ac:dyDescent="0.2">
      <c r="A130" s="55"/>
      <c r="B130" s="40"/>
      <c r="C130" s="40"/>
      <c r="D130" s="41"/>
      <c r="E130" s="41"/>
      <c r="F130" s="80"/>
      <c r="G130" s="39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68">
        <f t="shared" si="1"/>
        <v>0</v>
      </c>
      <c r="Z130" s="75" t="str">
        <f>IF(D130="","",VLOOKUP(Y130,'PAT-C_Tables'!$C$3:$D$40,2,FALSE))</f>
        <v/>
      </c>
    </row>
    <row r="131" spans="1:26" s="38" customFormat="1" ht="14.25" x14ac:dyDescent="0.2">
      <c r="A131" s="55"/>
      <c r="B131" s="40"/>
      <c r="C131" s="40"/>
      <c r="D131" s="41"/>
      <c r="E131" s="41"/>
      <c r="F131" s="80"/>
      <c r="G131" s="39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68">
        <f t="shared" si="1"/>
        <v>0</v>
      </c>
      <c r="Z131" s="75" t="str">
        <f>IF(D131="","",VLOOKUP(Y131,'PAT-C_Tables'!$C$3:$D$40,2,FALSE))</f>
        <v/>
      </c>
    </row>
    <row r="132" spans="1:26" s="38" customFormat="1" ht="14.25" x14ac:dyDescent="0.2">
      <c r="A132" s="55"/>
      <c r="B132" s="40"/>
      <c r="C132" s="40"/>
      <c r="D132" s="41"/>
      <c r="E132" s="41"/>
      <c r="F132" s="80"/>
      <c r="G132" s="39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68">
        <f t="shared" si="1"/>
        <v>0</v>
      </c>
      <c r="Z132" s="75" t="str">
        <f>IF(D132="","",VLOOKUP(Y132,'PAT-C_Tables'!$C$3:$D$40,2,FALSE))</f>
        <v/>
      </c>
    </row>
    <row r="133" spans="1:26" s="38" customFormat="1" ht="14.25" x14ac:dyDescent="0.2">
      <c r="A133" s="55"/>
      <c r="B133" s="40"/>
      <c r="C133" s="40"/>
      <c r="D133" s="41"/>
      <c r="E133" s="41"/>
      <c r="F133" s="80"/>
      <c r="G133" s="39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68">
        <f t="shared" si="1"/>
        <v>0</v>
      </c>
      <c r="Z133" s="75" t="str">
        <f>IF(D133="","",VLOOKUP(Y133,'PAT-C_Tables'!$C$3:$D$40,2,FALSE))</f>
        <v/>
      </c>
    </row>
    <row r="134" spans="1:26" s="38" customFormat="1" ht="14.25" x14ac:dyDescent="0.2">
      <c r="A134" s="55"/>
      <c r="B134" s="40"/>
      <c r="C134" s="40"/>
      <c r="D134" s="41"/>
      <c r="E134" s="41"/>
      <c r="F134" s="80"/>
      <c r="G134" s="39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68">
        <f t="shared" si="1"/>
        <v>0</v>
      </c>
      <c r="Z134" s="75" t="str">
        <f>IF(D134="","",VLOOKUP(Y134,'PAT-C_Tables'!$C$3:$D$40,2,FALSE))</f>
        <v/>
      </c>
    </row>
    <row r="135" spans="1:26" s="38" customFormat="1" ht="14.25" x14ac:dyDescent="0.2">
      <c r="A135" s="55"/>
      <c r="B135" s="40"/>
      <c r="C135" s="40"/>
      <c r="D135" s="41"/>
      <c r="E135" s="41"/>
      <c r="F135" s="80"/>
      <c r="G135" s="39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68">
        <f t="shared" ref="Y135:Y198" si="2">IF(D135="",0,(IF(G135=$G$8,1,0)+IF(H135=$H$8,1,0)+IF(I135=$I$8,1,0)+IF(J135=$J$8,1,0)+IF(K135=$K$8,1,0)+IF(L135=$L$8,1,0)+IF(M135=$M$8,1,0)+IF(N135=$N$8,1,0)+IF(O135=$O$8,1,0)+IF(P135=$P$8,1,0)+IF(Q135=$Q$8,1,0)+IF(R135=$R$8,1,0)+IF(S135=$S$8,1,0)+IF(T135=$T$8,1,0)+IF(U135=$U$8,1,0)+IF(V135=$V$8,1,0)+IF(W135=$W$8,1,0)+IF(X135=$X$8,1,0)))</f>
        <v>0</v>
      </c>
      <c r="Z135" s="75" t="str">
        <f>IF(D135="","",VLOOKUP(Y135,'PAT-C_Tables'!$C$3:$D$40,2,FALSE))</f>
        <v/>
      </c>
    </row>
    <row r="136" spans="1:26" s="38" customFormat="1" ht="14.25" x14ac:dyDescent="0.2">
      <c r="A136" s="55"/>
      <c r="B136" s="40"/>
      <c r="C136" s="40"/>
      <c r="D136" s="41"/>
      <c r="E136" s="41"/>
      <c r="F136" s="80"/>
      <c r="G136" s="39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68">
        <f t="shared" si="2"/>
        <v>0</v>
      </c>
      <c r="Z136" s="75" t="str">
        <f>IF(D136="","",VLOOKUP(Y136,'PAT-C_Tables'!$C$3:$D$40,2,FALSE))</f>
        <v/>
      </c>
    </row>
    <row r="137" spans="1:26" s="38" customFormat="1" ht="14.25" x14ac:dyDescent="0.2">
      <c r="A137" s="55"/>
      <c r="B137" s="40"/>
      <c r="C137" s="40"/>
      <c r="D137" s="41"/>
      <c r="E137" s="41"/>
      <c r="F137" s="80"/>
      <c r="G137" s="39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68">
        <f t="shared" si="2"/>
        <v>0</v>
      </c>
      <c r="Z137" s="75" t="str">
        <f>IF(D137="","",VLOOKUP(Y137,'PAT-C_Tables'!$C$3:$D$40,2,FALSE))</f>
        <v/>
      </c>
    </row>
    <row r="138" spans="1:26" s="38" customFormat="1" ht="14.25" x14ac:dyDescent="0.2">
      <c r="A138" s="55"/>
      <c r="B138" s="40"/>
      <c r="C138" s="40"/>
      <c r="D138" s="41"/>
      <c r="E138" s="41"/>
      <c r="F138" s="80"/>
      <c r="G138" s="39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68">
        <f t="shared" si="2"/>
        <v>0</v>
      </c>
      <c r="Z138" s="75" t="str">
        <f>IF(D138="","",VLOOKUP(Y138,'PAT-C_Tables'!$C$3:$D$40,2,FALSE))</f>
        <v/>
      </c>
    </row>
    <row r="139" spans="1:26" s="38" customFormat="1" ht="14.25" x14ac:dyDescent="0.2">
      <c r="A139" s="55"/>
      <c r="B139" s="40"/>
      <c r="C139" s="40"/>
      <c r="D139" s="41"/>
      <c r="E139" s="41"/>
      <c r="F139" s="80"/>
      <c r="G139" s="39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68">
        <f t="shared" si="2"/>
        <v>0</v>
      </c>
      <c r="Z139" s="75" t="str">
        <f>IF(D139="","",VLOOKUP(Y139,'PAT-C_Tables'!$C$3:$D$40,2,FALSE))</f>
        <v/>
      </c>
    </row>
    <row r="140" spans="1:26" s="38" customFormat="1" ht="14.25" x14ac:dyDescent="0.2">
      <c r="A140" s="55"/>
      <c r="B140" s="40"/>
      <c r="C140" s="40"/>
      <c r="D140" s="41"/>
      <c r="E140" s="41"/>
      <c r="F140" s="80"/>
      <c r="G140" s="39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68">
        <f t="shared" si="2"/>
        <v>0</v>
      </c>
      <c r="Z140" s="75" t="str">
        <f>IF(D140="","",VLOOKUP(Y140,'PAT-C_Tables'!$C$3:$D$40,2,FALSE))</f>
        <v/>
      </c>
    </row>
    <row r="141" spans="1:26" s="38" customFormat="1" ht="14.25" x14ac:dyDescent="0.2">
      <c r="A141" s="55"/>
      <c r="B141" s="40"/>
      <c r="C141" s="40"/>
      <c r="D141" s="41"/>
      <c r="E141" s="41"/>
      <c r="F141" s="80"/>
      <c r="G141" s="39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68">
        <f t="shared" si="2"/>
        <v>0</v>
      </c>
      <c r="Z141" s="75" t="str">
        <f>IF(D141="","",VLOOKUP(Y141,'PAT-C_Tables'!$C$3:$D$40,2,FALSE))</f>
        <v/>
      </c>
    </row>
    <row r="142" spans="1:26" s="38" customFormat="1" ht="14.25" x14ac:dyDescent="0.2">
      <c r="A142" s="55"/>
      <c r="B142" s="40"/>
      <c r="C142" s="40"/>
      <c r="D142" s="41"/>
      <c r="E142" s="41"/>
      <c r="F142" s="80"/>
      <c r="G142" s="39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68">
        <f t="shared" si="2"/>
        <v>0</v>
      </c>
      <c r="Z142" s="75" t="str">
        <f>IF(D142="","",VLOOKUP(Y142,'PAT-C_Tables'!$C$3:$D$40,2,FALSE))</f>
        <v/>
      </c>
    </row>
    <row r="143" spans="1:26" s="38" customFormat="1" ht="14.25" x14ac:dyDescent="0.2">
      <c r="A143" s="55"/>
      <c r="B143" s="40"/>
      <c r="C143" s="40"/>
      <c r="D143" s="41"/>
      <c r="E143" s="41"/>
      <c r="F143" s="80"/>
      <c r="G143" s="39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68">
        <f t="shared" si="2"/>
        <v>0</v>
      </c>
      <c r="Z143" s="75" t="str">
        <f>IF(D143="","",VLOOKUP(Y143,'PAT-C_Tables'!$C$3:$D$40,2,FALSE))</f>
        <v/>
      </c>
    </row>
    <row r="144" spans="1:26" s="38" customFormat="1" ht="14.25" x14ac:dyDescent="0.2">
      <c r="A144" s="55"/>
      <c r="B144" s="40"/>
      <c r="C144" s="40"/>
      <c r="D144" s="41"/>
      <c r="E144" s="41"/>
      <c r="F144" s="80"/>
      <c r="G144" s="39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68">
        <f t="shared" si="2"/>
        <v>0</v>
      </c>
      <c r="Z144" s="75" t="str">
        <f>IF(D144="","",VLOOKUP(Y144,'PAT-C_Tables'!$C$3:$D$40,2,FALSE))</f>
        <v/>
      </c>
    </row>
    <row r="145" spans="1:26" s="38" customFormat="1" ht="14.25" x14ac:dyDescent="0.2">
      <c r="A145" s="55"/>
      <c r="B145" s="40"/>
      <c r="C145" s="40"/>
      <c r="D145" s="41"/>
      <c r="E145" s="41"/>
      <c r="F145" s="80"/>
      <c r="G145" s="39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68">
        <f t="shared" si="2"/>
        <v>0</v>
      </c>
      <c r="Z145" s="75" t="str">
        <f>IF(D145="","",VLOOKUP(Y145,'PAT-C_Tables'!$C$3:$D$40,2,FALSE))</f>
        <v/>
      </c>
    </row>
    <row r="146" spans="1:26" s="38" customFormat="1" ht="14.25" x14ac:dyDescent="0.2">
      <c r="A146" s="55"/>
      <c r="B146" s="40"/>
      <c r="C146" s="40"/>
      <c r="D146" s="41"/>
      <c r="E146" s="41"/>
      <c r="F146" s="80"/>
      <c r="G146" s="39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68">
        <f t="shared" si="2"/>
        <v>0</v>
      </c>
      <c r="Z146" s="75" t="str">
        <f>IF(D146="","",VLOOKUP(Y146,'PAT-C_Tables'!$C$3:$D$40,2,FALSE))</f>
        <v/>
      </c>
    </row>
    <row r="147" spans="1:26" s="38" customFormat="1" ht="14.25" x14ac:dyDescent="0.2">
      <c r="A147" s="55"/>
      <c r="B147" s="40"/>
      <c r="C147" s="40"/>
      <c r="D147" s="41"/>
      <c r="E147" s="41"/>
      <c r="F147" s="80"/>
      <c r="G147" s="39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68">
        <f t="shared" si="2"/>
        <v>0</v>
      </c>
      <c r="Z147" s="75" t="str">
        <f>IF(D147="","",VLOOKUP(Y147,'PAT-C_Tables'!$C$3:$D$40,2,FALSE))</f>
        <v/>
      </c>
    </row>
    <row r="148" spans="1:26" s="38" customFormat="1" ht="14.25" x14ac:dyDescent="0.2">
      <c r="A148" s="55"/>
      <c r="B148" s="40"/>
      <c r="C148" s="40"/>
      <c r="D148" s="41"/>
      <c r="E148" s="41"/>
      <c r="F148" s="80"/>
      <c r="G148" s="39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68">
        <f t="shared" si="2"/>
        <v>0</v>
      </c>
      <c r="Z148" s="75" t="str">
        <f>IF(D148="","",VLOOKUP(Y148,'PAT-C_Tables'!$C$3:$D$40,2,FALSE))</f>
        <v/>
      </c>
    </row>
    <row r="149" spans="1:26" s="38" customFormat="1" ht="14.25" x14ac:dyDescent="0.2">
      <c r="A149" s="55"/>
      <c r="B149" s="40"/>
      <c r="C149" s="40"/>
      <c r="D149" s="41"/>
      <c r="E149" s="41"/>
      <c r="F149" s="80"/>
      <c r="G149" s="39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68">
        <f t="shared" si="2"/>
        <v>0</v>
      </c>
      <c r="Z149" s="75" t="str">
        <f>IF(D149="","",VLOOKUP(Y149,'PAT-C_Tables'!$C$3:$D$40,2,FALSE))</f>
        <v/>
      </c>
    </row>
    <row r="150" spans="1:26" s="38" customFormat="1" ht="14.25" x14ac:dyDescent="0.2">
      <c r="A150" s="55"/>
      <c r="B150" s="40"/>
      <c r="C150" s="40"/>
      <c r="D150" s="41"/>
      <c r="E150" s="41"/>
      <c r="F150" s="80"/>
      <c r="G150" s="39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68">
        <f t="shared" si="2"/>
        <v>0</v>
      </c>
      <c r="Z150" s="75" t="str">
        <f>IF(D150="","",VLOOKUP(Y150,'PAT-C_Tables'!$C$3:$D$40,2,FALSE))</f>
        <v/>
      </c>
    </row>
    <row r="151" spans="1:26" s="38" customFormat="1" ht="14.25" x14ac:dyDescent="0.2">
      <c r="A151" s="55"/>
      <c r="B151" s="40"/>
      <c r="C151" s="40"/>
      <c r="D151" s="41"/>
      <c r="E151" s="41"/>
      <c r="F151" s="80"/>
      <c r="G151" s="39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68">
        <f t="shared" si="2"/>
        <v>0</v>
      </c>
      <c r="Z151" s="75" t="str">
        <f>IF(D151="","",VLOOKUP(Y151,'PAT-C_Tables'!$C$3:$D$40,2,FALSE))</f>
        <v/>
      </c>
    </row>
    <row r="152" spans="1:26" s="38" customFormat="1" ht="14.25" x14ac:dyDescent="0.2">
      <c r="A152" s="55"/>
      <c r="B152" s="40"/>
      <c r="C152" s="40"/>
      <c r="D152" s="41"/>
      <c r="E152" s="41"/>
      <c r="F152" s="80"/>
      <c r="G152" s="39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68">
        <f t="shared" si="2"/>
        <v>0</v>
      </c>
      <c r="Z152" s="75" t="str">
        <f>IF(D152="","",VLOOKUP(Y152,'PAT-C_Tables'!$C$3:$D$40,2,FALSE))</f>
        <v/>
      </c>
    </row>
    <row r="153" spans="1:26" s="38" customFormat="1" ht="14.25" x14ac:dyDescent="0.2">
      <c r="A153" s="55"/>
      <c r="B153" s="40"/>
      <c r="C153" s="40"/>
      <c r="D153" s="41"/>
      <c r="E153" s="41"/>
      <c r="F153" s="80"/>
      <c r="G153" s="39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68">
        <f t="shared" si="2"/>
        <v>0</v>
      </c>
      <c r="Z153" s="75" t="str">
        <f>IF(D153="","",VLOOKUP(Y153,'PAT-C_Tables'!$C$3:$D$40,2,FALSE))</f>
        <v/>
      </c>
    </row>
    <row r="154" spans="1:26" s="38" customFormat="1" ht="14.25" x14ac:dyDescent="0.2">
      <c r="A154" s="55"/>
      <c r="B154" s="40"/>
      <c r="C154" s="40"/>
      <c r="D154" s="41"/>
      <c r="E154" s="41"/>
      <c r="F154" s="80"/>
      <c r="G154" s="39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68">
        <f t="shared" si="2"/>
        <v>0</v>
      </c>
      <c r="Z154" s="75" t="str">
        <f>IF(D154="","",VLOOKUP(Y154,'PAT-C_Tables'!$C$3:$D$40,2,FALSE))</f>
        <v/>
      </c>
    </row>
    <row r="155" spans="1:26" s="38" customFormat="1" ht="14.25" x14ac:dyDescent="0.2">
      <c r="A155" s="55"/>
      <c r="B155" s="40"/>
      <c r="C155" s="40"/>
      <c r="D155" s="41"/>
      <c r="E155" s="41"/>
      <c r="F155" s="80"/>
      <c r="G155" s="39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68">
        <f t="shared" si="2"/>
        <v>0</v>
      </c>
      <c r="Z155" s="75" t="str">
        <f>IF(D155="","",VLOOKUP(Y155,'PAT-C_Tables'!$C$3:$D$40,2,FALSE))</f>
        <v/>
      </c>
    </row>
    <row r="156" spans="1:26" s="38" customFormat="1" ht="14.25" x14ac:dyDescent="0.2">
      <c r="A156" s="55"/>
      <c r="B156" s="40"/>
      <c r="C156" s="40"/>
      <c r="D156" s="41"/>
      <c r="E156" s="41"/>
      <c r="F156" s="80"/>
      <c r="G156" s="39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68">
        <f t="shared" si="2"/>
        <v>0</v>
      </c>
      <c r="Z156" s="75" t="str">
        <f>IF(D156="","",VLOOKUP(Y156,'PAT-C_Tables'!$C$3:$D$40,2,FALSE))</f>
        <v/>
      </c>
    </row>
    <row r="157" spans="1:26" s="38" customFormat="1" ht="14.25" x14ac:dyDescent="0.2">
      <c r="A157" s="55"/>
      <c r="B157" s="40"/>
      <c r="C157" s="40"/>
      <c r="D157" s="41"/>
      <c r="E157" s="41"/>
      <c r="F157" s="80"/>
      <c r="G157" s="39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68">
        <f t="shared" si="2"/>
        <v>0</v>
      </c>
      <c r="Z157" s="75" t="str">
        <f>IF(D157="","",VLOOKUP(Y157,'PAT-C_Tables'!$C$3:$D$40,2,FALSE))</f>
        <v/>
      </c>
    </row>
    <row r="158" spans="1:26" s="38" customFormat="1" ht="14.25" x14ac:dyDescent="0.2">
      <c r="A158" s="55"/>
      <c r="B158" s="40"/>
      <c r="C158" s="40"/>
      <c r="D158" s="41"/>
      <c r="E158" s="41"/>
      <c r="F158" s="80"/>
      <c r="G158" s="39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68">
        <f t="shared" si="2"/>
        <v>0</v>
      </c>
      <c r="Z158" s="75" t="str">
        <f>IF(D158="","",VLOOKUP(Y158,'PAT-C_Tables'!$C$3:$D$40,2,FALSE))</f>
        <v/>
      </c>
    </row>
    <row r="159" spans="1:26" s="38" customFormat="1" ht="14.25" x14ac:dyDescent="0.2">
      <c r="A159" s="55"/>
      <c r="B159" s="40"/>
      <c r="C159" s="40"/>
      <c r="D159" s="41"/>
      <c r="E159" s="41"/>
      <c r="F159" s="80"/>
      <c r="G159" s="39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68">
        <f t="shared" si="2"/>
        <v>0</v>
      </c>
      <c r="Z159" s="75" t="str">
        <f>IF(D159="","",VLOOKUP(Y159,'PAT-C_Tables'!$C$3:$D$40,2,FALSE))</f>
        <v/>
      </c>
    </row>
    <row r="160" spans="1:26" s="38" customFormat="1" ht="14.25" x14ac:dyDescent="0.2">
      <c r="A160" s="55"/>
      <c r="B160" s="40"/>
      <c r="C160" s="40"/>
      <c r="D160" s="41"/>
      <c r="E160" s="41"/>
      <c r="F160" s="80"/>
      <c r="G160" s="39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68">
        <f t="shared" si="2"/>
        <v>0</v>
      </c>
      <c r="Z160" s="75" t="str">
        <f>IF(D160="","",VLOOKUP(Y160,'PAT-C_Tables'!$C$3:$D$40,2,FALSE))</f>
        <v/>
      </c>
    </row>
    <row r="161" spans="1:26" s="38" customFormat="1" ht="14.25" x14ac:dyDescent="0.2">
      <c r="A161" s="55"/>
      <c r="B161" s="40"/>
      <c r="C161" s="40"/>
      <c r="D161" s="41"/>
      <c r="E161" s="41"/>
      <c r="F161" s="80"/>
      <c r="G161" s="39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68">
        <f t="shared" si="2"/>
        <v>0</v>
      </c>
      <c r="Z161" s="75" t="str">
        <f>IF(D161="","",VLOOKUP(Y161,'PAT-C_Tables'!$C$3:$D$40,2,FALSE))</f>
        <v/>
      </c>
    </row>
    <row r="162" spans="1:26" s="38" customFormat="1" ht="14.25" x14ac:dyDescent="0.2">
      <c r="A162" s="55"/>
      <c r="B162" s="40"/>
      <c r="C162" s="40"/>
      <c r="D162" s="41"/>
      <c r="E162" s="41"/>
      <c r="F162" s="80"/>
      <c r="G162" s="39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68">
        <f t="shared" si="2"/>
        <v>0</v>
      </c>
      <c r="Z162" s="75" t="str">
        <f>IF(D162="","",VLOOKUP(Y162,'PAT-C_Tables'!$C$3:$D$40,2,FALSE))</f>
        <v/>
      </c>
    </row>
    <row r="163" spans="1:26" s="38" customFormat="1" ht="14.25" x14ac:dyDescent="0.2">
      <c r="A163" s="55"/>
      <c r="B163" s="40"/>
      <c r="C163" s="40"/>
      <c r="D163" s="41"/>
      <c r="E163" s="41"/>
      <c r="F163" s="80"/>
      <c r="G163" s="39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68">
        <f t="shared" si="2"/>
        <v>0</v>
      </c>
      <c r="Z163" s="75" t="str">
        <f>IF(D163="","",VLOOKUP(Y163,'PAT-C_Tables'!$C$3:$D$40,2,FALSE))</f>
        <v/>
      </c>
    </row>
    <row r="164" spans="1:26" s="38" customFormat="1" ht="14.25" x14ac:dyDescent="0.2">
      <c r="A164" s="55"/>
      <c r="B164" s="40"/>
      <c r="C164" s="40"/>
      <c r="D164" s="41"/>
      <c r="E164" s="41"/>
      <c r="F164" s="80"/>
      <c r="G164" s="39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68">
        <f t="shared" si="2"/>
        <v>0</v>
      </c>
      <c r="Z164" s="75" t="str">
        <f>IF(D164="","",VLOOKUP(Y164,'PAT-C_Tables'!$C$3:$D$40,2,FALSE))</f>
        <v/>
      </c>
    </row>
    <row r="165" spans="1:26" s="38" customFormat="1" ht="14.25" x14ac:dyDescent="0.2">
      <c r="A165" s="55"/>
      <c r="B165" s="40"/>
      <c r="C165" s="40"/>
      <c r="D165" s="41"/>
      <c r="E165" s="41"/>
      <c r="F165" s="80"/>
      <c r="G165" s="39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68">
        <f t="shared" si="2"/>
        <v>0</v>
      </c>
      <c r="Z165" s="75" t="str">
        <f>IF(D165="","",VLOOKUP(Y165,'PAT-C_Tables'!$C$3:$D$40,2,FALSE))</f>
        <v/>
      </c>
    </row>
    <row r="166" spans="1:26" s="38" customFormat="1" ht="14.25" x14ac:dyDescent="0.2">
      <c r="A166" s="55"/>
      <c r="B166" s="40"/>
      <c r="C166" s="40"/>
      <c r="D166" s="41"/>
      <c r="E166" s="41"/>
      <c r="F166" s="80"/>
      <c r="G166" s="39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68">
        <f t="shared" si="2"/>
        <v>0</v>
      </c>
      <c r="Z166" s="75" t="str">
        <f>IF(D166="","",VLOOKUP(Y166,'PAT-C_Tables'!$C$3:$D$40,2,FALSE))</f>
        <v/>
      </c>
    </row>
    <row r="167" spans="1:26" s="38" customFormat="1" ht="14.25" x14ac:dyDescent="0.2">
      <c r="A167" s="55"/>
      <c r="B167" s="40"/>
      <c r="C167" s="40"/>
      <c r="D167" s="41"/>
      <c r="E167" s="41"/>
      <c r="F167" s="80"/>
      <c r="G167" s="39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68">
        <f t="shared" si="2"/>
        <v>0</v>
      </c>
      <c r="Z167" s="75" t="str">
        <f>IF(D167="","",VLOOKUP(Y167,'PAT-C_Tables'!$C$3:$D$40,2,FALSE))</f>
        <v/>
      </c>
    </row>
    <row r="168" spans="1:26" s="38" customFormat="1" ht="14.25" x14ac:dyDescent="0.2">
      <c r="A168" s="55"/>
      <c r="B168" s="40"/>
      <c r="C168" s="40"/>
      <c r="D168" s="41"/>
      <c r="E168" s="41"/>
      <c r="F168" s="80"/>
      <c r="G168" s="39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68">
        <f t="shared" si="2"/>
        <v>0</v>
      </c>
      <c r="Z168" s="75" t="str">
        <f>IF(D168="","",VLOOKUP(Y168,'PAT-C_Tables'!$C$3:$D$40,2,FALSE))</f>
        <v/>
      </c>
    </row>
    <row r="169" spans="1:26" s="38" customFormat="1" ht="14.25" x14ac:dyDescent="0.2">
      <c r="A169" s="55"/>
      <c r="B169" s="40"/>
      <c r="C169" s="40"/>
      <c r="D169" s="41"/>
      <c r="E169" s="41"/>
      <c r="F169" s="80"/>
      <c r="G169" s="39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68">
        <f t="shared" si="2"/>
        <v>0</v>
      </c>
      <c r="Z169" s="75" t="str">
        <f>IF(D169="","",VLOOKUP(Y169,'PAT-C_Tables'!$C$3:$D$40,2,FALSE))</f>
        <v/>
      </c>
    </row>
    <row r="170" spans="1:26" s="38" customFormat="1" ht="14.25" x14ac:dyDescent="0.2">
      <c r="A170" s="55"/>
      <c r="B170" s="40"/>
      <c r="C170" s="40"/>
      <c r="D170" s="41"/>
      <c r="E170" s="41"/>
      <c r="F170" s="80"/>
      <c r="G170" s="39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68">
        <f t="shared" si="2"/>
        <v>0</v>
      </c>
      <c r="Z170" s="75" t="str">
        <f>IF(D170="","",VLOOKUP(Y170,'PAT-C_Tables'!$C$3:$D$40,2,FALSE))</f>
        <v/>
      </c>
    </row>
    <row r="171" spans="1:26" s="38" customFormat="1" ht="14.25" x14ac:dyDescent="0.2">
      <c r="A171" s="55"/>
      <c r="B171" s="40"/>
      <c r="C171" s="40"/>
      <c r="D171" s="41"/>
      <c r="E171" s="41"/>
      <c r="F171" s="80"/>
      <c r="G171" s="39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68">
        <f t="shared" si="2"/>
        <v>0</v>
      </c>
      <c r="Z171" s="75" t="str">
        <f>IF(D171="","",VLOOKUP(Y171,'PAT-C_Tables'!$C$3:$D$40,2,FALSE))</f>
        <v/>
      </c>
    </row>
    <row r="172" spans="1:26" s="38" customFormat="1" ht="14.25" x14ac:dyDescent="0.2">
      <c r="A172" s="55"/>
      <c r="B172" s="40"/>
      <c r="C172" s="40"/>
      <c r="D172" s="41"/>
      <c r="E172" s="41"/>
      <c r="F172" s="80"/>
      <c r="G172" s="39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68">
        <f t="shared" si="2"/>
        <v>0</v>
      </c>
      <c r="Z172" s="75" t="str">
        <f>IF(D172="","",VLOOKUP(Y172,'PAT-C_Tables'!$C$3:$D$40,2,FALSE))</f>
        <v/>
      </c>
    </row>
    <row r="173" spans="1:26" s="38" customFormat="1" ht="14.25" x14ac:dyDescent="0.2">
      <c r="A173" s="55"/>
      <c r="B173" s="40"/>
      <c r="C173" s="40"/>
      <c r="D173" s="41"/>
      <c r="E173" s="41"/>
      <c r="F173" s="80"/>
      <c r="G173" s="39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68">
        <f t="shared" si="2"/>
        <v>0</v>
      </c>
      <c r="Z173" s="75" t="str">
        <f>IF(D173="","",VLOOKUP(Y173,'PAT-C_Tables'!$C$3:$D$40,2,FALSE))</f>
        <v/>
      </c>
    </row>
    <row r="174" spans="1:26" s="38" customFormat="1" ht="14.25" x14ac:dyDescent="0.2">
      <c r="A174" s="55"/>
      <c r="B174" s="40"/>
      <c r="C174" s="40"/>
      <c r="D174" s="41"/>
      <c r="E174" s="41"/>
      <c r="F174" s="80"/>
      <c r="G174" s="39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68">
        <f t="shared" si="2"/>
        <v>0</v>
      </c>
      <c r="Z174" s="75" t="str">
        <f>IF(D174="","",VLOOKUP(Y174,'PAT-C_Tables'!$C$3:$D$40,2,FALSE))</f>
        <v/>
      </c>
    </row>
    <row r="175" spans="1:26" s="38" customFormat="1" ht="14.25" x14ac:dyDescent="0.2">
      <c r="A175" s="55"/>
      <c r="B175" s="40"/>
      <c r="C175" s="40"/>
      <c r="D175" s="41"/>
      <c r="E175" s="41"/>
      <c r="F175" s="80"/>
      <c r="G175" s="39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68">
        <f t="shared" si="2"/>
        <v>0</v>
      </c>
      <c r="Z175" s="75" t="str">
        <f>IF(D175="","",VLOOKUP(Y175,'PAT-C_Tables'!$C$3:$D$40,2,FALSE))</f>
        <v/>
      </c>
    </row>
    <row r="176" spans="1:26" s="38" customFormat="1" ht="14.25" x14ac:dyDescent="0.2">
      <c r="A176" s="55"/>
      <c r="B176" s="40"/>
      <c r="C176" s="40"/>
      <c r="D176" s="41"/>
      <c r="E176" s="41"/>
      <c r="F176" s="80"/>
      <c r="G176" s="39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68">
        <f t="shared" si="2"/>
        <v>0</v>
      </c>
      <c r="Z176" s="75" t="str">
        <f>IF(D176="","",VLOOKUP(Y176,'PAT-C_Tables'!$C$3:$D$40,2,FALSE))</f>
        <v/>
      </c>
    </row>
    <row r="177" spans="1:26" s="38" customFormat="1" ht="14.25" x14ac:dyDescent="0.2">
      <c r="A177" s="55"/>
      <c r="B177" s="40"/>
      <c r="C177" s="40"/>
      <c r="D177" s="41"/>
      <c r="E177" s="41"/>
      <c r="F177" s="80"/>
      <c r="G177" s="39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68">
        <f t="shared" si="2"/>
        <v>0</v>
      </c>
      <c r="Z177" s="75" t="str">
        <f>IF(D177="","",VLOOKUP(Y177,'PAT-C_Tables'!$C$3:$D$40,2,FALSE))</f>
        <v/>
      </c>
    </row>
    <row r="178" spans="1:26" s="38" customFormat="1" ht="14.25" x14ac:dyDescent="0.2">
      <c r="A178" s="55"/>
      <c r="B178" s="40"/>
      <c r="C178" s="40"/>
      <c r="D178" s="41"/>
      <c r="E178" s="41"/>
      <c r="F178" s="80"/>
      <c r="G178" s="39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68">
        <f t="shared" si="2"/>
        <v>0</v>
      </c>
      <c r="Z178" s="75" t="str">
        <f>IF(D178="","",VLOOKUP(Y178,'PAT-C_Tables'!$C$3:$D$40,2,FALSE))</f>
        <v/>
      </c>
    </row>
    <row r="179" spans="1:26" s="38" customFormat="1" ht="14.25" x14ac:dyDescent="0.2">
      <c r="A179" s="55"/>
      <c r="B179" s="40"/>
      <c r="C179" s="40"/>
      <c r="D179" s="41"/>
      <c r="E179" s="41"/>
      <c r="F179" s="80"/>
      <c r="G179" s="39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68">
        <f t="shared" si="2"/>
        <v>0</v>
      </c>
      <c r="Z179" s="75" t="str">
        <f>IF(D179="","",VLOOKUP(Y179,'PAT-C_Tables'!$C$3:$D$40,2,FALSE))</f>
        <v/>
      </c>
    </row>
    <row r="180" spans="1:26" s="38" customFormat="1" ht="14.25" x14ac:dyDescent="0.2">
      <c r="A180" s="55"/>
      <c r="B180" s="40"/>
      <c r="C180" s="40"/>
      <c r="D180" s="41"/>
      <c r="E180" s="41"/>
      <c r="F180" s="80"/>
      <c r="G180" s="39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68">
        <f t="shared" si="2"/>
        <v>0</v>
      </c>
      <c r="Z180" s="75" t="str">
        <f>IF(D180="","",VLOOKUP(Y180,'PAT-C_Tables'!$C$3:$D$40,2,FALSE))</f>
        <v/>
      </c>
    </row>
    <row r="181" spans="1:26" s="38" customFormat="1" ht="14.25" x14ac:dyDescent="0.2">
      <c r="A181" s="55"/>
      <c r="B181" s="40"/>
      <c r="C181" s="40"/>
      <c r="D181" s="41"/>
      <c r="E181" s="41"/>
      <c r="F181" s="80"/>
      <c r="G181" s="39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68">
        <f t="shared" si="2"/>
        <v>0</v>
      </c>
      <c r="Z181" s="75" t="str">
        <f>IF(D181="","",VLOOKUP(Y181,'PAT-C_Tables'!$C$3:$D$40,2,FALSE))</f>
        <v/>
      </c>
    </row>
    <row r="182" spans="1:26" s="38" customFormat="1" ht="14.25" x14ac:dyDescent="0.2">
      <c r="A182" s="55"/>
      <c r="B182" s="40"/>
      <c r="C182" s="40"/>
      <c r="D182" s="41"/>
      <c r="E182" s="41"/>
      <c r="F182" s="80"/>
      <c r="G182" s="39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68">
        <f t="shared" si="2"/>
        <v>0</v>
      </c>
      <c r="Z182" s="75" t="str">
        <f>IF(D182="","",VLOOKUP(Y182,'PAT-C_Tables'!$C$3:$D$40,2,FALSE))</f>
        <v/>
      </c>
    </row>
    <row r="183" spans="1:26" s="38" customFormat="1" ht="14.25" x14ac:dyDescent="0.2">
      <c r="A183" s="55"/>
      <c r="B183" s="40"/>
      <c r="C183" s="40"/>
      <c r="D183" s="41"/>
      <c r="E183" s="41"/>
      <c r="F183" s="80"/>
      <c r="G183" s="39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68">
        <f t="shared" si="2"/>
        <v>0</v>
      </c>
      <c r="Z183" s="75" t="str">
        <f>IF(D183="","",VLOOKUP(Y183,'PAT-C_Tables'!$C$3:$D$40,2,FALSE))</f>
        <v/>
      </c>
    </row>
    <row r="184" spans="1:26" s="38" customFormat="1" ht="14.25" x14ac:dyDescent="0.2">
      <c r="A184" s="55"/>
      <c r="B184" s="40"/>
      <c r="C184" s="40"/>
      <c r="D184" s="41"/>
      <c r="E184" s="41"/>
      <c r="F184" s="80"/>
      <c r="G184" s="39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68">
        <f t="shared" si="2"/>
        <v>0</v>
      </c>
      <c r="Z184" s="75" t="str">
        <f>IF(D184="","",VLOOKUP(Y184,'PAT-C_Tables'!$C$3:$D$40,2,FALSE))</f>
        <v/>
      </c>
    </row>
    <row r="185" spans="1:26" s="38" customFormat="1" ht="14.25" x14ac:dyDescent="0.2">
      <c r="A185" s="55"/>
      <c r="B185" s="40"/>
      <c r="C185" s="40"/>
      <c r="D185" s="41"/>
      <c r="E185" s="41"/>
      <c r="F185" s="80"/>
      <c r="G185" s="39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68">
        <f t="shared" si="2"/>
        <v>0</v>
      </c>
      <c r="Z185" s="75" t="str">
        <f>IF(D185="","",VLOOKUP(Y185,'PAT-C_Tables'!$C$3:$D$40,2,FALSE))</f>
        <v/>
      </c>
    </row>
    <row r="186" spans="1:26" s="38" customFormat="1" ht="14.25" x14ac:dyDescent="0.2">
      <c r="A186" s="55"/>
      <c r="B186" s="40"/>
      <c r="C186" s="40"/>
      <c r="D186" s="41"/>
      <c r="E186" s="41"/>
      <c r="F186" s="80"/>
      <c r="G186" s="39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68">
        <f t="shared" si="2"/>
        <v>0</v>
      </c>
      <c r="Z186" s="75" t="str">
        <f>IF(D186="","",VLOOKUP(Y186,'PAT-C_Tables'!$C$3:$D$40,2,FALSE))</f>
        <v/>
      </c>
    </row>
    <row r="187" spans="1:26" s="38" customFormat="1" ht="14.25" x14ac:dyDescent="0.2">
      <c r="A187" s="55"/>
      <c r="B187" s="40"/>
      <c r="C187" s="40"/>
      <c r="D187" s="41"/>
      <c r="E187" s="41"/>
      <c r="F187" s="80"/>
      <c r="G187" s="39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68">
        <f t="shared" si="2"/>
        <v>0</v>
      </c>
      <c r="Z187" s="75" t="str">
        <f>IF(D187="","",VLOOKUP(Y187,'PAT-C_Tables'!$C$3:$D$40,2,FALSE))</f>
        <v/>
      </c>
    </row>
    <row r="188" spans="1:26" s="38" customFormat="1" ht="14.25" x14ac:dyDescent="0.2">
      <c r="A188" s="55"/>
      <c r="B188" s="40"/>
      <c r="C188" s="40"/>
      <c r="D188" s="41"/>
      <c r="E188" s="41"/>
      <c r="F188" s="80"/>
      <c r="G188" s="39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68">
        <f t="shared" si="2"/>
        <v>0</v>
      </c>
      <c r="Z188" s="75" t="str">
        <f>IF(D188="","",VLOOKUP(Y188,'PAT-C_Tables'!$C$3:$D$40,2,FALSE))</f>
        <v/>
      </c>
    </row>
    <row r="189" spans="1:26" s="38" customFormat="1" ht="14.25" x14ac:dyDescent="0.2">
      <c r="A189" s="55"/>
      <c r="B189" s="40"/>
      <c r="C189" s="40"/>
      <c r="D189" s="41"/>
      <c r="E189" s="41"/>
      <c r="F189" s="80"/>
      <c r="G189" s="39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68">
        <f t="shared" si="2"/>
        <v>0</v>
      </c>
      <c r="Z189" s="75" t="str">
        <f>IF(D189="","",VLOOKUP(Y189,'PAT-C_Tables'!$C$3:$D$40,2,FALSE))</f>
        <v/>
      </c>
    </row>
    <row r="190" spans="1:26" s="38" customFormat="1" ht="14.25" x14ac:dyDescent="0.2">
      <c r="A190" s="55"/>
      <c r="B190" s="40"/>
      <c r="C190" s="40"/>
      <c r="D190" s="41"/>
      <c r="E190" s="41"/>
      <c r="F190" s="80"/>
      <c r="G190" s="39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68">
        <f t="shared" si="2"/>
        <v>0</v>
      </c>
      <c r="Z190" s="75" t="str">
        <f>IF(D190="","",VLOOKUP(Y190,'PAT-C_Tables'!$C$3:$D$40,2,FALSE))</f>
        <v/>
      </c>
    </row>
    <row r="191" spans="1:26" s="38" customFormat="1" ht="14.25" x14ac:dyDescent="0.2">
      <c r="A191" s="55"/>
      <c r="B191" s="40"/>
      <c r="C191" s="40"/>
      <c r="D191" s="41"/>
      <c r="E191" s="41"/>
      <c r="F191" s="80"/>
      <c r="G191" s="39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68">
        <f t="shared" si="2"/>
        <v>0</v>
      </c>
      <c r="Z191" s="75" t="str">
        <f>IF(D191="","",VLOOKUP(Y191,'PAT-C_Tables'!$C$3:$D$40,2,FALSE))</f>
        <v/>
      </c>
    </row>
    <row r="192" spans="1:26" s="38" customFormat="1" ht="14.25" x14ac:dyDescent="0.2">
      <c r="A192" s="55"/>
      <c r="B192" s="40"/>
      <c r="C192" s="40"/>
      <c r="D192" s="41"/>
      <c r="E192" s="41"/>
      <c r="F192" s="80"/>
      <c r="G192" s="39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68">
        <f t="shared" si="2"/>
        <v>0</v>
      </c>
      <c r="Z192" s="75" t="str">
        <f>IF(D192="","",VLOOKUP(Y192,'PAT-C_Tables'!$C$3:$D$40,2,FALSE))</f>
        <v/>
      </c>
    </row>
    <row r="193" spans="1:26" s="38" customFormat="1" ht="14.25" x14ac:dyDescent="0.2">
      <c r="A193" s="55"/>
      <c r="B193" s="40"/>
      <c r="C193" s="40"/>
      <c r="D193" s="41"/>
      <c r="E193" s="41"/>
      <c r="F193" s="80"/>
      <c r="G193" s="39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68">
        <f t="shared" si="2"/>
        <v>0</v>
      </c>
      <c r="Z193" s="75" t="str">
        <f>IF(D193="","",VLOOKUP(Y193,'PAT-C_Tables'!$C$3:$D$40,2,FALSE))</f>
        <v/>
      </c>
    </row>
    <row r="194" spans="1:26" s="38" customFormat="1" ht="14.25" x14ac:dyDescent="0.2">
      <c r="A194" s="55"/>
      <c r="B194" s="40"/>
      <c r="C194" s="40"/>
      <c r="D194" s="41"/>
      <c r="E194" s="41"/>
      <c r="F194" s="80"/>
      <c r="G194" s="39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68">
        <f t="shared" si="2"/>
        <v>0</v>
      </c>
      <c r="Z194" s="75" t="str">
        <f>IF(D194="","",VLOOKUP(Y194,'PAT-C_Tables'!$C$3:$D$40,2,FALSE))</f>
        <v/>
      </c>
    </row>
    <row r="195" spans="1:26" s="38" customFormat="1" ht="14.25" x14ac:dyDescent="0.2">
      <c r="A195" s="55"/>
      <c r="B195" s="40"/>
      <c r="C195" s="40"/>
      <c r="D195" s="41"/>
      <c r="E195" s="41"/>
      <c r="F195" s="80"/>
      <c r="G195" s="39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68">
        <f t="shared" si="2"/>
        <v>0</v>
      </c>
      <c r="Z195" s="75" t="str">
        <f>IF(D195="","",VLOOKUP(Y195,'PAT-C_Tables'!$C$3:$D$40,2,FALSE))</f>
        <v/>
      </c>
    </row>
    <row r="196" spans="1:26" s="38" customFormat="1" ht="14.25" x14ac:dyDescent="0.2">
      <c r="A196" s="55"/>
      <c r="B196" s="40"/>
      <c r="C196" s="40"/>
      <c r="D196" s="41"/>
      <c r="E196" s="41"/>
      <c r="F196" s="80"/>
      <c r="G196" s="39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68">
        <f t="shared" si="2"/>
        <v>0</v>
      </c>
      <c r="Z196" s="75" t="str">
        <f>IF(D196="","",VLOOKUP(Y196,'PAT-C_Tables'!$C$3:$D$40,2,FALSE))</f>
        <v/>
      </c>
    </row>
    <row r="197" spans="1:26" s="38" customFormat="1" ht="14.25" x14ac:dyDescent="0.2">
      <c r="A197" s="55"/>
      <c r="B197" s="40"/>
      <c r="C197" s="40"/>
      <c r="D197" s="41"/>
      <c r="E197" s="41"/>
      <c r="F197" s="80"/>
      <c r="G197" s="39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68">
        <f t="shared" si="2"/>
        <v>0</v>
      </c>
      <c r="Z197" s="75" t="str">
        <f>IF(D197="","",VLOOKUP(Y197,'PAT-C_Tables'!$C$3:$D$40,2,FALSE))</f>
        <v/>
      </c>
    </row>
    <row r="198" spans="1:26" s="38" customFormat="1" ht="14.25" x14ac:dyDescent="0.2">
      <c r="A198" s="55"/>
      <c r="B198" s="40"/>
      <c r="C198" s="40"/>
      <c r="D198" s="41"/>
      <c r="E198" s="41"/>
      <c r="F198" s="80"/>
      <c r="G198" s="39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68">
        <f t="shared" si="2"/>
        <v>0</v>
      </c>
      <c r="Z198" s="75" t="str">
        <f>IF(D198="","",VLOOKUP(Y198,'PAT-C_Tables'!$C$3:$D$40,2,FALSE))</f>
        <v/>
      </c>
    </row>
    <row r="199" spans="1:26" s="38" customFormat="1" ht="14.25" x14ac:dyDescent="0.2">
      <c r="A199" s="55"/>
      <c r="B199" s="40"/>
      <c r="C199" s="40"/>
      <c r="D199" s="41"/>
      <c r="E199" s="41"/>
      <c r="F199" s="80"/>
      <c r="G199" s="39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68">
        <f t="shared" ref="Y199:Y262" si="3">IF(D199="",0,(IF(G199=$G$8,1,0)+IF(H199=$H$8,1,0)+IF(I199=$I$8,1,0)+IF(J199=$J$8,1,0)+IF(K199=$K$8,1,0)+IF(L199=$L$8,1,0)+IF(M199=$M$8,1,0)+IF(N199=$N$8,1,0)+IF(O199=$O$8,1,0)+IF(P199=$P$8,1,0)+IF(Q199=$Q$8,1,0)+IF(R199=$R$8,1,0)+IF(S199=$S$8,1,0)+IF(T199=$T$8,1,0)+IF(U199=$U$8,1,0)+IF(V199=$V$8,1,0)+IF(W199=$W$8,1,0)+IF(X199=$X$8,1,0)))</f>
        <v>0</v>
      </c>
      <c r="Z199" s="75" t="str">
        <f>IF(D199="","",VLOOKUP(Y199,'PAT-C_Tables'!$C$3:$D$40,2,FALSE))</f>
        <v/>
      </c>
    </row>
    <row r="200" spans="1:26" s="38" customFormat="1" ht="14.25" x14ac:dyDescent="0.2">
      <c r="A200" s="55"/>
      <c r="B200" s="40"/>
      <c r="C200" s="40"/>
      <c r="D200" s="41"/>
      <c r="E200" s="41"/>
      <c r="F200" s="80"/>
      <c r="G200" s="39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68">
        <f t="shared" si="3"/>
        <v>0</v>
      </c>
      <c r="Z200" s="75" t="str">
        <f>IF(D200="","",VLOOKUP(Y200,'PAT-C_Tables'!$C$3:$D$40,2,FALSE))</f>
        <v/>
      </c>
    </row>
    <row r="201" spans="1:26" s="38" customFormat="1" ht="14.25" x14ac:dyDescent="0.2">
      <c r="A201" s="55"/>
      <c r="B201" s="40"/>
      <c r="C201" s="40"/>
      <c r="D201" s="41"/>
      <c r="E201" s="41"/>
      <c r="F201" s="80"/>
      <c r="G201" s="39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68">
        <f t="shared" si="3"/>
        <v>0</v>
      </c>
      <c r="Z201" s="75" t="str">
        <f>IF(D201="","",VLOOKUP(Y201,'PAT-C_Tables'!$C$3:$D$40,2,FALSE))</f>
        <v/>
      </c>
    </row>
    <row r="202" spans="1:26" s="38" customFormat="1" ht="14.25" x14ac:dyDescent="0.2">
      <c r="A202" s="55"/>
      <c r="B202" s="40"/>
      <c r="C202" s="40"/>
      <c r="D202" s="41"/>
      <c r="E202" s="41"/>
      <c r="F202" s="80"/>
      <c r="G202" s="39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68">
        <f t="shared" si="3"/>
        <v>0</v>
      </c>
      <c r="Z202" s="75" t="str">
        <f>IF(D202="","",VLOOKUP(Y202,'PAT-C_Tables'!$C$3:$D$40,2,FALSE))</f>
        <v/>
      </c>
    </row>
    <row r="203" spans="1:26" s="38" customFormat="1" ht="14.25" x14ac:dyDescent="0.2">
      <c r="A203" s="55"/>
      <c r="B203" s="40"/>
      <c r="C203" s="40"/>
      <c r="D203" s="41"/>
      <c r="E203" s="41"/>
      <c r="F203" s="80"/>
      <c r="G203" s="39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68">
        <f t="shared" si="3"/>
        <v>0</v>
      </c>
      <c r="Z203" s="75" t="str">
        <f>IF(D203="","",VLOOKUP(Y203,'PAT-C_Tables'!$C$3:$D$40,2,FALSE))</f>
        <v/>
      </c>
    </row>
    <row r="204" spans="1:26" s="38" customFormat="1" ht="14.25" x14ac:dyDescent="0.2">
      <c r="A204" s="55"/>
      <c r="B204" s="40"/>
      <c r="C204" s="40"/>
      <c r="D204" s="41"/>
      <c r="E204" s="41"/>
      <c r="F204" s="80"/>
      <c r="G204" s="39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68">
        <f t="shared" si="3"/>
        <v>0</v>
      </c>
      <c r="Z204" s="75" t="str">
        <f>IF(D204="","",VLOOKUP(Y204,'PAT-C_Tables'!$C$3:$D$40,2,FALSE))</f>
        <v/>
      </c>
    </row>
    <row r="205" spans="1:26" s="38" customFormat="1" ht="14.25" x14ac:dyDescent="0.2">
      <c r="A205" s="55"/>
      <c r="B205" s="40"/>
      <c r="C205" s="40"/>
      <c r="D205" s="41"/>
      <c r="E205" s="41"/>
      <c r="F205" s="80"/>
      <c r="G205" s="39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68">
        <f t="shared" si="3"/>
        <v>0</v>
      </c>
      <c r="Z205" s="75" t="str">
        <f>IF(D205="","",VLOOKUP(Y205,'PAT-C_Tables'!$C$3:$D$40,2,FALSE))</f>
        <v/>
      </c>
    </row>
    <row r="206" spans="1:26" s="38" customFormat="1" ht="14.25" x14ac:dyDescent="0.2">
      <c r="A206" s="55"/>
      <c r="B206" s="40"/>
      <c r="C206" s="40"/>
      <c r="D206" s="41"/>
      <c r="E206" s="41"/>
      <c r="F206" s="80"/>
      <c r="G206" s="39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68">
        <f t="shared" si="3"/>
        <v>0</v>
      </c>
      <c r="Z206" s="75" t="str">
        <f>IF(D206="","",VLOOKUP(Y206,'PAT-C_Tables'!$C$3:$D$40,2,FALSE))</f>
        <v/>
      </c>
    </row>
    <row r="207" spans="1:26" s="38" customFormat="1" ht="14.25" x14ac:dyDescent="0.2">
      <c r="A207" s="55"/>
      <c r="B207" s="40"/>
      <c r="C207" s="40"/>
      <c r="D207" s="41"/>
      <c r="E207" s="41"/>
      <c r="F207" s="80"/>
      <c r="G207" s="39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68">
        <f t="shared" si="3"/>
        <v>0</v>
      </c>
      <c r="Z207" s="75" t="str">
        <f>IF(D207="","",VLOOKUP(Y207,'PAT-C_Tables'!$C$3:$D$40,2,FALSE))</f>
        <v/>
      </c>
    </row>
    <row r="208" spans="1:26" s="38" customFormat="1" ht="14.25" x14ac:dyDescent="0.2">
      <c r="A208" s="55"/>
      <c r="B208" s="40"/>
      <c r="C208" s="40"/>
      <c r="D208" s="41"/>
      <c r="E208" s="41"/>
      <c r="F208" s="80"/>
      <c r="G208" s="39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68">
        <f t="shared" si="3"/>
        <v>0</v>
      </c>
      <c r="Z208" s="75" t="str">
        <f>IF(D208="","",VLOOKUP(Y208,'PAT-C_Tables'!$C$3:$D$40,2,FALSE))</f>
        <v/>
      </c>
    </row>
    <row r="209" spans="1:26" s="38" customFormat="1" ht="14.25" x14ac:dyDescent="0.2">
      <c r="A209" s="55"/>
      <c r="B209" s="40"/>
      <c r="C209" s="40"/>
      <c r="D209" s="41"/>
      <c r="E209" s="41"/>
      <c r="F209" s="80"/>
      <c r="G209" s="39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68">
        <f t="shared" si="3"/>
        <v>0</v>
      </c>
      <c r="Z209" s="75" t="str">
        <f>IF(D209="","",VLOOKUP(Y209,'PAT-C_Tables'!$C$3:$D$40,2,FALSE))</f>
        <v/>
      </c>
    </row>
    <row r="210" spans="1:26" s="38" customFormat="1" ht="14.25" x14ac:dyDescent="0.2">
      <c r="A210" s="55"/>
      <c r="B210" s="40"/>
      <c r="C210" s="40"/>
      <c r="D210" s="41"/>
      <c r="E210" s="41"/>
      <c r="F210" s="80"/>
      <c r="G210" s="39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68">
        <f t="shared" si="3"/>
        <v>0</v>
      </c>
      <c r="Z210" s="75" t="str">
        <f>IF(D210="","",VLOOKUP(Y210,'PAT-C_Tables'!$C$3:$D$40,2,FALSE))</f>
        <v/>
      </c>
    </row>
    <row r="211" spans="1:26" s="38" customFormat="1" ht="14.25" x14ac:dyDescent="0.2">
      <c r="A211" s="55"/>
      <c r="B211" s="40"/>
      <c r="C211" s="40"/>
      <c r="D211" s="41"/>
      <c r="E211" s="41"/>
      <c r="F211" s="80"/>
      <c r="G211" s="39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68">
        <f t="shared" si="3"/>
        <v>0</v>
      </c>
      <c r="Z211" s="75" t="str">
        <f>IF(D211="","",VLOOKUP(Y211,'PAT-C_Tables'!$C$3:$D$40,2,FALSE))</f>
        <v/>
      </c>
    </row>
    <row r="212" spans="1:26" s="38" customFormat="1" ht="14.25" x14ac:dyDescent="0.2">
      <c r="A212" s="55"/>
      <c r="B212" s="40"/>
      <c r="C212" s="40"/>
      <c r="D212" s="41"/>
      <c r="E212" s="41"/>
      <c r="F212" s="80"/>
      <c r="G212" s="39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68">
        <f t="shared" si="3"/>
        <v>0</v>
      </c>
      <c r="Z212" s="75" t="str">
        <f>IF(D212="","",VLOOKUP(Y212,'PAT-C_Tables'!$C$3:$D$40,2,FALSE))</f>
        <v/>
      </c>
    </row>
    <row r="213" spans="1:26" s="38" customFormat="1" ht="14.25" x14ac:dyDescent="0.2">
      <c r="A213" s="55"/>
      <c r="B213" s="40"/>
      <c r="C213" s="40"/>
      <c r="D213" s="41"/>
      <c r="E213" s="41"/>
      <c r="F213" s="80"/>
      <c r="G213" s="39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68">
        <f t="shared" si="3"/>
        <v>0</v>
      </c>
      <c r="Z213" s="75" t="str">
        <f>IF(D213="","",VLOOKUP(Y213,'PAT-C_Tables'!$C$3:$D$40,2,FALSE))</f>
        <v/>
      </c>
    </row>
    <row r="214" spans="1:26" s="38" customFormat="1" ht="14.25" x14ac:dyDescent="0.2">
      <c r="A214" s="55"/>
      <c r="B214" s="40"/>
      <c r="C214" s="40"/>
      <c r="D214" s="41"/>
      <c r="E214" s="41"/>
      <c r="F214" s="80"/>
      <c r="G214" s="39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68">
        <f t="shared" si="3"/>
        <v>0</v>
      </c>
      <c r="Z214" s="75" t="str">
        <f>IF(D214="","",VLOOKUP(Y214,'PAT-C_Tables'!$C$3:$D$40,2,FALSE))</f>
        <v/>
      </c>
    </row>
    <row r="215" spans="1:26" s="38" customFormat="1" ht="14.25" x14ac:dyDescent="0.2">
      <c r="A215" s="55"/>
      <c r="B215" s="40"/>
      <c r="C215" s="40"/>
      <c r="D215" s="41"/>
      <c r="E215" s="41"/>
      <c r="F215" s="80"/>
      <c r="G215" s="39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68">
        <f t="shared" si="3"/>
        <v>0</v>
      </c>
      <c r="Z215" s="75" t="str">
        <f>IF(D215="","",VLOOKUP(Y215,'PAT-C_Tables'!$C$3:$D$40,2,FALSE))</f>
        <v/>
      </c>
    </row>
    <row r="216" spans="1:26" s="38" customFormat="1" ht="14.25" x14ac:dyDescent="0.2">
      <c r="A216" s="55"/>
      <c r="B216" s="40"/>
      <c r="C216" s="40"/>
      <c r="D216" s="41"/>
      <c r="E216" s="41"/>
      <c r="F216" s="80"/>
      <c r="G216" s="39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68">
        <f t="shared" si="3"/>
        <v>0</v>
      </c>
      <c r="Z216" s="75" t="str">
        <f>IF(D216="","",VLOOKUP(Y216,'PAT-C_Tables'!$C$3:$D$40,2,FALSE))</f>
        <v/>
      </c>
    </row>
    <row r="217" spans="1:26" s="38" customFormat="1" ht="14.25" x14ac:dyDescent="0.2">
      <c r="A217" s="55"/>
      <c r="B217" s="40"/>
      <c r="C217" s="40"/>
      <c r="D217" s="41"/>
      <c r="E217" s="41"/>
      <c r="F217" s="80"/>
      <c r="G217" s="39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68">
        <f t="shared" si="3"/>
        <v>0</v>
      </c>
      <c r="Z217" s="75" t="str">
        <f>IF(D217="","",VLOOKUP(Y217,'PAT-C_Tables'!$C$3:$D$40,2,FALSE))</f>
        <v/>
      </c>
    </row>
    <row r="218" spans="1:26" s="38" customFormat="1" ht="14.25" x14ac:dyDescent="0.2">
      <c r="A218" s="55"/>
      <c r="B218" s="40"/>
      <c r="C218" s="40"/>
      <c r="D218" s="41"/>
      <c r="E218" s="41"/>
      <c r="F218" s="80"/>
      <c r="G218" s="39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68">
        <f t="shared" si="3"/>
        <v>0</v>
      </c>
      <c r="Z218" s="75" t="str">
        <f>IF(D218="","",VLOOKUP(Y218,'PAT-C_Tables'!$C$3:$D$40,2,FALSE))</f>
        <v/>
      </c>
    </row>
    <row r="219" spans="1:26" s="38" customFormat="1" ht="14.25" x14ac:dyDescent="0.2">
      <c r="A219" s="55"/>
      <c r="B219" s="40"/>
      <c r="C219" s="40"/>
      <c r="D219" s="41"/>
      <c r="E219" s="41"/>
      <c r="F219" s="80"/>
      <c r="G219" s="39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68">
        <f t="shared" si="3"/>
        <v>0</v>
      </c>
      <c r="Z219" s="75" t="str">
        <f>IF(D219="","",VLOOKUP(Y219,'PAT-C_Tables'!$C$3:$D$40,2,FALSE))</f>
        <v/>
      </c>
    </row>
    <row r="220" spans="1:26" s="38" customFormat="1" ht="14.25" x14ac:dyDescent="0.2">
      <c r="A220" s="55"/>
      <c r="B220" s="40"/>
      <c r="C220" s="40"/>
      <c r="D220" s="41"/>
      <c r="E220" s="41"/>
      <c r="F220" s="80"/>
      <c r="G220" s="39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68">
        <f t="shared" si="3"/>
        <v>0</v>
      </c>
      <c r="Z220" s="75" t="str">
        <f>IF(D220="","",VLOOKUP(Y220,'PAT-C_Tables'!$C$3:$D$40,2,FALSE))</f>
        <v/>
      </c>
    </row>
    <row r="221" spans="1:26" s="38" customFormat="1" ht="14.25" x14ac:dyDescent="0.2">
      <c r="A221" s="55"/>
      <c r="B221" s="40"/>
      <c r="C221" s="40"/>
      <c r="D221" s="41"/>
      <c r="E221" s="41"/>
      <c r="F221" s="80"/>
      <c r="G221" s="39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68">
        <f t="shared" si="3"/>
        <v>0</v>
      </c>
      <c r="Z221" s="75" t="str">
        <f>IF(D221="","",VLOOKUP(Y221,'PAT-C_Tables'!$C$3:$D$40,2,FALSE))</f>
        <v/>
      </c>
    </row>
    <row r="222" spans="1:26" s="38" customFormat="1" ht="14.25" x14ac:dyDescent="0.2">
      <c r="A222" s="55"/>
      <c r="B222" s="40"/>
      <c r="C222" s="40"/>
      <c r="D222" s="41"/>
      <c r="E222" s="41"/>
      <c r="F222" s="80"/>
      <c r="G222" s="39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68">
        <f t="shared" si="3"/>
        <v>0</v>
      </c>
      <c r="Z222" s="75" t="str">
        <f>IF(D222="","",VLOOKUP(Y222,'PAT-C_Tables'!$C$3:$D$40,2,FALSE))</f>
        <v/>
      </c>
    </row>
    <row r="223" spans="1:26" s="38" customFormat="1" ht="14.25" x14ac:dyDescent="0.2">
      <c r="A223" s="55"/>
      <c r="B223" s="40"/>
      <c r="C223" s="40"/>
      <c r="D223" s="41"/>
      <c r="E223" s="41"/>
      <c r="F223" s="80"/>
      <c r="G223" s="39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68">
        <f t="shared" si="3"/>
        <v>0</v>
      </c>
      <c r="Z223" s="75" t="str">
        <f>IF(D223="","",VLOOKUP(Y223,'PAT-C_Tables'!$C$3:$D$40,2,FALSE))</f>
        <v/>
      </c>
    </row>
    <row r="224" spans="1:26" s="38" customFormat="1" ht="14.25" x14ac:dyDescent="0.2">
      <c r="A224" s="55"/>
      <c r="B224" s="40"/>
      <c r="C224" s="40"/>
      <c r="D224" s="41"/>
      <c r="E224" s="41"/>
      <c r="F224" s="80"/>
      <c r="G224" s="39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68">
        <f t="shared" si="3"/>
        <v>0</v>
      </c>
      <c r="Z224" s="75" t="str">
        <f>IF(D224="","",VLOOKUP(Y224,'PAT-C_Tables'!$C$3:$D$40,2,FALSE))</f>
        <v/>
      </c>
    </row>
    <row r="225" spans="1:26" s="38" customFormat="1" ht="14.25" x14ac:dyDescent="0.2">
      <c r="A225" s="55"/>
      <c r="B225" s="40"/>
      <c r="C225" s="40"/>
      <c r="D225" s="41"/>
      <c r="E225" s="41"/>
      <c r="F225" s="80"/>
      <c r="G225" s="39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68">
        <f t="shared" si="3"/>
        <v>0</v>
      </c>
      <c r="Z225" s="75" t="str">
        <f>IF(D225="","",VLOOKUP(Y225,'PAT-C_Tables'!$C$3:$D$40,2,FALSE))</f>
        <v/>
      </c>
    </row>
    <row r="226" spans="1:26" s="38" customFormat="1" ht="14.25" x14ac:dyDescent="0.2">
      <c r="A226" s="55"/>
      <c r="B226" s="40"/>
      <c r="C226" s="40"/>
      <c r="D226" s="41"/>
      <c r="E226" s="41"/>
      <c r="F226" s="80"/>
      <c r="G226" s="39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68">
        <f t="shared" si="3"/>
        <v>0</v>
      </c>
      <c r="Z226" s="75" t="str">
        <f>IF(D226="","",VLOOKUP(Y226,'PAT-C_Tables'!$C$3:$D$40,2,FALSE))</f>
        <v/>
      </c>
    </row>
    <row r="227" spans="1:26" s="38" customFormat="1" ht="14.25" x14ac:dyDescent="0.2">
      <c r="A227" s="55"/>
      <c r="B227" s="40"/>
      <c r="C227" s="40"/>
      <c r="D227" s="41"/>
      <c r="E227" s="41"/>
      <c r="F227" s="80"/>
      <c r="G227" s="39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68">
        <f t="shared" si="3"/>
        <v>0</v>
      </c>
      <c r="Z227" s="75" t="str">
        <f>IF(D227="","",VLOOKUP(Y227,'PAT-C_Tables'!$C$3:$D$40,2,FALSE))</f>
        <v/>
      </c>
    </row>
    <row r="228" spans="1:26" s="38" customFormat="1" ht="14.25" x14ac:dyDescent="0.2">
      <c r="A228" s="55"/>
      <c r="B228" s="40"/>
      <c r="C228" s="40"/>
      <c r="D228" s="41"/>
      <c r="E228" s="41"/>
      <c r="F228" s="80"/>
      <c r="G228" s="39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68">
        <f t="shared" si="3"/>
        <v>0</v>
      </c>
      <c r="Z228" s="75" t="str">
        <f>IF(D228="","",VLOOKUP(Y228,'PAT-C_Tables'!$C$3:$D$40,2,FALSE))</f>
        <v/>
      </c>
    </row>
    <row r="229" spans="1:26" s="38" customFormat="1" ht="14.25" x14ac:dyDescent="0.2">
      <c r="A229" s="55"/>
      <c r="B229" s="40"/>
      <c r="C229" s="40"/>
      <c r="D229" s="41"/>
      <c r="E229" s="41"/>
      <c r="F229" s="80"/>
      <c r="G229" s="39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68">
        <f t="shared" si="3"/>
        <v>0</v>
      </c>
      <c r="Z229" s="75" t="str">
        <f>IF(D229="","",VLOOKUP(Y229,'PAT-C_Tables'!$C$3:$D$40,2,FALSE))</f>
        <v/>
      </c>
    </row>
    <row r="230" spans="1:26" s="38" customFormat="1" ht="14.25" x14ac:dyDescent="0.2">
      <c r="A230" s="55"/>
      <c r="B230" s="40"/>
      <c r="C230" s="40"/>
      <c r="D230" s="41"/>
      <c r="E230" s="41"/>
      <c r="F230" s="80"/>
      <c r="G230" s="39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68">
        <f t="shared" si="3"/>
        <v>0</v>
      </c>
      <c r="Z230" s="75" t="str">
        <f>IF(D230="","",VLOOKUP(Y230,'PAT-C_Tables'!$C$3:$D$40,2,FALSE))</f>
        <v/>
      </c>
    </row>
    <row r="231" spans="1:26" s="38" customFormat="1" ht="14.25" x14ac:dyDescent="0.2">
      <c r="A231" s="55"/>
      <c r="B231" s="40"/>
      <c r="C231" s="40"/>
      <c r="D231" s="41"/>
      <c r="E231" s="41"/>
      <c r="F231" s="80"/>
      <c r="G231" s="39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68">
        <f t="shared" si="3"/>
        <v>0</v>
      </c>
      <c r="Z231" s="75" t="str">
        <f>IF(D231="","",VLOOKUP(Y231,'PAT-C_Tables'!$C$3:$D$40,2,FALSE))</f>
        <v/>
      </c>
    </row>
    <row r="232" spans="1:26" s="38" customFormat="1" ht="14.25" x14ac:dyDescent="0.2">
      <c r="A232" s="55"/>
      <c r="B232" s="40"/>
      <c r="C232" s="40"/>
      <c r="D232" s="41"/>
      <c r="E232" s="41"/>
      <c r="F232" s="80"/>
      <c r="G232" s="39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68">
        <f t="shared" si="3"/>
        <v>0</v>
      </c>
      <c r="Z232" s="75" t="str">
        <f>IF(D232="","",VLOOKUP(Y232,'PAT-C_Tables'!$C$3:$D$40,2,FALSE))</f>
        <v/>
      </c>
    </row>
    <row r="233" spans="1:26" s="38" customFormat="1" ht="14.25" x14ac:dyDescent="0.2">
      <c r="A233" s="55"/>
      <c r="B233" s="40"/>
      <c r="C233" s="40"/>
      <c r="D233" s="41"/>
      <c r="E233" s="41"/>
      <c r="F233" s="80"/>
      <c r="G233" s="39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68">
        <f t="shared" si="3"/>
        <v>0</v>
      </c>
      <c r="Z233" s="75" t="str">
        <f>IF(D233="","",VLOOKUP(Y233,'PAT-C_Tables'!$C$3:$D$40,2,FALSE))</f>
        <v/>
      </c>
    </row>
    <row r="234" spans="1:26" s="38" customFormat="1" ht="14.25" x14ac:dyDescent="0.2">
      <c r="A234" s="55"/>
      <c r="B234" s="40"/>
      <c r="C234" s="40"/>
      <c r="D234" s="41"/>
      <c r="E234" s="41"/>
      <c r="F234" s="80"/>
      <c r="G234" s="39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68">
        <f t="shared" si="3"/>
        <v>0</v>
      </c>
      <c r="Z234" s="75" t="str">
        <f>IF(D234="","",VLOOKUP(Y234,'PAT-C_Tables'!$C$3:$D$40,2,FALSE))</f>
        <v/>
      </c>
    </row>
    <row r="235" spans="1:26" s="38" customFormat="1" ht="14.25" x14ac:dyDescent="0.2">
      <c r="A235" s="55"/>
      <c r="B235" s="40"/>
      <c r="C235" s="40"/>
      <c r="D235" s="41"/>
      <c r="E235" s="41"/>
      <c r="F235" s="80"/>
      <c r="G235" s="39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68">
        <f t="shared" si="3"/>
        <v>0</v>
      </c>
      <c r="Z235" s="75" t="str">
        <f>IF(D235="","",VLOOKUP(Y235,'PAT-C_Tables'!$C$3:$D$40,2,FALSE))</f>
        <v/>
      </c>
    </row>
    <row r="236" spans="1:26" s="38" customFormat="1" ht="14.25" x14ac:dyDescent="0.2">
      <c r="A236" s="55"/>
      <c r="B236" s="40"/>
      <c r="C236" s="40"/>
      <c r="D236" s="41"/>
      <c r="E236" s="41"/>
      <c r="F236" s="80"/>
      <c r="G236" s="39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68">
        <f t="shared" si="3"/>
        <v>0</v>
      </c>
      <c r="Z236" s="75" t="str">
        <f>IF(D236="","",VLOOKUP(Y236,'PAT-C_Tables'!$C$3:$D$40,2,FALSE))</f>
        <v/>
      </c>
    </row>
    <row r="237" spans="1:26" s="38" customFormat="1" ht="14.25" x14ac:dyDescent="0.2">
      <c r="A237" s="55"/>
      <c r="B237" s="40"/>
      <c r="C237" s="40"/>
      <c r="D237" s="41"/>
      <c r="E237" s="41"/>
      <c r="F237" s="80"/>
      <c r="G237" s="39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68">
        <f t="shared" si="3"/>
        <v>0</v>
      </c>
      <c r="Z237" s="75" t="str">
        <f>IF(D237="","",VLOOKUP(Y237,'PAT-C_Tables'!$C$3:$D$40,2,FALSE))</f>
        <v/>
      </c>
    </row>
    <row r="238" spans="1:26" s="38" customFormat="1" ht="14.25" x14ac:dyDescent="0.2">
      <c r="A238" s="55"/>
      <c r="B238" s="40"/>
      <c r="C238" s="40"/>
      <c r="D238" s="41"/>
      <c r="E238" s="41"/>
      <c r="F238" s="80"/>
      <c r="G238" s="39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68">
        <f t="shared" si="3"/>
        <v>0</v>
      </c>
      <c r="Z238" s="75" t="str">
        <f>IF(D238="","",VLOOKUP(Y238,'PAT-C_Tables'!$C$3:$D$40,2,FALSE))</f>
        <v/>
      </c>
    </row>
    <row r="239" spans="1:26" s="38" customFormat="1" ht="14.25" x14ac:dyDescent="0.2">
      <c r="A239" s="55"/>
      <c r="B239" s="40"/>
      <c r="C239" s="40"/>
      <c r="D239" s="41"/>
      <c r="E239" s="41"/>
      <c r="F239" s="80"/>
      <c r="G239" s="39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68">
        <f t="shared" si="3"/>
        <v>0</v>
      </c>
      <c r="Z239" s="75" t="str">
        <f>IF(D239="","",VLOOKUP(Y239,'PAT-C_Tables'!$C$3:$D$40,2,FALSE))</f>
        <v/>
      </c>
    </row>
    <row r="240" spans="1:26" s="38" customFormat="1" ht="14.25" x14ac:dyDescent="0.2">
      <c r="A240" s="55"/>
      <c r="B240" s="40"/>
      <c r="C240" s="40"/>
      <c r="D240" s="41"/>
      <c r="E240" s="41"/>
      <c r="F240" s="80"/>
      <c r="G240" s="39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68">
        <f t="shared" si="3"/>
        <v>0</v>
      </c>
      <c r="Z240" s="75" t="str">
        <f>IF(D240="","",VLOOKUP(Y240,'PAT-C_Tables'!$C$3:$D$40,2,FALSE))</f>
        <v/>
      </c>
    </row>
    <row r="241" spans="1:26" s="38" customFormat="1" ht="14.25" x14ac:dyDescent="0.2">
      <c r="A241" s="55"/>
      <c r="B241" s="40"/>
      <c r="C241" s="40"/>
      <c r="D241" s="41"/>
      <c r="E241" s="41"/>
      <c r="F241" s="80"/>
      <c r="G241" s="39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68">
        <f t="shared" si="3"/>
        <v>0</v>
      </c>
      <c r="Z241" s="75" t="str">
        <f>IF(D241="","",VLOOKUP(Y241,'PAT-C_Tables'!$C$3:$D$40,2,FALSE))</f>
        <v/>
      </c>
    </row>
    <row r="242" spans="1:26" s="38" customFormat="1" ht="14.25" x14ac:dyDescent="0.2">
      <c r="A242" s="55"/>
      <c r="B242" s="40"/>
      <c r="C242" s="40"/>
      <c r="D242" s="41"/>
      <c r="E242" s="41"/>
      <c r="F242" s="80"/>
      <c r="G242" s="39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68">
        <f t="shared" si="3"/>
        <v>0</v>
      </c>
      <c r="Z242" s="75" t="str">
        <f>IF(D242="","",VLOOKUP(Y242,'PAT-C_Tables'!$C$3:$D$40,2,FALSE))</f>
        <v/>
      </c>
    </row>
    <row r="243" spans="1:26" s="38" customFormat="1" ht="14.25" x14ac:dyDescent="0.2">
      <c r="A243" s="55"/>
      <c r="B243" s="40"/>
      <c r="C243" s="40"/>
      <c r="D243" s="41"/>
      <c r="E243" s="41"/>
      <c r="F243" s="80"/>
      <c r="G243" s="39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68">
        <f t="shared" si="3"/>
        <v>0</v>
      </c>
      <c r="Z243" s="75" t="str">
        <f>IF(D243="","",VLOOKUP(Y243,'PAT-C_Tables'!$C$3:$D$40,2,FALSE))</f>
        <v/>
      </c>
    </row>
    <row r="244" spans="1:26" s="38" customFormat="1" ht="14.25" x14ac:dyDescent="0.2">
      <c r="A244" s="55"/>
      <c r="B244" s="40"/>
      <c r="C244" s="40"/>
      <c r="D244" s="41"/>
      <c r="E244" s="41"/>
      <c r="F244" s="80"/>
      <c r="G244" s="39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68">
        <f t="shared" si="3"/>
        <v>0</v>
      </c>
      <c r="Z244" s="75" t="str">
        <f>IF(D244="","",VLOOKUP(Y244,'PAT-C_Tables'!$C$3:$D$40,2,FALSE))</f>
        <v/>
      </c>
    </row>
    <row r="245" spans="1:26" s="38" customFormat="1" ht="14.25" x14ac:dyDescent="0.2">
      <c r="A245" s="55"/>
      <c r="B245" s="40"/>
      <c r="C245" s="40"/>
      <c r="D245" s="41"/>
      <c r="E245" s="41"/>
      <c r="F245" s="80"/>
      <c r="G245" s="39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68">
        <f t="shared" si="3"/>
        <v>0</v>
      </c>
      <c r="Z245" s="75" t="str">
        <f>IF(D245="","",VLOOKUP(Y245,'PAT-C_Tables'!$C$3:$D$40,2,FALSE))</f>
        <v/>
      </c>
    </row>
    <row r="246" spans="1:26" s="38" customFormat="1" ht="14.25" x14ac:dyDescent="0.2">
      <c r="A246" s="55"/>
      <c r="B246" s="40"/>
      <c r="C246" s="40"/>
      <c r="D246" s="41"/>
      <c r="E246" s="41"/>
      <c r="F246" s="80"/>
      <c r="G246" s="39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68">
        <f t="shared" si="3"/>
        <v>0</v>
      </c>
      <c r="Z246" s="75" t="str">
        <f>IF(D246="","",VLOOKUP(Y246,'PAT-C_Tables'!$C$3:$D$40,2,FALSE))</f>
        <v/>
      </c>
    </row>
    <row r="247" spans="1:26" s="38" customFormat="1" ht="14.25" x14ac:dyDescent="0.2">
      <c r="A247" s="55"/>
      <c r="B247" s="40"/>
      <c r="C247" s="40"/>
      <c r="D247" s="41"/>
      <c r="E247" s="41"/>
      <c r="F247" s="80"/>
      <c r="G247" s="39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68">
        <f t="shared" si="3"/>
        <v>0</v>
      </c>
      <c r="Z247" s="75" t="str">
        <f>IF(D247="","",VLOOKUP(Y247,'PAT-C_Tables'!$C$3:$D$40,2,FALSE))</f>
        <v/>
      </c>
    </row>
    <row r="248" spans="1:26" s="38" customFormat="1" ht="14.25" x14ac:dyDescent="0.2">
      <c r="A248" s="55"/>
      <c r="B248" s="40"/>
      <c r="C248" s="40"/>
      <c r="D248" s="41"/>
      <c r="E248" s="41"/>
      <c r="F248" s="80"/>
      <c r="G248" s="39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68">
        <f t="shared" si="3"/>
        <v>0</v>
      </c>
      <c r="Z248" s="75" t="str">
        <f>IF(D248="","",VLOOKUP(Y248,'PAT-C_Tables'!$C$3:$D$40,2,FALSE))</f>
        <v/>
      </c>
    </row>
    <row r="249" spans="1:26" s="38" customFormat="1" ht="14.25" x14ac:dyDescent="0.2">
      <c r="A249" s="55"/>
      <c r="B249" s="40"/>
      <c r="C249" s="40"/>
      <c r="D249" s="41"/>
      <c r="E249" s="41"/>
      <c r="F249" s="80"/>
      <c r="G249" s="39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68">
        <f t="shared" si="3"/>
        <v>0</v>
      </c>
      <c r="Z249" s="75" t="str">
        <f>IF(D249="","",VLOOKUP(Y249,'PAT-C_Tables'!$C$3:$D$40,2,FALSE))</f>
        <v/>
      </c>
    </row>
    <row r="250" spans="1:26" s="38" customFormat="1" ht="14.25" x14ac:dyDescent="0.2">
      <c r="A250" s="55"/>
      <c r="B250" s="40"/>
      <c r="C250" s="40"/>
      <c r="D250" s="41"/>
      <c r="E250" s="41"/>
      <c r="F250" s="80"/>
      <c r="G250" s="39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68">
        <f t="shared" si="3"/>
        <v>0</v>
      </c>
      <c r="Z250" s="75" t="str">
        <f>IF(D250="","",VLOOKUP(Y250,'PAT-C_Tables'!$C$3:$D$40,2,FALSE))</f>
        <v/>
      </c>
    </row>
    <row r="251" spans="1:26" s="38" customFormat="1" ht="14.25" x14ac:dyDescent="0.2">
      <c r="A251" s="55"/>
      <c r="B251" s="40"/>
      <c r="C251" s="40"/>
      <c r="D251" s="41"/>
      <c r="E251" s="41"/>
      <c r="F251" s="80"/>
      <c r="G251" s="39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68">
        <f t="shared" si="3"/>
        <v>0</v>
      </c>
      <c r="Z251" s="75" t="str">
        <f>IF(D251="","",VLOOKUP(Y251,'PAT-C_Tables'!$C$3:$D$40,2,FALSE))</f>
        <v/>
      </c>
    </row>
    <row r="252" spans="1:26" s="38" customFormat="1" ht="14.25" x14ac:dyDescent="0.2">
      <c r="A252" s="55"/>
      <c r="B252" s="40"/>
      <c r="C252" s="40"/>
      <c r="D252" s="41"/>
      <c r="E252" s="41"/>
      <c r="F252" s="80"/>
      <c r="G252" s="39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68">
        <f t="shared" si="3"/>
        <v>0</v>
      </c>
      <c r="Z252" s="75" t="str">
        <f>IF(D252="","",VLOOKUP(Y252,'PAT-C_Tables'!$C$3:$D$40,2,FALSE))</f>
        <v/>
      </c>
    </row>
    <row r="253" spans="1:26" s="38" customFormat="1" ht="14.25" x14ac:dyDescent="0.2">
      <c r="A253" s="55"/>
      <c r="B253" s="40"/>
      <c r="C253" s="40"/>
      <c r="D253" s="41"/>
      <c r="E253" s="41"/>
      <c r="F253" s="80"/>
      <c r="G253" s="39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68">
        <f t="shared" si="3"/>
        <v>0</v>
      </c>
      <c r="Z253" s="75" t="str">
        <f>IF(D253="","",VLOOKUP(Y253,'PAT-C_Tables'!$C$3:$D$40,2,FALSE))</f>
        <v/>
      </c>
    </row>
    <row r="254" spans="1:26" s="38" customFormat="1" ht="14.25" x14ac:dyDescent="0.2">
      <c r="A254" s="55"/>
      <c r="B254" s="40"/>
      <c r="C254" s="40"/>
      <c r="D254" s="41"/>
      <c r="E254" s="41"/>
      <c r="F254" s="80"/>
      <c r="G254" s="39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68">
        <f t="shared" si="3"/>
        <v>0</v>
      </c>
      <c r="Z254" s="75" t="str">
        <f>IF(D254="","",VLOOKUP(Y254,'PAT-C_Tables'!$C$3:$D$40,2,FALSE))</f>
        <v/>
      </c>
    </row>
    <row r="255" spans="1:26" s="38" customFormat="1" ht="14.25" x14ac:dyDescent="0.2">
      <c r="A255" s="55"/>
      <c r="B255" s="40"/>
      <c r="C255" s="40"/>
      <c r="D255" s="41"/>
      <c r="E255" s="41"/>
      <c r="F255" s="80"/>
      <c r="G255" s="39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68">
        <f t="shared" si="3"/>
        <v>0</v>
      </c>
      <c r="Z255" s="75" t="str">
        <f>IF(D255="","",VLOOKUP(Y255,'PAT-C_Tables'!$C$3:$D$40,2,FALSE))</f>
        <v/>
      </c>
    </row>
    <row r="256" spans="1:26" s="38" customFormat="1" ht="14.25" x14ac:dyDescent="0.2">
      <c r="A256" s="55"/>
      <c r="B256" s="40"/>
      <c r="C256" s="40"/>
      <c r="D256" s="41"/>
      <c r="E256" s="41"/>
      <c r="F256" s="80"/>
      <c r="G256" s="39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68">
        <f t="shared" si="3"/>
        <v>0</v>
      </c>
      <c r="Z256" s="75" t="str">
        <f>IF(D256="","",VLOOKUP(Y256,'PAT-C_Tables'!$C$3:$D$40,2,FALSE))</f>
        <v/>
      </c>
    </row>
    <row r="257" spans="1:26" s="38" customFormat="1" ht="14.25" x14ac:dyDescent="0.2">
      <c r="A257" s="55"/>
      <c r="B257" s="40"/>
      <c r="C257" s="40"/>
      <c r="D257" s="41"/>
      <c r="E257" s="41"/>
      <c r="F257" s="80"/>
      <c r="G257" s="39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68">
        <f t="shared" si="3"/>
        <v>0</v>
      </c>
      <c r="Z257" s="75" t="str">
        <f>IF(D257="","",VLOOKUP(Y257,'PAT-C_Tables'!$C$3:$D$40,2,FALSE))</f>
        <v/>
      </c>
    </row>
    <row r="258" spans="1:26" s="38" customFormat="1" ht="14.25" x14ac:dyDescent="0.2">
      <c r="A258" s="55"/>
      <c r="B258" s="40"/>
      <c r="C258" s="40"/>
      <c r="D258" s="41"/>
      <c r="E258" s="41"/>
      <c r="F258" s="80"/>
      <c r="G258" s="39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68">
        <f t="shared" si="3"/>
        <v>0</v>
      </c>
      <c r="Z258" s="75" t="str">
        <f>IF(D258="","",VLOOKUP(Y258,'PAT-C_Tables'!$C$3:$D$40,2,FALSE))</f>
        <v/>
      </c>
    </row>
    <row r="259" spans="1:26" s="38" customFormat="1" ht="14.25" x14ac:dyDescent="0.2">
      <c r="A259" s="55"/>
      <c r="B259" s="40"/>
      <c r="C259" s="40"/>
      <c r="D259" s="41"/>
      <c r="E259" s="41"/>
      <c r="F259" s="80"/>
      <c r="G259" s="39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68">
        <f t="shared" si="3"/>
        <v>0</v>
      </c>
      <c r="Z259" s="75" t="str">
        <f>IF(D259="","",VLOOKUP(Y259,'PAT-C_Tables'!$C$3:$D$40,2,FALSE))</f>
        <v/>
      </c>
    </row>
    <row r="260" spans="1:26" s="38" customFormat="1" ht="14.25" x14ac:dyDescent="0.2">
      <c r="A260" s="55"/>
      <c r="B260" s="40"/>
      <c r="C260" s="40"/>
      <c r="D260" s="41"/>
      <c r="E260" s="41"/>
      <c r="F260" s="80"/>
      <c r="G260" s="39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68">
        <f t="shared" si="3"/>
        <v>0</v>
      </c>
      <c r="Z260" s="75" t="str">
        <f>IF(D260="","",VLOOKUP(Y260,'PAT-C_Tables'!$C$3:$D$40,2,FALSE))</f>
        <v/>
      </c>
    </row>
    <row r="261" spans="1:26" s="38" customFormat="1" ht="14.25" x14ac:dyDescent="0.2">
      <c r="A261" s="55"/>
      <c r="B261" s="40"/>
      <c r="C261" s="40"/>
      <c r="D261" s="41"/>
      <c r="E261" s="41"/>
      <c r="F261" s="80"/>
      <c r="G261" s="39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68">
        <f t="shared" si="3"/>
        <v>0</v>
      </c>
      <c r="Z261" s="75" t="str">
        <f>IF(D261="","",VLOOKUP(Y261,'PAT-C_Tables'!$C$3:$D$40,2,FALSE))</f>
        <v/>
      </c>
    </row>
    <row r="262" spans="1:26" s="38" customFormat="1" ht="14.25" x14ac:dyDescent="0.2">
      <c r="A262" s="55"/>
      <c r="B262" s="40"/>
      <c r="C262" s="40"/>
      <c r="D262" s="41"/>
      <c r="E262" s="41"/>
      <c r="F262" s="80"/>
      <c r="G262" s="39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68">
        <f t="shared" si="3"/>
        <v>0</v>
      </c>
      <c r="Z262" s="75" t="str">
        <f>IF(D262="","",VLOOKUP(Y262,'PAT-C_Tables'!$C$3:$D$40,2,FALSE))</f>
        <v/>
      </c>
    </row>
    <row r="263" spans="1:26" s="38" customFormat="1" ht="14.25" x14ac:dyDescent="0.2">
      <c r="A263" s="55"/>
      <c r="B263" s="40"/>
      <c r="C263" s="40"/>
      <c r="D263" s="41"/>
      <c r="E263" s="41"/>
      <c r="F263" s="80"/>
      <c r="G263" s="39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68">
        <f t="shared" ref="Y263:Y326" si="4">IF(D263="",0,(IF(G263=$G$8,1,0)+IF(H263=$H$8,1,0)+IF(I263=$I$8,1,0)+IF(J263=$J$8,1,0)+IF(K263=$K$8,1,0)+IF(L263=$L$8,1,0)+IF(M263=$M$8,1,0)+IF(N263=$N$8,1,0)+IF(O263=$O$8,1,0)+IF(P263=$P$8,1,0)+IF(Q263=$Q$8,1,0)+IF(R263=$R$8,1,0)+IF(S263=$S$8,1,0)+IF(T263=$T$8,1,0)+IF(U263=$U$8,1,0)+IF(V263=$V$8,1,0)+IF(W263=$W$8,1,0)+IF(X263=$X$8,1,0)))</f>
        <v>0</v>
      </c>
      <c r="Z263" s="75" t="str">
        <f>IF(D263="","",VLOOKUP(Y263,'PAT-C_Tables'!$C$3:$D$40,2,FALSE))</f>
        <v/>
      </c>
    </row>
    <row r="264" spans="1:26" s="38" customFormat="1" ht="14.25" x14ac:dyDescent="0.2">
      <c r="A264" s="55"/>
      <c r="B264" s="40"/>
      <c r="C264" s="40"/>
      <c r="D264" s="41"/>
      <c r="E264" s="41"/>
      <c r="F264" s="80"/>
      <c r="G264" s="39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68">
        <f t="shared" si="4"/>
        <v>0</v>
      </c>
      <c r="Z264" s="75" t="str">
        <f>IF(D264="","",VLOOKUP(Y264,'PAT-C_Tables'!$C$3:$D$40,2,FALSE))</f>
        <v/>
      </c>
    </row>
    <row r="265" spans="1:26" s="38" customFormat="1" ht="14.25" x14ac:dyDescent="0.2">
      <c r="A265" s="55"/>
      <c r="B265" s="40"/>
      <c r="C265" s="40"/>
      <c r="D265" s="41"/>
      <c r="E265" s="41"/>
      <c r="F265" s="80"/>
      <c r="G265" s="39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68">
        <f t="shared" si="4"/>
        <v>0</v>
      </c>
      <c r="Z265" s="75" t="str">
        <f>IF(D265="","",VLOOKUP(Y265,'PAT-C_Tables'!$C$3:$D$40,2,FALSE))</f>
        <v/>
      </c>
    </row>
    <row r="266" spans="1:26" s="38" customFormat="1" ht="14.25" x14ac:dyDescent="0.2">
      <c r="A266" s="55"/>
      <c r="B266" s="40"/>
      <c r="C266" s="40"/>
      <c r="D266" s="41"/>
      <c r="E266" s="41"/>
      <c r="F266" s="80"/>
      <c r="G266" s="39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68">
        <f t="shared" si="4"/>
        <v>0</v>
      </c>
      <c r="Z266" s="75" t="str">
        <f>IF(D266="","",VLOOKUP(Y266,'PAT-C_Tables'!$C$3:$D$40,2,FALSE))</f>
        <v/>
      </c>
    </row>
    <row r="267" spans="1:26" s="38" customFormat="1" ht="14.25" x14ac:dyDescent="0.2">
      <c r="A267" s="55"/>
      <c r="B267" s="40"/>
      <c r="C267" s="40"/>
      <c r="D267" s="41"/>
      <c r="E267" s="41"/>
      <c r="F267" s="80"/>
      <c r="G267" s="39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68">
        <f t="shared" si="4"/>
        <v>0</v>
      </c>
      <c r="Z267" s="75" t="str">
        <f>IF(D267="","",VLOOKUP(Y267,'PAT-C_Tables'!$C$3:$D$40,2,FALSE))</f>
        <v/>
      </c>
    </row>
    <row r="268" spans="1:26" s="38" customFormat="1" ht="14.25" x14ac:dyDescent="0.2">
      <c r="A268" s="55"/>
      <c r="B268" s="40"/>
      <c r="C268" s="40"/>
      <c r="D268" s="41"/>
      <c r="E268" s="41"/>
      <c r="F268" s="80"/>
      <c r="G268" s="39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68">
        <f t="shared" si="4"/>
        <v>0</v>
      </c>
      <c r="Z268" s="75" t="str">
        <f>IF(D268="","",VLOOKUP(Y268,'PAT-C_Tables'!$C$3:$D$40,2,FALSE))</f>
        <v/>
      </c>
    </row>
    <row r="269" spans="1:26" s="38" customFormat="1" ht="14.25" x14ac:dyDescent="0.2">
      <c r="A269" s="55"/>
      <c r="B269" s="40"/>
      <c r="C269" s="40"/>
      <c r="D269" s="41"/>
      <c r="E269" s="41"/>
      <c r="F269" s="80"/>
      <c r="G269" s="39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68">
        <f t="shared" si="4"/>
        <v>0</v>
      </c>
      <c r="Z269" s="75" t="str">
        <f>IF(D269="","",VLOOKUP(Y269,'PAT-C_Tables'!$C$3:$D$40,2,FALSE))</f>
        <v/>
      </c>
    </row>
    <row r="270" spans="1:26" s="38" customFormat="1" ht="14.25" x14ac:dyDescent="0.2">
      <c r="A270" s="55"/>
      <c r="B270" s="40"/>
      <c r="C270" s="40"/>
      <c r="D270" s="41"/>
      <c r="E270" s="41"/>
      <c r="F270" s="80"/>
      <c r="G270" s="39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68">
        <f t="shared" si="4"/>
        <v>0</v>
      </c>
      <c r="Z270" s="75" t="str">
        <f>IF(D270="","",VLOOKUP(Y270,'PAT-C_Tables'!$C$3:$D$40,2,FALSE))</f>
        <v/>
      </c>
    </row>
    <row r="271" spans="1:26" s="38" customFormat="1" ht="14.25" x14ac:dyDescent="0.2">
      <c r="A271" s="55"/>
      <c r="B271" s="40"/>
      <c r="C271" s="40"/>
      <c r="D271" s="41"/>
      <c r="E271" s="41"/>
      <c r="F271" s="80"/>
      <c r="G271" s="39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68">
        <f t="shared" si="4"/>
        <v>0</v>
      </c>
      <c r="Z271" s="75" t="str">
        <f>IF(D271="","",VLOOKUP(Y271,'PAT-C_Tables'!$C$3:$D$40,2,FALSE))</f>
        <v/>
      </c>
    </row>
    <row r="272" spans="1:26" s="38" customFormat="1" ht="14.25" x14ac:dyDescent="0.2">
      <c r="A272" s="55"/>
      <c r="B272" s="40"/>
      <c r="C272" s="40"/>
      <c r="D272" s="41"/>
      <c r="E272" s="41"/>
      <c r="F272" s="80"/>
      <c r="G272" s="39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68">
        <f t="shared" si="4"/>
        <v>0</v>
      </c>
      <c r="Z272" s="75" t="str">
        <f>IF(D272="","",VLOOKUP(Y272,'PAT-C_Tables'!$C$3:$D$40,2,FALSE))</f>
        <v/>
      </c>
    </row>
    <row r="273" spans="1:26" s="38" customFormat="1" ht="14.25" x14ac:dyDescent="0.2">
      <c r="A273" s="55"/>
      <c r="B273" s="40"/>
      <c r="C273" s="40"/>
      <c r="D273" s="41"/>
      <c r="E273" s="41"/>
      <c r="F273" s="80"/>
      <c r="G273" s="39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68">
        <f t="shared" si="4"/>
        <v>0</v>
      </c>
      <c r="Z273" s="75" t="str">
        <f>IF(D273="","",VLOOKUP(Y273,'PAT-C_Tables'!$C$3:$D$40,2,FALSE))</f>
        <v/>
      </c>
    </row>
    <row r="274" spans="1:26" s="38" customFormat="1" ht="14.25" x14ac:dyDescent="0.2">
      <c r="A274" s="55"/>
      <c r="B274" s="40"/>
      <c r="C274" s="40"/>
      <c r="D274" s="41"/>
      <c r="E274" s="41"/>
      <c r="F274" s="80"/>
      <c r="G274" s="39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68">
        <f t="shared" si="4"/>
        <v>0</v>
      </c>
      <c r="Z274" s="75" t="str">
        <f>IF(D274="","",VLOOKUP(Y274,'PAT-C_Tables'!$C$3:$D$40,2,FALSE))</f>
        <v/>
      </c>
    </row>
    <row r="275" spans="1:26" s="38" customFormat="1" ht="14.25" x14ac:dyDescent="0.2">
      <c r="A275" s="55"/>
      <c r="B275" s="40"/>
      <c r="C275" s="40"/>
      <c r="D275" s="41"/>
      <c r="E275" s="41"/>
      <c r="F275" s="80"/>
      <c r="G275" s="39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68">
        <f t="shared" si="4"/>
        <v>0</v>
      </c>
      <c r="Z275" s="75" t="str">
        <f>IF(D275="","",VLOOKUP(Y275,'PAT-C_Tables'!$C$3:$D$40,2,FALSE))</f>
        <v/>
      </c>
    </row>
    <row r="276" spans="1:26" s="38" customFormat="1" ht="14.25" x14ac:dyDescent="0.2">
      <c r="A276" s="55"/>
      <c r="B276" s="40"/>
      <c r="C276" s="40"/>
      <c r="D276" s="41"/>
      <c r="E276" s="41"/>
      <c r="F276" s="80"/>
      <c r="G276" s="39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68">
        <f t="shared" si="4"/>
        <v>0</v>
      </c>
      <c r="Z276" s="75" t="str">
        <f>IF(D276="","",VLOOKUP(Y276,'PAT-C_Tables'!$C$3:$D$40,2,FALSE))</f>
        <v/>
      </c>
    </row>
    <row r="277" spans="1:26" s="38" customFormat="1" ht="14.25" x14ac:dyDescent="0.2">
      <c r="A277" s="55"/>
      <c r="B277" s="40"/>
      <c r="C277" s="40"/>
      <c r="D277" s="41"/>
      <c r="E277" s="41"/>
      <c r="F277" s="80"/>
      <c r="G277" s="39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68">
        <f t="shared" si="4"/>
        <v>0</v>
      </c>
      <c r="Z277" s="75" t="str">
        <f>IF(D277="","",VLOOKUP(Y277,'PAT-C_Tables'!$C$3:$D$40,2,FALSE))</f>
        <v/>
      </c>
    </row>
    <row r="278" spans="1:26" s="38" customFormat="1" ht="14.25" x14ac:dyDescent="0.2">
      <c r="A278" s="55"/>
      <c r="B278" s="40"/>
      <c r="C278" s="40"/>
      <c r="D278" s="41"/>
      <c r="E278" s="41"/>
      <c r="F278" s="80"/>
      <c r="G278" s="39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68">
        <f t="shared" si="4"/>
        <v>0</v>
      </c>
      <c r="Z278" s="75" t="str">
        <f>IF(D278="","",VLOOKUP(Y278,'PAT-C_Tables'!$C$3:$D$40,2,FALSE))</f>
        <v/>
      </c>
    </row>
    <row r="279" spans="1:26" s="38" customFormat="1" ht="14.25" x14ac:dyDescent="0.2">
      <c r="A279" s="55"/>
      <c r="B279" s="40"/>
      <c r="C279" s="40"/>
      <c r="D279" s="41"/>
      <c r="E279" s="41"/>
      <c r="F279" s="80"/>
      <c r="G279" s="39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68">
        <f t="shared" si="4"/>
        <v>0</v>
      </c>
      <c r="Z279" s="75" t="str">
        <f>IF(D279="","",VLOOKUP(Y279,'PAT-C_Tables'!$C$3:$D$40,2,FALSE))</f>
        <v/>
      </c>
    </row>
    <row r="280" spans="1:26" s="38" customFormat="1" ht="14.25" x14ac:dyDescent="0.2">
      <c r="A280" s="55"/>
      <c r="B280" s="40"/>
      <c r="C280" s="40"/>
      <c r="D280" s="41"/>
      <c r="E280" s="41"/>
      <c r="F280" s="80"/>
      <c r="G280" s="39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68">
        <f t="shared" si="4"/>
        <v>0</v>
      </c>
      <c r="Z280" s="75" t="str">
        <f>IF(D280="","",VLOOKUP(Y280,'PAT-C_Tables'!$C$3:$D$40,2,FALSE))</f>
        <v/>
      </c>
    </row>
    <row r="281" spans="1:26" s="38" customFormat="1" ht="14.25" x14ac:dyDescent="0.2">
      <c r="A281" s="55"/>
      <c r="B281" s="40"/>
      <c r="C281" s="40"/>
      <c r="D281" s="41"/>
      <c r="E281" s="41"/>
      <c r="F281" s="80"/>
      <c r="G281" s="39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68">
        <f t="shared" si="4"/>
        <v>0</v>
      </c>
      <c r="Z281" s="75" t="str">
        <f>IF(D281="","",VLOOKUP(Y281,'PAT-C_Tables'!$C$3:$D$40,2,FALSE))</f>
        <v/>
      </c>
    </row>
    <row r="282" spans="1:26" s="38" customFormat="1" ht="14.25" x14ac:dyDescent="0.2">
      <c r="A282" s="55"/>
      <c r="B282" s="40"/>
      <c r="C282" s="40"/>
      <c r="D282" s="41"/>
      <c r="E282" s="41"/>
      <c r="F282" s="80"/>
      <c r="G282" s="39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68">
        <f t="shared" si="4"/>
        <v>0</v>
      </c>
      <c r="Z282" s="75" t="str">
        <f>IF(D282="","",VLOOKUP(Y282,'PAT-C_Tables'!$C$3:$D$40,2,FALSE))</f>
        <v/>
      </c>
    </row>
    <row r="283" spans="1:26" s="38" customFormat="1" ht="14.25" x14ac:dyDescent="0.2">
      <c r="A283" s="55"/>
      <c r="B283" s="40"/>
      <c r="C283" s="40"/>
      <c r="D283" s="41"/>
      <c r="E283" s="41"/>
      <c r="F283" s="80"/>
      <c r="G283" s="39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68">
        <f t="shared" si="4"/>
        <v>0</v>
      </c>
      <c r="Z283" s="75" t="str">
        <f>IF(D283="","",VLOOKUP(Y283,'PAT-C_Tables'!$C$3:$D$40,2,FALSE))</f>
        <v/>
      </c>
    </row>
    <row r="284" spans="1:26" s="38" customFormat="1" ht="14.25" x14ac:dyDescent="0.2">
      <c r="A284" s="55"/>
      <c r="B284" s="40"/>
      <c r="C284" s="40"/>
      <c r="D284" s="41"/>
      <c r="E284" s="41"/>
      <c r="F284" s="80"/>
      <c r="G284" s="39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68">
        <f t="shared" si="4"/>
        <v>0</v>
      </c>
      <c r="Z284" s="75" t="str">
        <f>IF(D284="","",VLOOKUP(Y284,'PAT-C_Tables'!$C$3:$D$40,2,FALSE))</f>
        <v/>
      </c>
    </row>
    <row r="285" spans="1:26" s="38" customFormat="1" ht="14.25" x14ac:dyDescent="0.2">
      <c r="A285" s="55"/>
      <c r="B285" s="40"/>
      <c r="C285" s="40"/>
      <c r="D285" s="41"/>
      <c r="E285" s="41"/>
      <c r="F285" s="80"/>
      <c r="G285" s="39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68">
        <f t="shared" si="4"/>
        <v>0</v>
      </c>
      <c r="Z285" s="75" t="str">
        <f>IF(D285="","",VLOOKUP(Y285,'PAT-C_Tables'!$C$3:$D$40,2,FALSE))</f>
        <v/>
      </c>
    </row>
    <row r="286" spans="1:26" s="38" customFormat="1" ht="14.25" x14ac:dyDescent="0.2">
      <c r="A286" s="55"/>
      <c r="B286" s="40"/>
      <c r="C286" s="40"/>
      <c r="D286" s="41"/>
      <c r="E286" s="41"/>
      <c r="F286" s="80"/>
      <c r="G286" s="39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68">
        <f t="shared" si="4"/>
        <v>0</v>
      </c>
      <c r="Z286" s="75" t="str">
        <f>IF(D286="","",VLOOKUP(Y286,'PAT-C_Tables'!$C$3:$D$40,2,FALSE))</f>
        <v/>
      </c>
    </row>
    <row r="287" spans="1:26" s="38" customFormat="1" ht="14.25" x14ac:dyDescent="0.2">
      <c r="A287" s="55"/>
      <c r="B287" s="40"/>
      <c r="C287" s="40"/>
      <c r="D287" s="41"/>
      <c r="E287" s="41"/>
      <c r="F287" s="80"/>
      <c r="G287" s="39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68">
        <f t="shared" si="4"/>
        <v>0</v>
      </c>
      <c r="Z287" s="75" t="str">
        <f>IF(D287="","",VLOOKUP(Y287,'PAT-C_Tables'!$C$3:$D$40,2,FALSE))</f>
        <v/>
      </c>
    </row>
    <row r="288" spans="1:26" s="38" customFormat="1" ht="14.25" x14ac:dyDescent="0.2">
      <c r="A288" s="55"/>
      <c r="B288" s="40"/>
      <c r="C288" s="40"/>
      <c r="D288" s="41"/>
      <c r="E288" s="41"/>
      <c r="F288" s="80"/>
      <c r="G288" s="39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68">
        <f t="shared" si="4"/>
        <v>0</v>
      </c>
      <c r="Z288" s="75" t="str">
        <f>IF(D288="","",VLOOKUP(Y288,'PAT-C_Tables'!$C$3:$D$40,2,FALSE))</f>
        <v/>
      </c>
    </row>
    <row r="289" spans="1:26" s="38" customFormat="1" ht="14.25" x14ac:dyDescent="0.2">
      <c r="A289" s="55"/>
      <c r="B289" s="40"/>
      <c r="C289" s="40"/>
      <c r="D289" s="41"/>
      <c r="E289" s="41"/>
      <c r="F289" s="80"/>
      <c r="G289" s="39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68">
        <f t="shared" si="4"/>
        <v>0</v>
      </c>
      <c r="Z289" s="75" t="str">
        <f>IF(D289="","",VLOOKUP(Y289,'PAT-C_Tables'!$C$3:$D$40,2,FALSE))</f>
        <v/>
      </c>
    </row>
    <row r="290" spans="1:26" s="38" customFormat="1" ht="14.25" x14ac:dyDescent="0.2">
      <c r="A290" s="55"/>
      <c r="B290" s="40"/>
      <c r="C290" s="40"/>
      <c r="D290" s="41"/>
      <c r="E290" s="41"/>
      <c r="F290" s="80"/>
      <c r="G290" s="39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68">
        <f t="shared" si="4"/>
        <v>0</v>
      </c>
      <c r="Z290" s="75" t="str">
        <f>IF(D290="","",VLOOKUP(Y290,'PAT-C_Tables'!$C$3:$D$40,2,FALSE))</f>
        <v/>
      </c>
    </row>
    <row r="291" spans="1:26" s="38" customFormat="1" ht="14.25" x14ac:dyDescent="0.2">
      <c r="A291" s="55"/>
      <c r="B291" s="40"/>
      <c r="C291" s="40"/>
      <c r="D291" s="41"/>
      <c r="E291" s="41"/>
      <c r="F291" s="80"/>
      <c r="G291" s="39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68">
        <f t="shared" si="4"/>
        <v>0</v>
      </c>
      <c r="Z291" s="75" t="str">
        <f>IF(D291="","",VLOOKUP(Y291,'PAT-C_Tables'!$C$3:$D$40,2,FALSE))</f>
        <v/>
      </c>
    </row>
    <row r="292" spans="1:26" s="38" customFormat="1" ht="14.25" x14ac:dyDescent="0.2">
      <c r="A292" s="55"/>
      <c r="B292" s="40"/>
      <c r="C292" s="40"/>
      <c r="D292" s="41"/>
      <c r="E292" s="41"/>
      <c r="F292" s="80"/>
      <c r="G292" s="39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68">
        <f t="shared" si="4"/>
        <v>0</v>
      </c>
      <c r="Z292" s="75" t="str">
        <f>IF(D292="","",VLOOKUP(Y292,'PAT-C_Tables'!$C$3:$D$40,2,FALSE))</f>
        <v/>
      </c>
    </row>
    <row r="293" spans="1:26" s="38" customFormat="1" ht="14.25" x14ac:dyDescent="0.2">
      <c r="A293" s="55"/>
      <c r="B293" s="40"/>
      <c r="C293" s="40"/>
      <c r="D293" s="41"/>
      <c r="E293" s="41"/>
      <c r="F293" s="80"/>
      <c r="G293" s="39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68">
        <f t="shared" si="4"/>
        <v>0</v>
      </c>
      <c r="Z293" s="75" t="str">
        <f>IF(D293="","",VLOOKUP(Y293,'PAT-C_Tables'!$C$3:$D$40,2,FALSE))</f>
        <v/>
      </c>
    </row>
    <row r="294" spans="1:26" s="38" customFormat="1" ht="14.25" x14ac:dyDescent="0.2">
      <c r="A294" s="55"/>
      <c r="B294" s="40"/>
      <c r="C294" s="40"/>
      <c r="D294" s="41"/>
      <c r="E294" s="41"/>
      <c r="F294" s="80"/>
      <c r="G294" s="39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68">
        <f t="shared" si="4"/>
        <v>0</v>
      </c>
      <c r="Z294" s="75" t="str">
        <f>IF(D294="","",VLOOKUP(Y294,'PAT-C_Tables'!$C$3:$D$40,2,FALSE))</f>
        <v/>
      </c>
    </row>
    <row r="295" spans="1:26" s="38" customFormat="1" ht="14.25" x14ac:dyDescent="0.2">
      <c r="A295" s="55"/>
      <c r="B295" s="40"/>
      <c r="C295" s="40"/>
      <c r="D295" s="41"/>
      <c r="E295" s="41"/>
      <c r="F295" s="80"/>
      <c r="G295" s="39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68">
        <f t="shared" si="4"/>
        <v>0</v>
      </c>
      <c r="Z295" s="75" t="str">
        <f>IF(D295="","",VLOOKUP(Y295,'PAT-C_Tables'!$C$3:$D$40,2,FALSE))</f>
        <v/>
      </c>
    </row>
    <row r="296" spans="1:26" s="38" customFormat="1" ht="14.25" x14ac:dyDescent="0.2">
      <c r="A296" s="55"/>
      <c r="B296" s="40"/>
      <c r="C296" s="40"/>
      <c r="D296" s="41"/>
      <c r="E296" s="41"/>
      <c r="F296" s="80"/>
      <c r="G296" s="39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68">
        <f t="shared" si="4"/>
        <v>0</v>
      </c>
      <c r="Z296" s="75" t="str">
        <f>IF(D296="","",VLOOKUP(Y296,'PAT-C_Tables'!$C$3:$D$40,2,FALSE))</f>
        <v/>
      </c>
    </row>
    <row r="297" spans="1:26" s="38" customFormat="1" ht="14.25" x14ac:dyDescent="0.2">
      <c r="A297" s="55"/>
      <c r="B297" s="40"/>
      <c r="C297" s="40"/>
      <c r="D297" s="41"/>
      <c r="E297" s="41"/>
      <c r="F297" s="80"/>
      <c r="G297" s="39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68">
        <f t="shared" si="4"/>
        <v>0</v>
      </c>
      <c r="Z297" s="75" t="str">
        <f>IF(D297="","",VLOOKUP(Y297,'PAT-C_Tables'!$C$3:$D$40,2,FALSE))</f>
        <v/>
      </c>
    </row>
    <row r="298" spans="1:26" s="38" customFormat="1" ht="14.25" x14ac:dyDescent="0.2">
      <c r="A298" s="55"/>
      <c r="B298" s="40"/>
      <c r="C298" s="40"/>
      <c r="D298" s="41"/>
      <c r="E298" s="41"/>
      <c r="F298" s="80"/>
      <c r="G298" s="39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68">
        <f t="shared" si="4"/>
        <v>0</v>
      </c>
      <c r="Z298" s="75" t="str">
        <f>IF(D298="","",VLOOKUP(Y298,'PAT-C_Tables'!$C$3:$D$40,2,FALSE))</f>
        <v/>
      </c>
    </row>
    <row r="299" spans="1:26" s="38" customFormat="1" ht="14.25" x14ac:dyDescent="0.2">
      <c r="A299" s="55"/>
      <c r="B299" s="40"/>
      <c r="C299" s="40"/>
      <c r="D299" s="41"/>
      <c r="E299" s="41"/>
      <c r="F299" s="80"/>
      <c r="G299" s="39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68">
        <f t="shared" si="4"/>
        <v>0</v>
      </c>
      <c r="Z299" s="75" t="str">
        <f>IF(D299="","",VLOOKUP(Y299,'PAT-C_Tables'!$C$3:$D$40,2,FALSE))</f>
        <v/>
      </c>
    </row>
    <row r="300" spans="1:26" s="38" customFormat="1" ht="14.25" x14ac:dyDescent="0.2">
      <c r="A300" s="55"/>
      <c r="B300" s="40"/>
      <c r="C300" s="40"/>
      <c r="D300" s="41"/>
      <c r="E300" s="41"/>
      <c r="F300" s="80"/>
      <c r="G300" s="39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68">
        <f t="shared" si="4"/>
        <v>0</v>
      </c>
      <c r="Z300" s="75" t="str">
        <f>IF(D300="","",VLOOKUP(Y300,'PAT-C_Tables'!$C$3:$D$40,2,FALSE))</f>
        <v/>
      </c>
    </row>
    <row r="301" spans="1:26" s="38" customFormat="1" ht="14.25" x14ac:dyDescent="0.2">
      <c r="A301" s="55"/>
      <c r="B301" s="40"/>
      <c r="C301" s="40"/>
      <c r="D301" s="41"/>
      <c r="E301" s="41"/>
      <c r="F301" s="80"/>
      <c r="G301" s="39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68">
        <f t="shared" si="4"/>
        <v>0</v>
      </c>
      <c r="Z301" s="75" t="str">
        <f>IF(D301="","",VLOOKUP(Y301,'PAT-C_Tables'!$C$3:$D$40,2,FALSE))</f>
        <v/>
      </c>
    </row>
    <row r="302" spans="1:26" s="38" customFormat="1" ht="14.25" x14ac:dyDescent="0.2">
      <c r="A302" s="55"/>
      <c r="B302" s="40"/>
      <c r="C302" s="40"/>
      <c r="D302" s="41"/>
      <c r="E302" s="41"/>
      <c r="F302" s="80"/>
      <c r="G302" s="39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68">
        <f t="shared" si="4"/>
        <v>0</v>
      </c>
      <c r="Z302" s="75" t="str">
        <f>IF(D302="","",VLOOKUP(Y302,'PAT-C_Tables'!$C$3:$D$40,2,FALSE))</f>
        <v/>
      </c>
    </row>
    <row r="303" spans="1:26" s="38" customFormat="1" ht="14.25" x14ac:dyDescent="0.2">
      <c r="A303" s="55"/>
      <c r="B303" s="40"/>
      <c r="C303" s="40"/>
      <c r="D303" s="41"/>
      <c r="E303" s="41"/>
      <c r="F303" s="80"/>
      <c r="G303" s="39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68">
        <f t="shared" si="4"/>
        <v>0</v>
      </c>
      <c r="Z303" s="75" t="str">
        <f>IF(D303="","",VLOOKUP(Y303,'PAT-C_Tables'!$C$3:$D$40,2,FALSE))</f>
        <v/>
      </c>
    </row>
    <row r="304" spans="1:26" s="38" customFormat="1" ht="14.25" x14ac:dyDescent="0.2">
      <c r="A304" s="55"/>
      <c r="B304" s="40"/>
      <c r="C304" s="40"/>
      <c r="D304" s="41"/>
      <c r="E304" s="41"/>
      <c r="F304" s="80"/>
      <c r="G304" s="39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68">
        <f t="shared" si="4"/>
        <v>0</v>
      </c>
      <c r="Z304" s="75" t="str">
        <f>IF(D304="","",VLOOKUP(Y304,'PAT-C_Tables'!$C$3:$D$40,2,FALSE))</f>
        <v/>
      </c>
    </row>
    <row r="305" spans="1:26" s="38" customFormat="1" ht="14.25" x14ac:dyDescent="0.2">
      <c r="A305" s="55"/>
      <c r="B305" s="40"/>
      <c r="C305" s="40"/>
      <c r="D305" s="41"/>
      <c r="E305" s="41"/>
      <c r="F305" s="80"/>
      <c r="G305" s="39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68">
        <f t="shared" si="4"/>
        <v>0</v>
      </c>
      <c r="Z305" s="75" t="str">
        <f>IF(D305="","",VLOOKUP(Y305,'PAT-C_Tables'!$C$3:$D$40,2,FALSE))</f>
        <v/>
      </c>
    </row>
    <row r="306" spans="1:26" s="38" customFormat="1" ht="14.25" x14ac:dyDescent="0.2">
      <c r="A306" s="55"/>
      <c r="B306" s="40"/>
      <c r="C306" s="40"/>
      <c r="D306" s="41"/>
      <c r="E306" s="41"/>
      <c r="F306" s="80"/>
      <c r="G306" s="39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68">
        <f t="shared" si="4"/>
        <v>0</v>
      </c>
      <c r="Z306" s="75" t="str">
        <f>IF(D306="","",VLOOKUP(Y306,'PAT-C_Tables'!$C$3:$D$40,2,FALSE))</f>
        <v/>
      </c>
    </row>
    <row r="307" spans="1:26" s="38" customFormat="1" ht="14.25" x14ac:dyDescent="0.2">
      <c r="A307" s="55"/>
      <c r="B307" s="40"/>
      <c r="C307" s="40"/>
      <c r="D307" s="41"/>
      <c r="E307" s="41"/>
      <c r="F307" s="80"/>
      <c r="G307" s="39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68">
        <f t="shared" si="4"/>
        <v>0</v>
      </c>
      <c r="Z307" s="75" t="str">
        <f>IF(D307="","",VLOOKUP(Y307,'PAT-C_Tables'!$C$3:$D$40,2,FALSE))</f>
        <v/>
      </c>
    </row>
    <row r="308" spans="1:26" s="38" customFormat="1" ht="14.25" x14ac:dyDescent="0.2">
      <c r="A308" s="55"/>
      <c r="B308" s="40"/>
      <c r="C308" s="40"/>
      <c r="D308" s="41"/>
      <c r="E308" s="41"/>
      <c r="F308" s="80"/>
      <c r="G308" s="39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68">
        <f t="shared" si="4"/>
        <v>0</v>
      </c>
      <c r="Z308" s="75" t="str">
        <f>IF(D308="","",VLOOKUP(Y308,'PAT-C_Tables'!$C$3:$D$40,2,FALSE))</f>
        <v/>
      </c>
    </row>
    <row r="309" spans="1:26" s="38" customFormat="1" ht="14.25" x14ac:dyDescent="0.2">
      <c r="A309" s="55"/>
      <c r="B309" s="40"/>
      <c r="C309" s="40"/>
      <c r="D309" s="41"/>
      <c r="E309" s="41"/>
      <c r="F309" s="80"/>
      <c r="G309" s="39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68">
        <f t="shared" si="4"/>
        <v>0</v>
      </c>
      <c r="Z309" s="75" t="str">
        <f>IF(D309="","",VLOOKUP(Y309,'PAT-C_Tables'!$C$3:$D$40,2,FALSE))</f>
        <v/>
      </c>
    </row>
    <row r="310" spans="1:26" s="38" customFormat="1" ht="14.25" x14ac:dyDescent="0.2">
      <c r="A310" s="55"/>
      <c r="B310" s="40"/>
      <c r="C310" s="40"/>
      <c r="D310" s="41"/>
      <c r="E310" s="41"/>
      <c r="F310" s="80"/>
      <c r="G310" s="39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68">
        <f t="shared" si="4"/>
        <v>0</v>
      </c>
      <c r="Z310" s="75" t="str">
        <f>IF(D310="","",VLOOKUP(Y310,'PAT-C_Tables'!$C$3:$D$40,2,FALSE))</f>
        <v/>
      </c>
    </row>
    <row r="311" spans="1:26" s="38" customFormat="1" ht="14.25" x14ac:dyDescent="0.2">
      <c r="A311" s="55"/>
      <c r="B311" s="40"/>
      <c r="C311" s="40"/>
      <c r="D311" s="41"/>
      <c r="E311" s="41"/>
      <c r="F311" s="80"/>
      <c r="G311" s="39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68">
        <f t="shared" si="4"/>
        <v>0</v>
      </c>
      <c r="Z311" s="75" t="str">
        <f>IF(D311="","",VLOOKUP(Y311,'PAT-C_Tables'!$C$3:$D$40,2,FALSE))</f>
        <v/>
      </c>
    </row>
    <row r="312" spans="1:26" s="38" customFormat="1" ht="14.25" x14ac:dyDescent="0.2">
      <c r="A312" s="55"/>
      <c r="B312" s="40"/>
      <c r="C312" s="40"/>
      <c r="D312" s="41"/>
      <c r="E312" s="41"/>
      <c r="F312" s="80"/>
      <c r="G312" s="39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68">
        <f t="shared" si="4"/>
        <v>0</v>
      </c>
      <c r="Z312" s="75" t="str">
        <f>IF(D312="","",VLOOKUP(Y312,'PAT-C_Tables'!$C$3:$D$40,2,FALSE))</f>
        <v/>
      </c>
    </row>
    <row r="313" spans="1:26" s="38" customFormat="1" ht="14.25" x14ac:dyDescent="0.2">
      <c r="A313" s="55"/>
      <c r="B313" s="40"/>
      <c r="C313" s="40"/>
      <c r="D313" s="41"/>
      <c r="E313" s="41"/>
      <c r="F313" s="80"/>
      <c r="G313" s="39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68">
        <f t="shared" si="4"/>
        <v>0</v>
      </c>
      <c r="Z313" s="75" t="str">
        <f>IF(D313="","",VLOOKUP(Y313,'PAT-C_Tables'!$C$3:$D$40,2,FALSE))</f>
        <v/>
      </c>
    </row>
    <row r="314" spans="1:26" s="38" customFormat="1" ht="14.25" x14ac:dyDescent="0.2">
      <c r="A314" s="55"/>
      <c r="B314" s="40"/>
      <c r="C314" s="40"/>
      <c r="D314" s="41"/>
      <c r="E314" s="41"/>
      <c r="F314" s="80"/>
      <c r="G314" s="39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68">
        <f t="shared" si="4"/>
        <v>0</v>
      </c>
      <c r="Z314" s="75" t="str">
        <f>IF(D314="","",VLOOKUP(Y314,'PAT-C_Tables'!$C$3:$D$40,2,FALSE))</f>
        <v/>
      </c>
    </row>
    <row r="315" spans="1:26" s="38" customFormat="1" ht="14.25" x14ac:dyDescent="0.2">
      <c r="A315" s="55"/>
      <c r="B315" s="40"/>
      <c r="C315" s="40"/>
      <c r="D315" s="41"/>
      <c r="E315" s="41"/>
      <c r="F315" s="80"/>
      <c r="G315" s="39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68">
        <f t="shared" si="4"/>
        <v>0</v>
      </c>
      <c r="Z315" s="75" t="str">
        <f>IF(D315="","",VLOOKUP(Y315,'PAT-C_Tables'!$C$3:$D$40,2,FALSE))</f>
        <v/>
      </c>
    </row>
    <row r="316" spans="1:26" s="38" customFormat="1" ht="14.25" x14ac:dyDescent="0.2">
      <c r="A316" s="55"/>
      <c r="B316" s="40"/>
      <c r="C316" s="40"/>
      <c r="D316" s="41"/>
      <c r="E316" s="41"/>
      <c r="F316" s="80"/>
      <c r="G316" s="39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68">
        <f t="shared" si="4"/>
        <v>0</v>
      </c>
      <c r="Z316" s="75" t="str">
        <f>IF(D316="","",VLOOKUP(Y316,'PAT-C_Tables'!$C$3:$D$40,2,FALSE))</f>
        <v/>
      </c>
    </row>
    <row r="317" spans="1:26" s="38" customFormat="1" ht="14.25" x14ac:dyDescent="0.2">
      <c r="A317" s="55"/>
      <c r="B317" s="40"/>
      <c r="C317" s="40"/>
      <c r="D317" s="41"/>
      <c r="E317" s="41"/>
      <c r="F317" s="80"/>
      <c r="G317" s="39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68">
        <f t="shared" si="4"/>
        <v>0</v>
      </c>
      <c r="Z317" s="75" t="str">
        <f>IF(D317="","",VLOOKUP(Y317,'PAT-C_Tables'!$C$3:$D$40,2,FALSE))</f>
        <v/>
      </c>
    </row>
    <row r="318" spans="1:26" s="38" customFormat="1" ht="14.25" x14ac:dyDescent="0.2">
      <c r="A318" s="55"/>
      <c r="B318" s="40"/>
      <c r="C318" s="40"/>
      <c r="D318" s="41"/>
      <c r="E318" s="41"/>
      <c r="F318" s="80"/>
      <c r="G318" s="39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68">
        <f t="shared" si="4"/>
        <v>0</v>
      </c>
      <c r="Z318" s="75" t="str">
        <f>IF(D318="","",VLOOKUP(Y318,'PAT-C_Tables'!$C$3:$D$40,2,FALSE))</f>
        <v/>
      </c>
    </row>
    <row r="319" spans="1:26" s="38" customFormat="1" ht="14.25" x14ac:dyDescent="0.2">
      <c r="A319" s="55"/>
      <c r="B319" s="40"/>
      <c r="C319" s="40"/>
      <c r="D319" s="41"/>
      <c r="E319" s="41"/>
      <c r="F319" s="80"/>
      <c r="G319" s="39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68">
        <f t="shared" si="4"/>
        <v>0</v>
      </c>
      <c r="Z319" s="75" t="str">
        <f>IF(D319="","",VLOOKUP(Y319,'PAT-C_Tables'!$C$3:$D$40,2,FALSE))</f>
        <v/>
      </c>
    </row>
    <row r="320" spans="1:26" s="38" customFormat="1" ht="14.25" x14ac:dyDescent="0.2">
      <c r="A320" s="55"/>
      <c r="B320" s="40"/>
      <c r="C320" s="40"/>
      <c r="D320" s="41"/>
      <c r="E320" s="41"/>
      <c r="F320" s="80"/>
      <c r="G320" s="39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68">
        <f t="shared" si="4"/>
        <v>0</v>
      </c>
      <c r="Z320" s="75" t="str">
        <f>IF(D320="","",VLOOKUP(Y320,'PAT-C_Tables'!$C$3:$D$40,2,FALSE))</f>
        <v/>
      </c>
    </row>
    <row r="321" spans="1:26" s="38" customFormat="1" ht="14.25" x14ac:dyDescent="0.2">
      <c r="A321" s="55"/>
      <c r="B321" s="40"/>
      <c r="C321" s="40"/>
      <c r="D321" s="41"/>
      <c r="E321" s="41"/>
      <c r="F321" s="80"/>
      <c r="G321" s="39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68">
        <f t="shared" si="4"/>
        <v>0</v>
      </c>
      <c r="Z321" s="75" t="str">
        <f>IF(D321="","",VLOOKUP(Y321,'PAT-C_Tables'!$C$3:$D$40,2,FALSE))</f>
        <v/>
      </c>
    </row>
    <row r="322" spans="1:26" s="38" customFormat="1" ht="14.25" x14ac:dyDescent="0.2">
      <c r="A322" s="55"/>
      <c r="B322" s="40"/>
      <c r="C322" s="40"/>
      <c r="D322" s="41"/>
      <c r="E322" s="41"/>
      <c r="F322" s="80"/>
      <c r="G322" s="39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68">
        <f t="shared" si="4"/>
        <v>0</v>
      </c>
      <c r="Z322" s="75" t="str">
        <f>IF(D322="","",VLOOKUP(Y322,'PAT-C_Tables'!$C$3:$D$40,2,FALSE))</f>
        <v/>
      </c>
    </row>
    <row r="323" spans="1:26" s="38" customFormat="1" ht="14.25" x14ac:dyDescent="0.2">
      <c r="A323" s="55"/>
      <c r="B323" s="40"/>
      <c r="C323" s="40"/>
      <c r="D323" s="41"/>
      <c r="E323" s="41"/>
      <c r="F323" s="80"/>
      <c r="G323" s="39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68">
        <f t="shared" si="4"/>
        <v>0</v>
      </c>
      <c r="Z323" s="75" t="str">
        <f>IF(D323="","",VLOOKUP(Y323,'PAT-C_Tables'!$C$3:$D$40,2,FALSE))</f>
        <v/>
      </c>
    </row>
    <row r="324" spans="1:26" s="38" customFormat="1" ht="14.25" x14ac:dyDescent="0.2">
      <c r="A324" s="55"/>
      <c r="B324" s="40"/>
      <c r="C324" s="40"/>
      <c r="D324" s="41"/>
      <c r="E324" s="41"/>
      <c r="F324" s="80"/>
      <c r="G324" s="39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68">
        <f t="shared" si="4"/>
        <v>0</v>
      </c>
      <c r="Z324" s="75" t="str">
        <f>IF(D324="","",VLOOKUP(Y324,'PAT-C_Tables'!$C$3:$D$40,2,FALSE))</f>
        <v/>
      </c>
    </row>
    <row r="325" spans="1:26" s="38" customFormat="1" ht="14.25" x14ac:dyDescent="0.2">
      <c r="A325" s="55"/>
      <c r="B325" s="40"/>
      <c r="C325" s="40"/>
      <c r="D325" s="41"/>
      <c r="E325" s="41"/>
      <c r="F325" s="80"/>
      <c r="G325" s="39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68">
        <f t="shared" si="4"/>
        <v>0</v>
      </c>
      <c r="Z325" s="75" t="str">
        <f>IF(D325="","",VLOOKUP(Y325,'PAT-C_Tables'!$C$3:$D$40,2,FALSE))</f>
        <v/>
      </c>
    </row>
    <row r="326" spans="1:26" s="38" customFormat="1" ht="14.25" x14ac:dyDescent="0.2">
      <c r="A326" s="55"/>
      <c r="B326" s="40"/>
      <c r="C326" s="40"/>
      <c r="D326" s="41"/>
      <c r="E326" s="41"/>
      <c r="F326" s="80"/>
      <c r="G326" s="39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68">
        <f t="shared" si="4"/>
        <v>0</v>
      </c>
      <c r="Z326" s="75" t="str">
        <f>IF(D326="","",VLOOKUP(Y326,'PAT-C_Tables'!$C$3:$D$40,2,FALSE))</f>
        <v/>
      </c>
    </row>
    <row r="327" spans="1:26" s="38" customFormat="1" ht="14.25" x14ac:dyDescent="0.2">
      <c r="A327" s="55"/>
      <c r="B327" s="40"/>
      <c r="C327" s="40"/>
      <c r="D327" s="41"/>
      <c r="E327" s="41"/>
      <c r="F327" s="80"/>
      <c r="G327" s="39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68">
        <f t="shared" ref="Y327:Y390" si="5">IF(D327="",0,(IF(G327=$G$8,1,0)+IF(H327=$H$8,1,0)+IF(I327=$I$8,1,0)+IF(J327=$J$8,1,0)+IF(K327=$K$8,1,0)+IF(L327=$L$8,1,0)+IF(M327=$M$8,1,0)+IF(N327=$N$8,1,0)+IF(O327=$O$8,1,0)+IF(P327=$P$8,1,0)+IF(Q327=$Q$8,1,0)+IF(R327=$R$8,1,0)+IF(S327=$S$8,1,0)+IF(T327=$T$8,1,0)+IF(U327=$U$8,1,0)+IF(V327=$V$8,1,0)+IF(W327=$W$8,1,0)+IF(X327=$X$8,1,0)))</f>
        <v>0</v>
      </c>
      <c r="Z327" s="75" t="str">
        <f>IF(D327="","",VLOOKUP(Y327,'PAT-C_Tables'!$C$3:$D$40,2,FALSE))</f>
        <v/>
      </c>
    </row>
    <row r="328" spans="1:26" s="38" customFormat="1" ht="14.25" x14ac:dyDescent="0.2">
      <c r="A328" s="55"/>
      <c r="B328" s="40"/>
      <c r="C328" s="40"/>
      <c r="D328" s="41"/>
      <c r="E328" s="41"/>
      <c r="F328" s="80"/>
      <c r="G328" s="39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68">
        <f t="shared" si="5"/>
        <v>0</v>
      </c>
      <c r="Z328" s="75" t="str">
        <f>IF(D328="","",VLOOKUP(Y328,'PAT-C_Tables'!$C$3:$D$40,2,FALSE))</f>
        <v/>
      </c>
    </row>
    <row r="329" spans="1:26" s="38" customFormat="1" ht="14.25" x14ac:dyDescent="0.2">
      <c r="A329" s="55"/>
      <c r="B329" s="40"/>
      <c r="C329" s="40"/>
      <c r="D329" s="41"/>
      <c r="E329" s="41"/>
      <c r="F329" s="80"/>
      <c r="G329" s="39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68">
        <f t="shared" si="5"/>
        <v>0</v>
      </c>
      <c r="Z329" s="75" t="str">
        <f>IF(D329="","",VLOOKUP(Y329,'PAT-C_Tables'!$C$3:$D$40,2,FALSE))</f>
        <v/>
      </c>
    </row>
    <row r="330" spans="1:26" s="38" customFormat="1" ht="14.25" x14ac:dyDescent="0.2">
      <c r="A330" s="55"/>
      <c r="B330" s="40"/>
      <c r="C330" s="40"/>
      <c r="D330" s="41"/>
      <c r="E330" s="41"/>
      <c r="F330" s="80"/>
      <c r="G330" s="39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68">
        <f t="shared" si="5"/>
        <v>0</v>
      </c>
      <c r="Z330" s="75" t="str">
        <f>IF(D330="","",VLOOKUP(Y330,'PAT-C_Tables'!$C$3:$D$40,2,FALSE))</f>
        <v/>
      </c>
    </row>
    <row r="331" spans="1:26" s="38" customFormat="1" ht="14.25" x14ac:dyDescent="0.2">
      <c r="A331" s="55"/>
      <c r="B331" s="40"/>
      <c r="C331" s="40"/>
      <c r="D331" s="41"/>
      <c r="E331" s="41"/>
      <c r="F331" s="80"/>
      <c r="G331" s="39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68">
        <f t="shared" si="5"/>
        <v>0</v>
      </c>
      <c r="Z331" s="75" t="str">
        <f>IF(D331="","",VLOOKUP(Y331,'PAT-C_Tables'!$C$3:$D$40,2,FALSE))</f>
        <v/>
      </c>
    </row>
    <row r="332" spans="1:26" s="38" customFormat="1" ht="14.25" x14ac:dyDescent="0.2">
      <c r="A332" s="55"/>
      <c r="B332" s="40"/>
      <c r="C332" s="40"/>
      <c r="D332" s="41"/>
      <c r="E332" s="41"/>
      <c r="F332" s="80"/>
      <c r="G332" s="39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68">
        <f t="shared" si="5"/>
        <v>0</v>
      </c>
      <c r="Z332" s="75" t="str">
        <f>IF(D332="","",VLOOKUP(Y332,'PAT-C_Tables'!$C$3:$D$40,2,FALSE))</f>
        <v/>
      </c>
    </row>
    <row r="333" spans="1:26" s="38" customFormat="1" ht="14.25" x14ac:dyDescent="0.2">
      <c r="A333" s="55"/>
      <c r="B333" s="40"/>
      <c r="C333" s="40"/>
      <c r="D333" s="41"/>
      <c r="E333" s="41"/>
      <c r="F333" s="80"/>
      <c r="G333" s="39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68">
        <f t="shared" si="5"/>
        <v>0</v>
      </c>
      <c r="Z333" s="75" t="str">
        <f>IF(D333="","",VLOOKUP(Y333,'PAT-C_Tables'!$C$3:$D$40,2,FALSE))</f>
        <v/>
      </c>
    </row>
    <row r="334" spans="1:26" s="38" customFormat="1" ht="14.25" x14ac:dyDescent="0.2">
      <c r="A334" s="55"/>
      <c r="B334" s="40"/>
      <c r="C334" s="40"/>
      <c r="D334" s="41"/>
      <c r="E334" s="41"/>
      <c r="F334" s="80"/>
      <c r="G334" s="39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68">
        <f t="shared" si="5"/>
        <v>0</v>
      </c>
      <c r="Z334" s="75" t="str">
        <f>IF(D334="","",VLOOKUP(Y334,'PAT-C_Tables'!$C$3:$D$40,2,FALSE))</f>
        <v/>
      </c>
    </row>
    <row r="335" spans="1:26" s="38" customFormat="1" ht="14.25" x14ac:dyDescent="0.2">
      <c r="A335" s="55"/>
      <c r="B335" s="40"/>
      <c r="C335" s="40"/>
      <c r="D335" s="41"/>
      <c r="E335" s="41"/>
      <c r="F335" s="80"/>
      <c r="G335" s="39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68">
        <f t="shared" si="5"/>
        <v>0</v>
      </c>
      <c r="Z335" s="75" t="str">
        <f>IF(D335="","",VLOOKUP(Y335,'PAT-C_Tables'!$C$3:$D$40,2,FALSE))</f>
        <v/>
      </c>
    </row>
    <row r="336" spans="1:26" s="38" customFormat="1" ht="14.25" x14ac:dyDescent="0.2">
      <c r="A336" s="55"/>
      <c r="B336" s="40"/>
      <c r="C336" s="40"/>
      <c r="D336" s="41"/>
      <c r="E336" s="41"/>
      <c r="F336" s="80"/>
      <c r="G336" s="39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68">
        <f t="shared" si="5"/>
        <v>0</v>
      </c>
      <c r="Z336" s="75" t="str">
        <f>IF(D336="","",VLOOKUP(Y336,'PAT-C_Tables'!$C$3:$D$40,2,FALSE))</f>
        <v/>
      </c>
    </row>
    <row r="337" spans="1:26" s="38" customFormat="1" ht="14.25" x14ac:dyDescent="0.2">
      <c r="A337" s="55"/>
      <c r="B337" s="40"/>
      <c r="C337" s="40"/>
      <c r="D337" s="41"/>
      <c r="E337" s="41"/>
      <c r="F337" s="80"/>
      <c r="G337" s="39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68">
        <f t="shared" si="5"/>
        <v>0</v>
      </c>
      <c r="Z337" s="75" t="str">
        <f>IF(D337="","",VLOOKUP(Y337,'PAT-C_Tables'!$C$3:$D$40,2,FALSE))</f>
        <v/>
      </c>
    </row>
    <row r="338" spans="1:26" s="38" customFormat="1" ht="14.25" x14ac:dyDescent="0.2">
      <c r="A338" s="55"/>
      <c r="B338" s="40"/>
      <c r="C338" s="40"/>
      <c r="D338" s="41"/>
      <c r="E338" s="41"/>
      <c r="F338" s="80"/>
      <c r="G338" s="39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68">
        <f t="shared" si="5"/>
        <v>0</v>
      </c>
      <c r="Z338" s="75" t="str">
        <f>IF(D338="","",VLOOKUP(Y338,'PAT-C_Tables'!$C$3:$D$40,2,FALSE))</f>
        <v/>
      </c>
    </row>
    <row r="339" spans="1:26" s="38" customFormat="1" ht="14.25" x14ac:dyDescent="0.2">
      <c r="A339" s="55"/>
      <c r="B339" s="40"/>
      <c r="C339" s="40"/>
      <c r="D339" s="41"/>
      <c r="E339" s="41"/>
      <c r="F339" s="80"/>
      <c r="G339" s="39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68">
        <f t="shared" si="5"/>
        <v>0</v>
      </c>
      <c r="Z339" s="75" t="str">
        <f>IF(D339="","",VLOOKUP(Y339,'PAT-C_Tables'!$C$3:$D$40,2,FALSE))</f>
        <v/>
      </c>
    </row>
    <row r="340" spans="1:26" s="38" customFormat="1" ht="14.25" x14ac:dyDescent="0.2">
      <c r="A340" s="55"/>
      <c r="B340" s="40"/>
      <c r="C340" s="40"/>
      <c r="D340" s="41"/>
      <c r="E340" s="41"/>
      <c r="F340" s="80"/>
      <c r="G340" s="39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68">
        <f t="shared" si="5"/>
        <v>0</v>
      </c>
      <c r="Z340" s="75" t="str">
        <f>IF(D340="","",VLOOKUP(Y340,'PAT-C_Tables'!$C$3:$D$40,2,FALSE))</f>
        <v/>
      </c>
    </row>
    <row r="341" spans="1:26" s="38" customFormat="1" ht="14.25" x14ac:dyDescent="0.2">
      <c r="A341" s="55"/>
      <c r="B341" s="40"/>
      <c r="C341" s="40"/>
      <c r="D341" s="41"/>
      <c r="E341" s="41"/>
      <c r="F341" s="80"/>
      <c r="G341" s="39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68">
        <f t="shared" si="5"/>
        <v>0</v>
      </c>
      <c r="Z341" s="75" t="str">
        <f>IF(D341="","",VLOOKUP(Y341,'PAT-C_Tables'!$C$3:$D$40,2,FALSE))</f>
        <v/>
      </c>
    </row>
    <row r="342" spans="1:26" s="38" customFormat="1" ht="14.25" x14ac:dyDescent="0.2">
      <c r="A342" s="55"/>
      <c r="B342" s="40"/>
      <c r="C342" s="40"/>
      <c r="D342" s="41"/>
      <c r="E342" s="41"/>
      <c r="F342" s="80"/>
      <c r="G342" s="39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68">
        <f t="shared" si="5"/>
        <v>0</v>
      </c>
      <c r="Z342" s="75" t="str">
        <f>IF(D342="","",VLOOKUP(Y342,'PAT-C_Tables'!$C$3:$D$40,2,FALSE))</f>
        <v/>
      </c>
    </row>
    <row r="343" spans="1:26" s="38" customFormat="1" ht="14.25" x14ac:dyDescent="0.2">
      <c r="A343" s="55"/>
      <c r="B343" s="40"/>
      <c r="C343" s="40"/>
      <c r="D343" s="41"/>
      <c r="E343" s="41"/>
      <c r="F343" s="80"/>
      <c r="G343" s="39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68">
        <f t="shared" si="5"/>
        <v>0</v>
      </c>
      <c r="Z343" s="75" t="str">
        <f>IF(D343="","",VLOOKUP(Y343,'PAT-C_Tables'!$C$3:$D$40,2,FALSE))</f>
        <v/>
      </c>
    </row>
    <row r="344" spans="1:26" s="38" customFormat="1" ht="14.25" x14ac:dyDescent="0.2">
      <c r="A344" s="55"/>
      <c r="B344" s="40"/>
      <c r="C344" s="40"/>
      <c r="D344" s="41"/>
      <c r="E344" s="41"/>
      <c r="F344" s="80"/>
      <c r="G344" s="39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68">
        <f t="shared" si="5"/>
        <v>0</v>
      </c>
      <c r="Z344" s="75" t="str">
        <f>IF(D344="","",VLOOKUP(Y344,'PAT-C_Tables'!$C$3:$D$40,2,FALSE))</f>
        <v/>
      </c>
    </row>
    <row r="345" spans="1:26" s="38" customFormat="1" ht="14.25" x14ac:dyDescent="0.2">
      <c r="A345" s="55"/>
      <c r="B345" s="40"/>
      <c r="C345" s="40"/>
      <c r="D345" s="41"/>
      <c r="E345" s="41"/>
      <c r="F345" s="80"/>
      <c r="G345" s="39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68">
        <f t="shared" si="5"/>
        <v>0</v>
      </c>
      <c r="Z345" s="75" t="str">
        <f>IF(D345="","",VLOOKUP(Y345,'PAT-C_Tables'!$C$3:$D$40,2,FALSE))</f>
        <v/>
      </c>
    </row>
    <row r="346" spans="1:26" s="38" customFormat="1" ht="14.25" x14ac:dyDescent="0.2">
      <c r="A346" s="55"/>
      <c r="B346" s="40"/>
      <c r="C346" s="40"/>
      <c r="D346" s="41"/>
      <c r="E346" s="41"/>
      <c r="F346" s="80"/>
      <c r="G346" s="39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68">
        <f t="shared" si="5"/>
        <v>0</v>
      </c>
      <c r="Z346" s="75" t="str">
        <f>IF(D346="","",VLOOKUP(Y346,'PAT-C_Tables'!$C$3:$D$40,2,FALSE))</f>
        <v/>
      </c>
    </row>
    <row r="347" spans="1:26" s="38" customFormat="1" ht="14.25" x14ac:dyDescent="0.2">
      <c r="A347" s="55"/>
      <c r="B347" s="40"/>
      <c r="C347" s="40"/>
      <c r="D347" s="41"/>
      <c r="E347" s="41"/>
      <c r="F347" s="80"/>
      <c r="G347" s="39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68">
        <f t="shared" si="5"/>
        <v>0</v>
      </c>
      <c r="Z347" s="75" t="str">
        <f>IF(D347="","",VLOOKUP(Y347,'PAT-C_Tables'!$C$3:$D$40,2,FALSE))</f>
        <v/>
      </c>
    </row>
    <row r="348" spans="1:26" s="38" customFormat="1" ht="14.25" x14ac:dyDescent="0.2">
      <c r="A348" s="55"/>
      <c r="B348" s="40"/>
      <c r="C348" s="40"/>
      <c r="D348" s="41"/>
      <c r="E348" s="41"/>
      <c r="F348" s="80"/>
      <c r="G348" s="39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68">
        <f t="shared" si="5"/>
        <v>0</v>
      </c>
      <c r="Z348" s="75" t="str">
        <f>IF(D348="","",VLOOKUP(Y348,'PAT-C_Tables'!$C$3:$D$40,2,FALSE))</f>
        <v/>
      </c>
    </row>
    <row r="349" spans="1:26" s="38" customFormat="1" ht="14.25" x14ac:dyDescent="0.2">
      <c r="A349" s="55"/>
      <c r="B349" s="40"/>
      <c r="C349" s="40"/>
      <c r="D349" s="41"/>
      <c r="E349" s="41"/>
      <c r="F349" s="80"/>
      <c r="G349" s="39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68">
        <f t="shared" si="5"/>
        <v>0</v>
      </c>
      <c r="Z349" s="75" t="str">
        <f>IF(D349="","",VLOOKUP(Y349,'PAT-C_Tables'!$C$3:$D$40,2,FALSE))</f>
        <v/>
      </c>
    </row>
    <row r="350" spans="1:26" s="38" customFormat="1" ht="14.25" x14ac:dyDescent="0.2">
      <c r="A350" s="55"/>
      <c r="B350" s="40"/>
      <c r="C350" s="40"/>
      <c r="D350" s="41"/>
      <c r="E350" s="41"/>
      <c r="F350" s="80"/>
      <c r="G350" s="39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68">
        <f t="shared" si="5"/>
        <v>0</v>
      </c>
      <c r="Z350" s="75" t="str">
        <f>IF(D350="","",VLOOKUP(Y350,'PAT-C_Tables'!$C$3:$D$40,2,FALSE))</f>
        <v/>
      </c>
    </row>
    <row r="351" spans="1:26" s="38" customFormat="1" ht="14.25" x14ac:dyDescent="0.2">
      <c r="A351" s="55"/>
      <c r="B351" s="40"/>
      <c r="C351" s="40"/>
      <c r="D351" s="41"/>
      <c r="E351" s="41"/>
      <c r="F351" s="80"/>
      <c r="G351" s="39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68">
        <f t="shared" si="5"/>
        <v>0</v>
      </c>
      <c r="Z351" s="75" t="str">
        <f>IF(D351="","",VLOOKUP(Y351,'PAT-C_Tables'!$C$3:$D$40,2,FALSE))</f>
        <v/>
      </c>
    </row>
    <row r="352" spans="1:26" s="38" customFormat="1" ht="14.25" x14ac:dyDescent="0.2">
      <c r="A352" s="55"/>
      <c r="B352" s="40"/>
      <c r="C352" s="40"/>
      <c r="D352" s="41"/>
      <c r="E352" s="41"/>
      <c r="F352" s="80"/>
      <c r="G352" s="39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68">
        <f t="shared" si="5"/>
        <v>0</v>
      </c>
      <c r="Z352" s="75" t="str">
        <f>IF(D352="","",VLOOKUP(Y352,'PAT-C_Tables'!$C$3:$D$40,2,FALSE))</f>
        <v/>
      </c>
    </row>
    <row r="353" spans="1:26" s="38" customFormat="1" ht="14.25" x14ac:dyDescent="0.2">
      <c r="A353" s="55"/>
      <c r="B353" s="40"/>
      <c r="C353" s="40"/>
      <c r="D353" s="41"/>
      <c r="E353" s="41"/>
      <c r="F353" s="80"/>
      <c r="G353" s="39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68">
        <f t="shared" si="5"/>
        <v>0</v>
      </c>
      <c r="Z353" s="75" t="str">
        <f>IF(D353="","",VLOOKUP(Y353,'PAT-C_Tables'!$C$3:$D$40,2,FALSE))</f>
        <v/>
      </c>
    </row>
    <row r="354" spans="1:26" s="38" customFormat="1" ht="14.25" x14ac:dyDescent="0.2">
      <c r="A354" s="55"/>
      <c r="B354" s="40"/>
      <c r="C354" s="40"/>
      <c r="D354" s="41"/>
      <c r="E354" s="41"/>
      <c r="F354" s="80"/>
      <c r="G354" s="39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68">
        <f t="shared" si="5"/>
        <v>0</v>
      </c>
      <c r="Z354" s="75" t="str">
        <f>IF(D354="","",VLOOKUP(Y354,'PAT-C_Tables'!$C$3:$D$40,2,FALSE))</f>
        <v/>
      </c>
    </row>
    <row r="355" spans="1:26" s="38" customFormat="1" ht="14.25" x14ac:dyDescent="0.2">
      <c r="A355" s="55"/>
      <c r="B355" s="40"/>
      <c r="C355" s="40"/>
      <c r="D355" s="41"/>
      <c r="E355" s="41"/>
      <c r="F355" s="80"/>
      <c r="G355" s="39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68">
        <f t="shared" si="5"/>
        <v>0</v>
      </c>
      <c r="Z355" s="75" t="str">
        <f>IF(D355="","",VLOOKUP(Y355,'PAT-C_Tables'!$C$3:$D$40,2,FALSE))</f>
        <v/>
      </c>
    </row>
    <row r="356" spans="1:26" s="38" customFormat="1" ht="14.25" x14ac:dyDescent="0.2">
      <c r="A356" s="55"/>
      <c r="B356" s="40"/>
      <c r="C356" s="40"/>
      <c r="D356" s="41"/>
      <c r="E356" s="41"/>
      <c r="F356" s="80"/>
      <c r="G356" s="39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68">
        <f t="shared" si="5"/>
        <v>0</v>
      </c>
      <c r="Z356" s="75" t="str">
        <f>IF(D356="","",VLOOKUP(Y356,'PAT-C_Tables'!$C$3:$D$40,2,FALSE))</f>
        <v/>
      </c>
    </row>
    <row r="357" spans="1:26" s="38" customFormat="1" ht="14.25" x14ac:dyDescent="0.2">
      <c r="A357" s="55"/>
      <c r="B357" s="40"/>
      <c r="C357" s="40"/>
      <c r="D357" s="41"/>
      <c r="E357" s="41"/>
      <c r="F357" s="80"/>
      <c r="G357" s="39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68">
        <f t="shared" si="5"/>
        <v>0</v>
      </c>
      <c r="Z357" s="75" t="str">
        <f>IF(D357="","",VLOOKUP(Y357,'PAT-C_Tables'!$C$3:$D$40,2,FALSE))</f>
        <v/>
      </c>
    </row>
    <row r="358" spans="1:26" s="38" customFormat="1" ht="14.25" x14ac:dyDescent="0.2">
      <c r="A358" s="55"/>
      <c r="B358" s="40"/>
      <c r="C358" s="40"/>
      <c r="D358" s="41"/>
      <c r="E358" s="41"/>
      <c r="F358" s="80"/>
      <c r="G358" s="39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68">
        <f t="shared" si="5"/>
        <v>0</v>
      </c>
      <c r="Z358" s="75" t="str">
        <f>IF(D358="","",VLOOKUP(Y358,'PAT-C_Tables'!$C$3:$D$40,2,FALSE))</f>
        <v/>
      </c>
    </row>
    <row r="359" spans="1:26" s="38" customFormat="1" ht="14.25" x14ac:dyDescent="0.2">
      <c r="A359" s="55"/>
      <c r="B359" s="40"/>
      <c r="C359" s="40"/>
      <c r="D359" s="41"/>
      <c r="E359" s="41"/>
      <c r="F359" s="80"/>
      <c r="G359" s="39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68">
        <f t="shared" si="5"/>
        <v>0</v>
      </c>
      <c r="Z359" s="75" t="str">
        <f>IF(D359="","",VLOOKUP(Y359,'PAT-C_Tables'!$C$3:$D$40,2,FALSE))</f>
        <v/>
      </c>
    </row>
    <row r="360" spans="1:26" s="38" customFormat="1" ht="14.25" x14ac:dyDescent="0.2">
      <c r="A360" s="55"/>
      <c r="B360" s="40"/>
      <c r="C360" s="40"/>
      <c r="D360" s="41"/>
      <c r="E360" s="41"/>
      <c r="F360" s="80"/>
      <c r="G360" s="39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68">
        <f t="shared" si="5"/>
        <v>0</v>
      </c>
      <c r="Z360" s="75" t="str">
        <f>IF(D360="","",VLOOKUP(Y360,'PAT-C_Tables'!$C$3:$D$40,2,FALSE))</f>
        <v/>
      </c>
    </row>
    <row r="361" spans="1:26" s="38" customFormat="1" ht="14.25" x14ac:dyDescent="0.2">
      <c r="A361" s="55"/>
      <c r="B361" s="40"/>
      <c r="C361" s="40"/>
      <c r="D361" s="41"/>
      <c r="E361" s="41"/>
      <c r="F361" s="80"/>
      <c r="G361" s="39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68">
        <f t="shared" si="5"/>
        <v>0</v>
      </c>
      <c r="Z361" s="75" t="str">
        <f>IF(D361="","",VLOOKUP(Y361,'PAT-C_Tables'!$C$3:$D$40,2,FALSE))</f>
        <v/>
      </c>
    </row>
    <row r="362" spans="1:26" s="38" customFormat="1" ht="14.25" x14ac:dyDescent="0.2">
      <c r="A362" s="55"/>
      <c r="B362" s="40"/>
      <c r="C362" s="40"/>
      <c r="D362" s="41"/>
      <c r="E362" s="41"/>
      <c r="F362" s="80"/>
      <c r="G362" s="39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68">
        <f t="shared" si="5"/>
        <v>0</v>
      </c>
      <c r="Z362" s="75" t="str">
        <f>IF(D362="","",VLOOKUP(Y362,'PAT-C_Tables'!$C$3:$D$40,2,FALSE))</f>
        <v/>
      </c>
    </row>
    <row r="363" spans="1:26" s="38" customFormat="1" ht="14.25" x14ac:dyDescent="0.2">
      <c r="A363" s="55"/>
      <c r="B363" s="40"/>
      <c r="C363" s="40"/>
      <c r="D363" s="41"/>
      <c r="E363" s="41"/>
      <c r="F363" s="80"/>
      <c r="G363" s="39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68">
        <f t="shared" si="5"/>
        <v>0</v>
      </c>
      <c r="Z363" s="75" t="str">
        <f>IF(D363="","",VLOOKUP(Y363,'PAT-C_Tables'!$C$3:$D$40,2,FALSE))</f>
        <v/>
      </c>
    </row>
    <row r="364" spans="1:26" s="38" customFormat="1" ht="14.25" x14ac:dyDescent="0.2">
      <c r="A364" s="55"/>
      <c r="B364" s="40"/>
      <c r="C364" s="40"/>
      <c r="D364" s="41"/>
      <c r="E364" s="41"/>
      <c r="F364" s="80"/>
      <c r="G364" s="39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68">
        <f t="shared" si="5"/>
        <v>0</v>
      </c>
      <c r="Z364" s="75" t="str">
        <f>IF(D364="","",VLOOKUP(Y364,'PAT-C_Tables'!$C$3:$D$40,2,FALSE))</f>
        <v/>
      </c>
    </row>
    <row r="365" spans="1:26" s="38" customFormat="1" ht="14.25" x14ac:dyDescent="0.2">
      <c r="A365" s="55"/>
      <c r="B365" s="40"/>
      <c r="C365" s="40"/>
      <c r="D365" s="41"/>
      <c r="E365" s="41"/>
      <c r="F365" s="80"/>
      <c r="G365" s="39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68">
        <f t="shared" si="5"/>
        <v>0</v>
      </c>
      <c r="Z365" s="75" t="str">
        <f>IF(D365="","",VLOOKUP(Y365,'PAT-C_Tables'!$C$3:$D$40,2,FALSE))</f>
        <v/>
      </c>
    </row>
    <row r="366" spans="1:26" s="38" customFormat="1" ht="14.25" x14ac:dyDescent="0.2">
      <c r="A366" s="55"/>
      <c r="B366" s="40"/>
      <c r="C366" s="40"/>
      <c r="D366" s="41"/>
      <c r="E366" s="41"/>
      <c r="F366" s="80"/>
      <c r="G366" s="39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68">
        <f t="shared" si="5"/>
        <v>0</v>
      </c>
      <c r="Z366" s="75" t="str">
        <f>IF(D366="","",VLOOKUP(Y366,'PAT-C_Tables'!$C$3:$D$40,2,FALSE))</f>
        <v/>
      </c>
    </row>
    <row r="367" spans="1:26" s="38" customFormat="1" ht="14.25" x14ac:dyDescent="0.2">
      <c r="A367" s="55"/>
      <c r="B367" s="40"/>
      <c r="C367" s="40"/>
      <c r="D367" s="41"/>
      <c r="E367" s="41"/>
      <c r="F367" s="80"/>
      <c r="G367" s="39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68">
        <f t="shared" si="5"/>
        <v>0</v>
      </c>
      <c r="Z367" s="75" t="str">
        <f>IF(D367="","",VLOOKUP(Y367,'PAT-C_Tables'!$C$3:$D$40,2,FALSE))</f>
        <v/>
      </c>
    </row>
    <row r="368" spans="1:26" s="38" customFormat="1" ht="14.25" x14ac:dyDescent="0.2">
      <c r="A368" s="55"/>
      <c r="B368" s="40"/>
      <c r="C368" s="40"/>
      <c r="D368" s="41"/>
      <c r="E368" s="41"/>
      <c r="F368" s="80"/>
      <c r="G368" s="39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68">
        <f t="shared" si="5"/>
        <v>0</v>
      </c>
      <c r="Z368" s="75" t="str">
        <f>IF(D368="","",VLOOKUP(Y368,'PAT-C_Tables'!$C$3:$D$40,2,FALSE))</f>
        <v/>
      </c>
    </row>
    <row r="369" spans="1:26" s="38" customFormat="1" ht="14.25" x14ac:dyDescent="0.2">
      <c r="A369" s="55"/>
      <c r="B369" s="40"/>
      <c r="C369" s="40"/>
      <c r="D369" s="41"/>
      <c r="E369" s="41"/>
      <c r="F369" s="80"/>
      <c r="G369" s="39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68">
        <f t="shared" si="5"/>
        <v>0</v>
      </c>
      <c r="Z369" s="75" t="str">
        <f>IF(D369="","",VLOOKUP(Y369,'PAT-C_Tables'!$C$3:$D$40,2,FALSE))</f>
        <v/>
      </c>
    </row>
    <row r="370" spans="1:26" s="38" customFormat="1" ht="14.25" x14ac:dyDescent="0.2">
      <c r="A370" s="55"/>
      <c r="B370" s="40"/>
      <c r="C370" s="40"/>
      <c r="D370" s="41"/>
      <c r="E370" s="41"/>
      <c r="F370" s="80"/>
      <c r="G370" s="39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68">
        <f t="shared" si="5"/>
        <v>0</v>
      </c>
      <c r="Z370" s="75" t="str">
        <f>IF(D370="","",VLOOKUP(Y370,'PAT-C_Tables'!$C$3:$D$40,2,FALSE))</f>
        <v/>
      </c>
    </row>
    <row r="371" spans="1:26" s="38" customFormat="1" ht="14.25" x14ac:dyDescent="0.2">
      <c r="A371" s="55"/>
      <c r="B371" s="40"/>
      <c r="C371" s="40"/>
      <c r="D371" s="41"/>
      <c r="E371" s="41"/>
      <c r="F371" s="80"/>
      <c r="G371" s="39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68">
        <f t="shared" si="5"/>
        <v>0</v>
      </c>
      <c r="Z371" s="75" t="str">
        <f>IF(D371="","",VLOOKUP(Y371,'PAT-C_Tables'!$C$3:$D$40,2,FALSE))</f>
        <v/>
      </c>
    </row>
    <row r="372" spans="1:26" s="38" customFormat="1" ht="14.25" x14ac:dyDescent="0.2">
      <c r="A372" s="55"/>
      <c r="B372" s="40"/>
      <c r="C372" s="40"/>
      <c r="D372" s="41"/>
      <c r="E372" s="41"/>
      <c r="F372" s="80"/>
      <c r="G372" s="39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68">
        <f t="shared" si="5"/>
        <v>0</v>
      </c>
      <c r="Z372" s="75" t="str">
        <f>IF(D372="","",VLOOKUP(Y372,'PAT-C_Tables'!$C$3:$D$40,2,FALSE))</f>
        <v/>
      </c>
    </row>
    <row r="373" spans="1:26" s="38" customFormat="1" ht="14.25" x14ac:dyDescent="0.2">
      <c r="A373" s="55"/>
      <c r="B373" s="40"/>
      <c r="C373" s="40"/>
      <c r="D373" s="41"/>
      <c r="E373" s="41"/>
      <c r="F373" s="80"/>
      <c r="G373" s="39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68">
        <f t="shared" si="5"/>
        <v>0</v>
      </c>
      <c r="Z373" s="75" t="str">
        <f>IF(D373="","",VLOOKUP(Y373,'PAT-C_Tables'!$C$3:$D$40,2,FALSE))</f>
        <v/>
      </c>
    </row>
    <row r="374" spans="1:26" s="38" customFormat="1" ht="14.25" x14ac:dyDescent="0.2">
      <c r="A374" s="55"/>
      <c r="B374" s="40"/>
      <c r="C374" s="40"/>
      <c r="D374" s="41"/>
      <c r="E374" s="41"/>
      <c r="F374" s="80"/>
      <c r="G374" s="39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68">
        <f t="shared" si="5"/>
        <v>0</v>
      </c>
      <c r="Z374" s="75" t="str">
        <f>IF(D374="","",VLOOKUP(Y374,'PAT-C_Tables'!$C$3:$D$40,2,FALSE))</f>
        <v/>
      </c>
    </row>
    <row r="375" spans="1:26" s="38" customFormat="1" ht="14.25" x14ac:dyDescent="0.2">
      <c r="A375" s="55"/>
      <c r="B375" s="40"/>
      <c r="C375" s="40"/>
      <c r="D375" s="41"/>
      <c r="E375" s="41"/>
      <c r="F375" s="80"/>
      <c r="G375" s="39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68">
        <f t="shared" si="5"/>
        <v>0</v>
      </c>
      <c r="Z375" s="75" t="str">
        <f>IF(D375="","",VLOOKUP(Y375,'PAT-C_Tables'!$C$3:$D$40,2,FALSE))</f>
        <v/>
      </c>
    </row>
    <row r="376" spans="1:26" s="38" customFormat="1" ht="14.25" x14ac:dyDescent="0.2">
      <c r="A376" s="55"/>
      <c r="B376" s="40"/>
      <c r="C376" s="40"/>
      <c r="D376" s="41"/>
      <c r="E376" s="41"/>
      <c r="F376" s="80"/>
      <c r="G376" s="39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68">
        <f t="shared" si="5"/>
        <v>0</v>
      </c>
      <c r="Z376" s="75" t="str">
        <f>IF(D376="","",VLOOKUP(Y376,'PAT-C_Tables'!$C$3:$D$40,2,FALSE))</f>
        <v/>
      </c>
    </row>
    <row r="377" spans="1:26" s="38" customFormat="1" ht="14.25" x14ac:dyDescent="0.2">
      <c r="A377" s="55"/>
      <c r="B377" s="40"/>
      <c r="C377" s="40"/>
      <c r="D377" s="41"/>
      <c r="E377" s="41"/>
      <c r="F377" s="80"/>
      <c r="G377" s="39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68">
        <f t="shared" si="5"/>
        <v>0</v>
      </c>
      <c r="Z377" s="75" t="str">
        <f>IF(D377="","",VLOOKUP(Y377,'PAT-C_Tables'!$C$3:$D$40,2,FALSE))</f>
        <v/>
      </c>
    </row>
    <row r="378" spans="1:26" s="38" customFormat="1" ht="14.25" x14ac:dyDescent="0.2">
      <c r="A378" s="55"/>
      <c r="B378" s="40"/>
      <c r="C378" s="40"/>
      <c r="D378" s="41"/>
      <c r="E378" s="41"/>
      <c r="F378" s="80"/>
      <c r="G378" s="39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68">
        <f t="shared" si="5"/>
        <v>0</v>
      </c>
      <c r="Z378" s="75" t="str">
        <f>IF(D378="","",VLOOKUP(Y378,'PAT-C_Tables'!$C$3:$D$40,2,FALSE))</f>
        <v/>
      </c>
    </row>
    <row r="379" spans="1:26" s="38" customFormat="1" ht="14.25" x14ac:dyDescent="0.2">
      <c r="A379" s="55"/>
      <c r="B379" s="40"/>
      <c r="C379" s="40"/>
      <c r="D379" s="41"/>
      <c r="E379" s="41"/>
      <c r="F379" s="80"/>
      <c r="G379" s="39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68">
        <f t="shared" si="5"/>
        <v>0</v>
      </c>
      <c r="Z379" s="75" t="str">
        <f>IF(D379="","",VLOOKUP(Y379,'PAT-C_Tables'!$C$3:$D$40,2,FALSE))</f>
        <v/>
      </c>
    </row>
    <row r="380" spans="1:26" s="38" customFormat="1" ht="14.25" x14ac:dyDescent="0.2">
      <c r="A380" s="55"/>
      <c r="B380" s="40"/>
      <c r="C380" s="40"/>
      <c r="D380" s="41"/>
      <c r="E380" s="41"/>
      <c r="F380" s="80"/>
      <c r="G380" s="39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68">
        <f t="shared" si="5"/>
        <v>0</v>
      </c>
      <c r="Z380" s="75" t="str">
        <f>IF(D380="","",VLOOKUP(Y380,'PAT-C_Tables'!$C$3:$D$40,2,FALSE))</f>
        <v/>
      </c>
    </row>
    <row r="381" spans="1:26" s="38" customFormat="1" ht="14.25" x14ac:dyDescent="0.2">
      <c r="A381" s="55"/>
      <c r="B381" s="40"/>
      <c r="C381" s="40"/>
      <c r="D381" s="41"/>
      <c r="E381" s="41"/>
      <c r="F381" s="80"/>
      <c r="G381" s="39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68">
        <f t="shared" si="5"/>
        <v>0</v>
      </c>
      <c r="Z381" s="75" t="str">
        <f>IF(D381="","",VLOOKUP(Y381,'PAT-C_Tables'!$C$3:$D$40,2,FALSE))</f>
        <v/>
      </c>
    </row>
    <row r="382" spans="1:26" s="38" customFormat="1" ht="14.25" x14ac:dyDescent="0.2">
      <c r="A382" s="55"/>
      <c r="B382" s="40"/>
      <c r="C382" s="40"/>
      <c r="D382" s="41"/>
      <c r="E382" s="41"/>
      <c r="F382" s="80"/>
      <c r="G382" s="39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68">
        <f t="shared" si="5"/>
        <v>0</v>
      </c>
      <c r="Z382" s="75" t="str">
        <f>IF(D382="","",VLOOKUP(Y382,'PAT-C_Tables'!$C$3:$D$40,2,FALSE))</f>
        <v/>
      </c>
    </row>
    <row r="383" spans="1:26" s="38" customFormat="1" ht="14.25" x14ac:dyDescent="0.2">
      <c r="A383" s="55"/>
      <c r="B383" s="40"/>
      <c r="C383" s="40"/>
      <c r="D383" s="41"/>
      <c r="E383" s="41"/>
      <c r="F383" s="80"/>
      <c r="G383" s="39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68">
        <f t="shared" si="5"/>
        <v>0</v>
      </c>
      <c r="Z383" s="75" t="str">
        <f>IF(D383="","",VLOOKUP(Y383,'PAT-C_Tables'!$C$3:$D$40,2,FALSE))</f>
        <v/>
      </c>
    </row>
    <row r="384" spans="1:26" s="38" customFormat="1" ht="14.25" x14ac:dyDescent="0.2">
      <c r="A384" s="55"/>
      <c r="B384" s="40"/>
      <c r="C384" s="40"/>
      <c r="D384" s="41"/>
      <c r="E384" s="41"/>
      <c r="F384" s="80"/>
      <c r="G384" s="39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68">
        <f t="shared" si="5"/>
        <v>0</v>
      </c>
      <c r="Z384" s="75" t="str">
        <f>IF(D384="","",VLOOKUP(Y384,'PAT-C_Tables'!$C$3:$D$40,2,FALSE))</f>
        <v/>
      </c>
    </row>
    <row r="385" spans="1:26" s="38" customFormat="1" ht="14.25" x14ac:dyDescent="0.2">
      <c r="A385" s="55"/>
      <c r="B385" s="40"/>
      <c r="C385" s="40"/>
      <c r="D385" s="41"/>
      <c r="E385" s="41"/>
      <c r="F385" s="80"/>
      <c r="G385" s="39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68">
        <f t="shared" si="5"/>
        <v>0</v>
      </c>
      <c r="Z385" s="75" t="str">
        <f>IF(D385="","",VLOOKUP(Y385,'PAT-C_Tables'!$C$3:$D$40,2,FALSE))</f>
        <v/>
      </c>
    </row>
    <row r="386" spans="1:26" s="38" customFormat="1" ht="14.25" x14ac:dyDescent="0.2">
      <c r="A386" s="55"/>
      <c r="B386" s="40"/>
      <c r="C386" s="40"/>
      <c r="D386" s="41"/>
      <c r="E386" s="41"/>
      <c r="F386" s="80"/>
      <c r="G386" s="39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68">
        <f t="shared" si="5"/>
        <v>0</v>
      </c>
      <c r="Z386" s="75" t="str">
        <f>IF(D386="","",VLOOKUP(Y386,'PAT-C_Tables'!$C$3:$D$40,2,FALSE))</f>
        <v/>
      </c>
    </row>
    <row r="387" spans="1:26" s="38" customFormat="1" ht="14.25" x14ac:dyDescent="0.2">
      <c r="A387" s="55"/>
      <c r="B387" s="40"/>
      <c r="C387" s="40"/>
      <c r="D387" s="41"/>
      <c r="E387" s="41"/>
      <c r="F387" s="80"/>
      <c r="G387" s="39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68">
        <f t="shared" si="5"/>
        <v>0</v>
      </c>
      <c r="Z387" s="75" t="str">
        <f>IF(D387="","",VLOOKUP(Y387,'PAT-C_Tables'!$C$3:$D$40,2,FALSE))</f>
        <v/>
      </c>
    </row>
    <row r="388" spans="1:26" s="38" customFormat="1" ht="14.25" x14ac:dyDescent="0.2">
      <c r="A388" s="55"/>
      <c r="B388" s="40"/>
      <c r="C388" s="40"/>
      <c r="D388" s="41"/>
      <c r="E388" s="41"/>
      <c r="F388" s="80"/>
      <c r="G388" s="39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68">
        <f t="shared" si="5"/>
        <v>0</v>
      </c>
      <c r="Z388" s="75" t="str">
        <f>IF(D388="","",VLOOKUP(Y388,'PAT-C_Tables'!$C$3:$D$40,2,FALSE))</f>
        <v/>
      </c>
    </row>
    <row r="389" spans="1:26" s="38" customFormat="1" ht="14.25" x14ac:dyDescent="0.2">
      <c r="A389" s="55"/>
      <c r="B389" s="40"/>
      <c r="C389" s="40"/>
      <c r="D389" s="41"/>
      <c r="E389" s="41"/>
      <c r="F389" s="80"/>
      <c r="G389" s="39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68">
        <f t="shared" si="5"/>
        <v>0</v>
      </c>
      <c r="Z389" s="75" t="str">
        <f>IF(D389="","",VLOOKUP(Y389,'PAT-C_Tables'!$C$3:$D$40,2,FALSE))</f>
        <v/>
      </c>
    </row>
    <row r="390" spans="1:26" s="38" customFormat="1" ht="14.25" x14ac:dyDescent="0.2">
      <c r="A390" s="55"/>
      <c r="B390" s="40"/>
      <c r="C390" s="40"/>
      <c r="D390" s="41"/>
      <c r="E390" s="41"/>
      <c r="F390" s="80"/>
      <c r="G390" s="39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68">
        <f t="shared" si="5"/>
        <v>0</v>
      </c>
      <c r="Z390" s="75" t="str">
        <f>IF(D390="","",VLOOKUP(Y390,'PAT-C_Tables'!$C$3:$D$40,2,FALSE))</f>
        <v/>
      </c>
    </row>
    <row r="391" spans="1:26" s="38" customFormat="1" ht="14.25" x14ac:dyDescent="0.2">
      <c r="A391" s="55"/>
      <c r="B391" s="40"/>
      <c r="C391" s="40"/>
      <c r="D391" s="41"/>
      <c r="E391" s="41"/>
      <c r="F391" s="80"/>
      <c r="G391" s="39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68">
        <f t="shared" ref="Y391:Y454" si="6">IF(D391="",0,(IF(G391=$G$8,1,0)+IF(H391=$H$8,1,0)+IF(I391=$I$8,1,0)+IF(J391=$J$8,1,0)+IF(K391=$K$8,1,0)+IF(L391=$L$8,1,0)+IF(M391=$M$8,1,0)+IF(N391=$N$8,1,0)+IF(O391=$O$8,1,0)+IF(P391=$P$8,1,0)+IF(Q391=$Q$8,1,0)+IF(R391=$R$8,1,0)+IF(S391=$S$8,1,0)+IF(T391=$T$8,1,0)+IF(U391=$U$8,1,0)+IF(V391=$V$8,1,0)+IF(W391=$W$8,1,0)+IF(X391=$X$8,1,0)))</f>
        <v>0</v>
      </c>
      <c r="Z391" s="75" t="str">
        <f>IF(D391="","",VLOOKUP(Y391,'PAT-C_Tables'!$C$3:$D$40,2,FALSE))</f>
        <v/>
      </c>
    </row>
    <row r="392" spans="1:26" s="38" customFormat="1" ht="14.25" x14ac:dyDescent="0.2">
      <c r="A392" s="55"/>
      <c r="B392" s="40"/>
      <c r="C392" s="40"/>
      <c r="D392" s="41"/>
      <c r="E392" s="41"/>
      <c r="F392" s="80"/>
      <c r="G392" s="39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68">
        <f t="shared" si="6"/>
        <v>0</v>
      </c>
      <c r="Z392" s="75" t="str">
        <f>IF(D392="","",VLOOKUP(Y392,'PAT-C_Tables'!$C$3:$D$40,2,FALSE))</f>
        <v/>
      </c>
    </row>
    <row r="393" spans="1:26" s="38" customFormat="1" ht="14.25" x14ac:dyDescent="0.2">
      <c r="A393" s="55"/>
      <c r="B393" s="40"/>
      <c r="C393" s="40"/>
      <c r="D393" s="41"/>
      <c r="E393" s="41"/>
      <c r="F393" s="80"/>
      <c r="G393" s="39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68">
        <f t="shared" si="6"/>
        <v>0</v>
      </c>
      <c r="Z393" s="75" t="str">
        <f>IF(D393="","",VLOOKUP(Y393,'PAT-C_Tables'!$C$3:$D$40,2,FALSE))</f>
        <v/>
      </c>
    </row>
    <row r="394" spans="1:26" s="38" customFormat="1" ht="14.25" x14ac:dyDescent="0.2">
      <c r="A394" s="55"/>
      <c r="B394" s="40"/>
      <c r="C394" s="40"/>
      <c r="D394" s="41"/>
      <c r="E394" s="41"/>
      <c r="F394" s="80"/>
      <c r="G394" s="39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68">
        <f t="shared" si="6"/>
        <v>0</v>
      </c>
      <c r="Z394" s="75" t="str">
        <f>IF(D394="","",VLOOKUP(Y394,'PAT-C_Tables'!$C$3:$D$40,2,FALSE))</f>
        <v/>
      </c>
    </row>
    <row r="395" spans="1:26" s="38" customFormat="1" ht="14.25" x14ac:dyDescent="0.2">
      <c r="A395" s="55"/>
      <c r="B395" s="40"/>
      <c r="C395" s="40"/>
      <c r="D395" s="41"/>
      <c r="E395" s="41"/>
      <c r="F395" s="80"/>
      <c r="G395" s="39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68">
        <f t="shared" si="6"/>
        <v>0</v>
      </c>
      <c r="Z395" s="75" t="str">
        <f>IF(D395="","",VLOOKUP(Y395,'PAT-C_Tables'!$C$3:$D$40,2,FALSE))</f>
        <v/>
      </c>
    </row>
    <row r="396" spans="1:26" s="38" customFormat="1" ht="14.25" x14ac:dyDescent="0.2">
      <c r="A396" s="55"/>
      <c r="B396" s="40"/>
      <c r="C396" s="40"/>
      <c r="D396" s="41"/>
      <c r="E396" s="41"/>
      <c r="F396" s="80"/>
      <c r="G396" s="39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68">
        <f t="shared" si="6"/>
        <v>0</v>
      </c>
      <c r="Z396" s="75" t="str">
        <f>IF(D396="","",VLOOKUP(Y396,'PAT-C_Tables'!$C$3:$D$40,2,FALSE))</f>
        <v/>
      </c>
    </row>
    <row r="397" spans="1:26" s="38" customFormat="1" ht="14.25" x14ac:dyDescent="0.2">
      <c r="A397" s="55"/>
      <c r="B397" s="40"/>
      <c r="C397" s="40"/>
      <c r="D397" s="41"/>
      <c r="E397" s="41"/>
      <c r="F397" s="80"/>
      <c r="G397" s="39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68">
        <f t="shared" si="6"/>
        <v>0</v>
      </c>
      <c r="Z397" s="75" t="str">
        <f>IF(D397="","",VLOOKUP(Y397,'PAT-C_Tables'!$C$3:$D$40,2,FALSE))</f>
        <v/>
      </c>
    </row>
    <row r="398" spans="1:26" s="38" customFormat="1" ht="14.25" x14ac:dyDescent="0.2">
      <c r="A398" s="55"/>
      <c r="B398" s="40"/>
      <c r="C398" s="40"/>
      <c r="D398" s="41"/>
      <c r="E398" s="41"/>
      <c r="F398" s="80"/>
      <c r="G398" s="39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68">
        <f t="shared" si="6"/>
        <v>0</v>
      </c>
      <c r="Z398" s="75" t="str">
        <f>IF(D398="","",VLOOKUP(Y398,'PAT-C_Tables'!$C$3:$D$40,2,FALSE))</f>
        <v/>
      </c>
    </row>
    <row r="399" spans="1:26" s="38" customFormat="1" ht="14.25" x14ac:dyDescent="0.2">
      <c r="A399" s="55"/>
      <c r="B399" s="40"/>
      <c r="C399" s="40"/>
      <c r="D399" s="41"/>
      <c r="E399" s="41"/>
      <c r="F399" s="80"/>
      <c r="G399" s="39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68">
        <f t="shared" si="6"/>
        <v>0</v>
      </c>
      <c r="Z399" s="75" t="str">
        <f>IF(D399="","",VLOOKUP(Y399,'PAT-C_Tables'!$C$3:$D$40,2,FALSE))</f>
        <v/>
      </c>
    </row>
    <row r="400" spans="1:26" s="38" customFormat="1" ht="14.25" x14ac:dyDescent="0.2">
      <c r="A400" s="55"/>
      <c r="B400" s="40"/>
      <c r="C400" s="40"/>
      <c r="D400" s="41"/>
      <c r="E400" s="41"/>
      <c r="F400" s="80"/>
      <c r="G400" s="39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68">
        <f t="shared" si="6"/>
        <v>0</v>
      </c>
      <c r="Z400" s="75" t="str">
        <f>IF(D400="","",VLOOKUP(Y400,'PAT-C_Tables'!$C$3:$D$40,2,FALSE))</f>
        <v/>
      </c>
    </row>
    <row r="401" spans="1:26" s="38" customFormat="1" ht="14.25" x14ac:dyDescent="0.2">
      <c r="A401" s="55"/>
      <c r="B401" s="40"/>
      <c r="C401" s="40"/>
      <c r="D401" s="41"/>
      <c r="E401" s="41"/>
      <c r="F401" s="80"/>
      <c r="G401" s="39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68">
        <f t="shared" si="6"/>
        <v>0</v>
      </c>
      <c r="Z401" s="75" t="str">
        <f>IF(D401="","",VLOOKUP(Y401,'PAT-C_Tables'!$C$3:$D$40,2,FALSE))</f>
        <v/>
      </c>
    </row>
    <row r="402" spans="1:26" s="38" customFormat="1" ht="14.25" x14ac:dyDescent="0.2">
      <c r="A402" s="55"/>
      <c r="B402" s="40"/>
      <c r="C402" s="40"/>
      <c r="D402" s="41"/>
      <c r="E402" s="41"/>
      <c r="F402" s="80"/>
      <c r="G402" s="39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68">
        <f t="shared" si="6"/>
        <v>0</v>
      </c>
      <c r="Z402" s="75" t="str">
        <f>IF(D402="","",VLOOKUP(Y402,'PAT-C_Tables'!$C$3:$D$40,2,FALSE))</f>
        <v/>
      </c>
    </row>
    <row r="403" spans="1:26" s="38" customFormat="1" ht="14.25" x14ac:dyDescent="0.2">
      <c r="A403" s="55"/>
      <c r="B403" s="40"/>
      <c r="C403" s="40"/>
      <c r="D403" s="41"/>
      <c r="E403" s="41"/>
      <c r="F403" s="80"/>
      <c r="G403" s="39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68">
        <f t="shared" si="6"/>
        <v>0</v>
      </c>
      <c r="Z403" s="75" t="str">
        <f>IF(D403="","",VLOOKUP(Y403,'PAT-C_Tables'!$C$3:$D$40,2,FALSE))</f>
        <v/>
      </c>
    </row>
    <row r="404" spans="1:26" s="38" customFormat="1" ht="14.25" x14ac:dyDescent="0.2">
      <c r="A404" s="55"/>
      <c r="B404" s="40"/>
      <c r="C404" s="40"/>
      <c r="D404" s="41"/>
      <c r="E404" s="41"/>
      <c r="F404" s="80"/>
      <c r="G404" s="39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68">
        <f t="shared" si="6"/>
        <v>0</v>
      </c>
      <c r="Z404" s="75" t="str">
        <f>IF(D404="","",VLOOKUP(Y404,'PAT-C_Tables'!$C$3:$D$40,2,FALSE))</f>
        <v/>
      </c>
    </row>
    <row r="405" spans="1:26" s="38" customFormat="1" ht="14.25" x14ac:dyDescent="0.2">
      <c r="A405" s="55"/>
      <c r="B405" s="40"/>
      <c r="C405" s="40"/>
      <c r="D405" s="41"/>
      <c r="E405" s="41"/>
      <c r="F405" s="80"/>
      <c r="G405" s="39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68">
        <f t="shared" si="6"/>
        <v>0</v>
      </c>
      <c r="Z405" s="75" t="str">
        <f>IF(D405="","",VLOOKUP(Y405,'PAT-C_Tables'!$C$3:$D$40,2,FALSE))</f>
        <v/>
      </c>
    </row>
    <row r="406" spans="1:26" s="38" customFormat="1" ht="14.25" x14ac:dyDescent="0.2">
      <c r="A406" s="55"/>
      <c r="B406" s="40"/>
      <c r="C406" s="40"/>
      <c r="D406" s="41"/>
      <c r="E406" s="41"/>
      <c r="F406" s="80"/>
      <c r="G406" s="39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68">
        <f t="shared" si="6"/>
        <v>0</v>
      </c>
      <c r="Z406" s="75" t="str">
        <f>IF(D406="","",VLOOKUP(Y406,'PAT-C_Tables'!$C$3:$D$40,2,FALSE))</f>
        <v/>
      </c>
    </row>
    <row r="407" spans="1:26" s="38" customFormat="1" ht="14.25" x14ac:dyDescent="0.2">
      <c r="A407" s="55"/>
      <c r="B407" s="40"/>
      <c r="C407" s="40"/>
      <c r="D407" s="41"/>
      <c r="E407" s="41"/>
      <c r="F407" s="80"/>
      <c r="G407" s="39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68">
        <f t="shared" si="6"/>
        <v>0</v>
      </c>
      <c r="Z407" s="75" t="str">
        <f>IF(D407="","",VLOOKUP(Y407,'PAT-C_Tables'!$C$3:$D$40,2,FALSE))</f>
        <v/>
      </c>
    </row>
    <row r="408" spans="1:26" s="38" customFormat="1" ht="14.25" x14ac:dyDescent="0.2">
      <c r="A408" s="55"/>
      <c r="B408" s="40"/>
      <c r="C408" s="40"/>
      <c r="D408" s="41"/>
      <c r="E408" s="41"/>
      <c r="F408" s="80"/>
      <c r="G408" s="39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68">
        <f t="shared" si="6"/>
        <v>0</v>
      </c>
      <c r="Z408" s="75" t="str">
        <f>IF(D408="","",VLOOKUP(Y408,'PAT-C_Tables'!$C$3:$D$40,2,FALSE))</f>
        <v/>
      </c>
    </row>
    <row r="409" spans="1:26" s="38" customFormat="1" ht="14.25" x14ac:dyDescent="0.2">
      <c r="A409" s="55"/>
      <c r="B409" s="40"/>
      <c r="C409" s="40"/>
      <c r="D409" s="41"/>
      <c r="E409" s="41"/>
      <c r="F409" s="80"/>
      <c r="G409" s="39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68">
        <f t="shared" si="6"/>
        <v>0</v>
      </c>
      <c r="Z409" s="75" t="str">
        <f>IF(D409="","",VLOOKUP(Y409,'PAT-C_Tables'!$C$3:$D$40,2,FALSE))</f>
        <v/>
      </c>
    </row>
    <row r="410" spans="1:26" s="38" customFormat="1" ht="14.25" x14ac:dyDescent="0.2">
      <c r="A410" s="55"/>
      <c r="B410" s="40"/>
      <c r="C410" s="40"/>
      <c r="D410" s="41"/>
      <c r="E410" s="41"/>
      <c r="F410" s="80"/>
      <c r="G410" s="39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68">
        <f t="shared" si="6"/>
        <v>0</v>
      </c>
      <c r="Z410" s="75" t="str">
        <f>IF(D410="","",VLOOKUP(Y410,'PAT-C_Tables'!$C$3:$D$40,2,FALSE))</f>
        <v/>
      </c>
    </row>
    <row r="411" spans="1:26" s="38" customFormat="1" ht="14.25" x14ac:dyDescent="0.2">
      <c r="A411" s="55"/>
      <c r="B411" s="40"/>
      <c r="C411" s="40"/>
      <c r="D411" s="41"/>
      <c r="E411" s="41"/>
      <c r="F411" s="80"/>
      <c r="G411" s="39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68">
        <f t="shared" si="6"/>
        <v>0</v>
      </c>
      <c r="Z411" s="75" t="str">
        <f>IF(D411="","",VLOOKUP(Y411,'PAT-C_Tables'!$C$3:$D$40,2,FALSE))</f>
        <v/>
      </c>
    </row>
    <row r="412" spans="1:26" s="38" customFormat="1" ht="14.25" x14ac:dyDescent="0.2">
      <c r="A412" s="55"/>
      <c r="B412" s="40"/>
      <c r="C412" s="40"/>
      <c r="D412" s="41"/>
      <c r="E412" s="41"/>
      <c r="F412" s="80"/>
      <c r="G412" s="39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68">
        <f t="shared" si="6"/>
        <v>0</v>
      </c>
      <c r="Z412" s="75" t="str">
        <f>IF(D412="","",VLOOKUP(Y412,'PAT-C_Tables'!$C$3:$D$40,2,FALSE))</f>
        <v/>
      </c>
    </row>
    <row r="413" spans="1:26" s="38" customFormat="1" ht="14.25" x14ac:dyDescent="0.2">
      <c r="A413" s="55"/>
      <c r="B413" s="40"/>
      <c r="C413" s="40"/>
      <c r="D413" s="41"/>
      <c r="E413" s="41"/>
      <c r="F413" s="80"/>
      <c r="G413" s="39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68">
        <f t="shared" si="6"/>
        <v>0</v>
      </c>
      <c r="Z413" s="75" t="str">
        <f>IF(D413="","",VLOOKUP(Y413,'PAT-C_Tables'!$C$3:$D$40,2,FALSE))</f>
        <v/>
      </c>
    </row>
    <row r="414" spans="1:26" s="38" customFormat="1" ht="14.25" x14ac:dyDescent="0.2">
      <c r="A414" s="55"/>
      <c r="B414" s="40"/>
      <c r="C414" s="40"/>
      <c r="D414" s="41"/>
      <c r="E414" s="41"/>
      <c r="F414" s="80"/>
      <c r="G414" s="39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68">
        <f t="shared" si="6"/>
        <v>0</v>
      </c>
      <c r="Z414" s="75" t="str">
        <f>IF(D414="","",VLOOKUP(Y414,'PAT-C_Tables'!$C$3:$D$40,2,FALSE))</f>
        <v/>
      </c>
    </row>
    <row r="415" spans="1:26" s="38" customFormat="1" ht="14.25" x14ac:dyDescent="0.2">
      <c r="A415" s="55"/>
      <c r="B415" s="40"/>
      <c r="C415" s="40"/>
      <c r="D415" s="41"/>
      <c r="E415" s="41"/>
      <c r="F415" s="80"/>
      <c r="G415" s="39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68">
        <f t="shared" si="6"/>
        <v>0</v>
      </c>
      <c r="Z415" s="75" t="str">
        <f>IF(D415="","",VLOOKUP(Y415,'PAT-C_Tables'!$C$3:$D$40,2,FALSE))</f>
        <v/>
      </c>
    </row>
    <row r="416" spans="1:26" s="38" customFormat="1" ht="14.25" x14ac:dyDescent="0.2">
      <c r="A416" s="55"/>
      <c r="B416" s="40"/>
      <c r="C416" s="40"/>
      <c r="D416" s="41"/>
      <c r="E416" s="41"/>
      <c r="F416" s="80"/>
      <c r="G416" s="39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68">
        <f t="shared" si="6"/>
        <v>0</v>
      </c>
      <c r="Z416" s="75" t="str">
        <f>IF(D416="","",VLOOKUP(Y416,'PAT-C_Tables'!$C$3:$D$40,2,FALSE))</f>
        <v/>
      </c>
    </row>
    <row r="417" spans="1:26" s="38" customFormat="1" ht="14.25" x14ac:dyDescent="0.2">
      <c r="A417" s="55"/>
      <c r="B417" s="40"/>
      <c r="C417" s="40"/>
      <c r="D417" s="41"/>
      <c r="E417" s="41"/>
      <c r="F417" s="80"/>
      <c r="G417" s="39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68">
        <f t="shared" si="6"/>
        <v>0</v>
      </c>
      <c r="Z417" s="75" t="str">
        <f>IF(D417="","",VLOOKUP(Y417,'PAT-C_Tables'!$C$3:$D$40,2,FALSE))</f>
        <v/>
      </c>
    </row>
    <row r="418" spans="1:26" s="38" customFormat="1" ht="14.25" x14ac:dyDescent="0.2">
      <c r="A418" s="55"/>
      <c r="B418" s="40"/>
      <c r="C418" s="40"/>
      <c r="D418" s="41"/>
      <c r="E418" s="41"/>
      <c r="F418" s="80"/>
      <c r="G418" s="39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68">
        <f t="shared" si="6"/>
        <v>0</v>
      </c>
      <c r="Z418" s="75" t="str">
        <f>IF(D418="","",VLOOKUP(Y418,'PAT-C_Tables'!$C$3:$D$40,2,FALSE))</f>
        <v/>
      </c>
    </row>
    <row r="419" spans="1:26" s="38" customFormat="1" ht="14.25" x14ac:dyDescent="0.2">
      <c r="A419" s="55"/>
      <c r="B419" s="40"/>
      <c r="C419" s="40"/>
      <c r="D419" s="41"/>
      <c r="E419" s="41"/>
      <c r="F419" s="80"/>
      <c r="G419" s="39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68">
        <f t="shared" si="6"/>
        <v>0</v>
      </c>
      <c r="Z419" s="75" t="str">
        <f>IF(D419="","",VLOOKUP(Y419,'PAT-C_Tables'!$C$3:$D$40,2,FALSE))</f>
        <v/>
      </c>
    </row>
    <row r="420" spans="1:26" s="38" customFormat="1" ht="14.25" x14ac:dyDescent="0.2">
      <c r="A420" s="55"/>
      <c r="B420" s="40"/>
      <c r="C420" s="40"/>
      <c r="D420" s="41"/>
      <c r="E420" s="41"/>
      <c r="F420" s="80"/>
      <c r="G420" s="39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68">
        <f t="shared" si="6"/>
        <v>0</v>
      </c>
      <c r="Z420" s="75" t="str">
        <f>IF(D420="","",VLOOKUP(Y420,'PAT-C_Tables'!$C$3:$D$40,2,FALSE))</f>
        <v/>
      </c>
    </row>
    <row r="421" spans="1:26" s="38" customFormat="1" ht="14.25" x14ac:dyDescent="0.2">
      <c r="A421" s="55"/>
      <c r="B421" s="40"/>
      <c r="C421" s="40"/>
      <c r="D421" s="41"/>
      <c r="E421" s="41"/>
      <c r="F421" s="80"/>
      <c r="G421" s="39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68">
        <f t="shared" si="6"/>
        <v>0</v>
      </c>
      <c r="Z421" s="75" t="str">
        <f>IF(D421="","",VLOOKUP(Y421,'PAT-C_Tables'!$C$3:$D$40,2,FALSE))</f>
        <v/>
      </c>
    </row>
    <row r="422" spans="1:26" s="38" customFormat="1" ht="14.25" x14ac:dyDescent="0.2">
      <c r="A422" s="55"/>
      <c r="B422" s="40"/>
      <c r="C422" s="40"/>
      <c r="D422" s="41"/>
      <c r="E422" s="41"/>
      <c r="F422" s="80"/>
      <c r="G422" s="39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68">
        <f t="shared" si="6"/>
        <v>0</v>
      </c>
      <c r="Z422" s="75" t="str">
        <f>IF(D422="","",VLOOKUP(Y422,'PAT-C_Tables'!$C$3:$D$40,2,FALSE))</f>
        <v/>
      </c>
    </row>
    <row r="423" spans="1:26" s="38" customFormat="1" ht="14.25" x14ac:dyDescent="0.2">
      <c r="A423" s="55"/>
      <c r="B423" s="40"/>
      <c r="C423" s="40"/>
      <c r="D423" s="41"/>
      <c r="E423" s="41"/>
      <c r="F423" s="80"/>
      <c r="G423" s="39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68">
        <f t="shared" si="6"/>
        <v>0</v>
      </c>
      <c r="Z423" s="75" t="str">
        <f>IF(D423="","",VLOOKUP(Y423,'PAT-C_Tables'!$C$3:$D$40,2,FALSE))</f>
        <v/>
      </c>
    </row>
    <row r="424" spans="1:26" s="38" customFormat="1" ht="14.25" x14ac:dyDescent="0.2">
      <c r="A424" s="55"/>
      <c r="B424" s="40"/>
      <c r="C424" s="40"/>
      <c r="D424" s="41"/>
      <c r="E424" s="41"/>
      <c r="F424" s="80"/>
      <c r="G424" s="39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68">
        <f t="shared" si="6"/>
        <v>0</v>
      </c>
      <c r="Z424" s="75" t="str">
        <f>IF(D424="","",VLOOKUP(Y424,'PAT-C_Tables'!$C$3:$D$40,2,FALSE))</f>
        <v/>
      </c>
    </row>
    <row r="425" spans="1:26" s="38" customFormat="1" ht="14.25" x14ac:dyDescent="0.2">
      <c r="A425" s="55"/>
      <c r="B425" s="40"/>
      <c r="C425" s="40"/>
      <c r="D425" s="41"/>
      <c r="E425" s="41"/>
      <c r="F425" s="80"/>
      <c r="G425" s="39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68">
        <f t="shared" si="6"/>
        <v>0</v>
      </c>
      <c r="Z425" s="75" t="str">
        <f>IF(D425="","",VLOOKUP(Y425,'PAT-C_Tables'!$C$3:$D$40,2,FALSE))</f>
        <v/>
      </c>
    </row>
    <row r="426" spans="1:26" s="38" customFormat="1" ht="14.25" x14ac:dyDescent="0.2">
      <c r="A426" s="55"/>
      <c r="B426" s="40"/>
      <c r="C426" s="40"/>
      <c r="D426" s="41"/>
      <c r="E426" s="41"/>
      <c r="F426" s="80"/>
      <c r="G426" s="39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68">
        <f t="shared" si="6"/>
        <v>0</v>
      </c>
      <c r="Z426" s="75" t="str">
        <f>IF(D426="","",VLOOKUP(Y426,'PAT-C_Tables'!$C$3:$D$40,2,FALSE))</f>
        <v/>
      </c>
    </row>
    <row r="427" spans="1:26" s="38" customFormat="1" ht="14.25" x14ac:dyDescent="0.2">
      <c r="A427" s="55"/>
      <c r="B427" s="40"/>
      <c r="C427" s="40"/>
      <c r="D427" s="41"/>
      <c r="E427" s="41"/>
      <c r="F427" s="80"/>
      <c r="G427" s="39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68">
        <f t="shared" si="6"/>
        <v>0</v>
      </c>
      <c r="Z427" s="75" t="str">
        <f>IF(D427="","",VLOOKUP(Y427,'PAT-C_Tables'!$C$3:$D$40,2,FALSE))</f>
        <v/>
      </c>
    </row>
    <row r="428" spans="1:26" s="38" customFormat="1" ht="14.25" x14ac:dyDescent="0.2">
      <c r="A428" s="55"/>
      <c r="B428" s="40"/>
      <c r="C428" s="40"/>
      <c r="D428" s="41"/>
      <c r="E428" s="41"/>
      <c r="F428" s="80"/>
      <c r="G428" s="39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68">
        <f t="shared" si="6"/>
        <v>0</v>
      </c>
      <c r="Z428" s="75" t="str">
        <f>IF(D428="","",VLOOKUP(Y428,'PAT-C_Tables'!$C$3:$D$40,2,FALSE))</f>
        <v/>
      </c>
    </row>
    <row r="429" spans="1:26" s="38" customFormat="1" ht="14.25" x14ac:dyDescent="0.2">
      <c r="A429" s="55"/>
      <c r="B429" s="40"/>
      <c r="C429" s="40"/>
      <c r="D429" s="41"/>
      <c r="E429" s="41"/>
      <c r="F429" s="80"/>
      <c r="G429" s="39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68">
        <f t="shared" si="6"/>
        <v>0</v>
      </c>
      <c r="Z429" s="75" t="str">
        <f>IF(D429="","",VLOOKUP(Y429,'PAT-C_Tables'!$C$3:$D$40,2,FALSE))</f>
        <v/>
      </c>
    </row>
    <row r="430" spans="1:26" s="38" customFormat="1" ht="14.25" x14ac:dyDescent="0.2">
      <c r="A430" s="55"/>
      <c r="B430" s="40"/>
      <c r="C430" s="40"/>
      <c r="D430" s="41"/>
      <c r="E430" s="41"/>
      <c r="F430" s="80"/>
      <c r="G430" s="39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68">
        <f t="shared" si="6"/>
        <v>0</v>
      </c>
      <c r="Z430" s="75" t="str">
        <f>IF(D430="","",VLOOKUP(Y430,'PAT-C_Tables'!$C$3:$D$40,2,FALSE))</f>
        <v/>
      </c>
    </row>
    <row r="431" spans="1:26" s="38" customFormat="1" ht="14.25" x14ac:dyDescent="0.2">
      <c r="A431" s="55"/>
      <c r="B431" s="40"/>
      <c r="C431" s="40"/>
      <c r="D431" s="41"/>
      <c r="E431" s="41"/>
      <c r="F431" s="80"/>
      <c r="G431" s="39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68">
        <f t="shared" si="6"/>
        <v>0</v>
      </c>
      <c r="Z431" s="75" t="str">
        <f>IF(D431="","",VLOOKUP(Y431,'PAT-C_Tables'!$C$3:$D$40,2,FALSE))</f>
        <v/>
      </c>
    </row>
    <row r="432" spans="1:26" s="38" customFormat="1" ht="14.25" x14ac:dyDescent="0.2">
      <c r="A432" s="55"/>
      <c r="B432" s="40"/>
      <c r="C432" s="40"/>
      <c r="D432" s="41"/>
      <c r="E432" s="41"/>
      <c r="F432" s="80"/>
      <c r="G432" s="39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68">
        <f t="shared" si="6"/>
        <v>0</v>
      </c>
      <c r="Z432" s="75" t="str">
        <f>IF(D432="","",VLOOKUP(Y432,'PAT-C_Tables'!$C$3:$D$40,2,FALSE))</f>
        <v/>
      </c>
    </row>
    <row r="433" spans="1:26" s="38" customFormat="1" ht="14.25" x14ac:dyDescent="0.2">
      <c r="A433" s="55"/>
      <c r="B433" s="40"/>
      <c r="C433" s="40"/>
      <c r="D433" s="41"/>
      <c r="E433" s="41"/>
      <c r="F433" s="80"/>
      <c r="G433" s="39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68">
        <f t="shared" si="6"/>
        <v>0</v>
      </c>
      <c r="Z433" s="75" t="str">
        <f>IF(D433="","",VLOOKUP(Y433,'PAT-C_Tables'!$C$3:$D$40,2,FALSE))</f>
        <v/>
      </c>
    </row>
    <row r="434" spans="1:26" s="38" customFormat="1" ht="14.25" x14ac:dyDescent="0.2">
      <c r="A434" s="55"/>
      <c r="B434" s="40"/>
      <c r="C434" s="40"/>
      <c r="D434" s="41"/>
      <c r="E434" s="41"/>
      <c r="F434" s="80"/>
      <c r="G434" s="39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68">
        <f t="shared" si="6"/>
        <v>0</v>
      </c>
      <c r="Z434" s="75" t="str">
        <f>IF(D434="","",VLOOKUP(Y434,'PAT-C_Tables'!$C$3:$D$40,2,FALSE))</f>
        <v/>
      </c>
    </row>
    <row r="435" spans="1:26" s="38" customFormat="1" ht="14.25" x14ac:dyDescent="0.2">
      <c r="A435" s="55"/>
      <c r="B435" s="40"/>
      <c r="C435" s="40"/>
      <c r="D435" s="41"/>
      <c r="E435" s="41"/>
      <c r="F435" s="80"/>
      <c r="G435" s="39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68">
        <f t="shared" si="6"/>
        <v>0</v>
      </c>
      <c r="Z435" s="75" t="str">
        <f>IF(D435="","",VLOOKUP(Y435,'PAT-C_Tables'!$C$3:$D$40,2,FALSE))</f>
        <v/>
      </c>
    </row>
    <row r="436" spans="1:26" s="38" customFormat="1" ht="14.25" x14ac:dyDescent="0.2">
      <c r="A436" s="55"/>
      <c r="B436" s="40"/>
      <c r="C436" s="40"/>
      <c r="D436" s="41"/>
      <c r="E436" s="41"/>
      <c r="F436" s="80"/>
      <c r="G436" s="39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68">
        <f t="shared" si="6"/>
        <v>0</v>
      </c>
      <c r="Z436" s="75" t="str">
        <f>IF(D436="","",VLOOKUP(Y436,'PAT-C_Tables'!$C$3:$D$40,2,FALSE))</f>
        <v/>
      </c>
    </row>
    <row r="437" spans="1:26" s="38" customFormat="1" ht="14.25" x14ac:dyDescent="0.2">
      <c r="A437" s="55"/>
      <c r="B437" s="40"/>
      <c r="C437" s="40"/>
      <c r="D437" s="41"/>
      <c r="E437" s="41"/>
      <c r="F437" s="80"/>
      <c r="G437" s="39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68">
        <f t="shared" si="6"/>
        <v>0</v>
      </c>
      <c r="Z437" s="75" t="str">
        <f>IF(D437="","",VLOOKUP(Y437,'PAT-C_Tables'!$C$3:$D$40,2,FALSE))</f>
        <v/>
      </c>
    </row>
    <row r="438" spans="1:26" s="38" customFormat="1" ht="14.25" x14ac:dyDescent="0.2">
      <c r="A438" s="55"/>
      <c r="B438" s="40"/>
      <c r="C438" s="40"/>
      <c r="D438" s="41"/>
      <c r="E438" s="41"/>
      <c r="F438" s="80"/>
      <c r="G438" s="39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68">
        <f t="shared" si="6"/>
        <v>0</v>
      </c>
      <c r="Z438" s="75" t="str">
        <f>IF(D438="","",VLOOKUP(Y438,'PAT-C_Tables'!$C$3:$D$40,2,FALSE))</f>
        <v/>
      </c>
    </row>
    <row r="439" spans="1:26" s="38" customFormat="1" ht="14.25" x14ac:dyDescent="0.2">
      <c r="A439" s="55"/>
      <c r="B439" s="40"/>
      <c r="C439" s="40"/>
      <c r="D439" s="41"/>
      <c r="E439" s="41"/>
      <c r="F439" s="80"/>
      <c r="G439" s="39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68">
        <f t="shared" si="6"/>
        <v>0</v>
      </c>
      <c r="Z439" s="75" t="str">
        <f>IF(D439="","",VLOOKUP(Y439,'PAT-C_Tables'!$C$3:$D$40,2,FALSE))</f>
        <v/>
      </c>
    </row>
    <row r="440" spans="1:26" s="38" customFormat="1" ht="14.25" x14ac:dyDescent="0.2">
      <c r="A440" s="55"/>
      <c r="B440" s="40"/>
      <c r="C440" s="40"/>
      <c r="D440" s="41"/>
      <c r="E440" s="41"/>
      <c r="F440" s="80"/>
      <c r="G440" s="39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68">
        <f t="shared" si="6"/>
        <v>0</v>
      </c>
      <c r="Z440" s="75" t="str">
        <f>IF(D440="","",VLOOKUP(Y440,'PAT-C_Tables'!$C$3:$D$40,2,FALSE))</f>
        <v/>
      </c>
    </row>
    <row r="441" spans="1:26" s="38" customFormat="1" ht="14.25" x14ac:dyDescent="0.2">
      <c r="A441" s="55"/>
      <c r="B441" s="40"/>
      <c r="C441" s="40"/>
      <c r="D441" s="41"/>
      <c r="E441" s="41"/>
      <c r="F441" s="80"/>
      <c r="G441" s="39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68">
        <f t="shared" si="6"/>
        <v>0</v>
      </c>
      <c r="Z441" s="75" t="str">
        <f>IF(D441="","",VLOOKUP(Y441,'PAT-C_Tables'!$C$3:$D$40,2,FALSE))</f>
        <v/>
      </c>
    </row>
    <row r="442" spans="1:26" s="38" customFormat="1" ht="14.25" x14ac:dyDescent="0.2">
      <c r="A442" s="55"/>
      <c r="B442" s="40"/>
      <c r="C442" s="40"/>
      <c r="D442" s="41"/>
      <c r="E442" s="41"/>
      <c r="F442" s="80"/>
      <c r="G442" s="39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68">
        <f t="shared" si="6"/>
        <v>0</v>
      </c>
      <c r="Z442" s="75" t="str">
        <f>IF(D442="","",VLOOKUP(Y442,'PAT-C_Tables'!$C$3:$D$40,2,FALSE))</f>
        <v/>
      </c>
    </row>
    <row r="443" spans="1:26" s="38" customFormat="1" ht="14.25" x14ac:dyDescent="0.2">
      <c r="A443" s="55"/>
      <c r="B443" s="40"/>
      <c r="C443" s="40"/>
      <c r="D443" s="41"/>
      <c r="E443" s="41"/>
      <c r="F443" s="80"/>
      <c r="G443" s="39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68">
        <f t="shared" si="6"/>
        <v>0</v>
      </c>
      <c r="Z443" s="75" t="str">
        <f>IF(D443="","",VLOOKUP(Y443,'PAT-C_Tables'!$C$3:$D$40,2,FALSE))</f>
        <v/>
      </c>
    </row>
    <row r="444" spans="1:26" s="38" customFormat="1" ht="14.25" x14ac:dyDescent="0.2">
      <c r="A444" s="55"/>
      <c r="B444" s="40"/>
      <c r="C444" s="40"/>
      <c r="D444" s="41"/>
      <c r="E444" s="41"/>
      <c r="F444" s="80"/>
      <c r="G444" s="39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68">
        <f t="shared" si="6"/>
        <v>0</v>
      </c>
      <c r="Z444" s="75" t="str">
        <f>IF(D444="","",VLOOKUP(Y444,'PAT-C_Tables'!$C$3:$D$40,2,FALSE))</f>
        <v/>
      </c>
    </row>
    <row r="445" spans="1:26" s="38" customFormat="1" ht="14.25" x14ac:dyDescent="0.2">
      <c r="A445" s="55"/>
      <c r="B445" s="40"/>
      <c r="C445" s="40"/>
      <c r="D445" s="41"/>
      <c r="E445" s="41"/>
      <c r="F445" s="80"/>
      <c r="G445" s="39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68">
        <f t="shared" si="6"/>
        <v>0</v>
      </c>
      <c r="Z445" s="75" t="str">
        <f>IF(D445="","",VLOOKUP(Y445,'PAT-C_Tables'!$C$3:$D$40,2,FALSE))</f>
        <v/>
      </c>
    </row>
    <row r="446" spans="1:26" s="38" customFormat="1" ht="14.25" x14ac:dyDescent="0.2">
      <c r="A446" s="55"/>
      <c r="B446" s="40"/>
      <c r="C446" s="40"/>
      <c r="D446" s="41"/>
      <c r="E446" s="41"/>
      <c r="F446" s="80"/>
      <c r="G446" s="39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68">
        <f t="shared" si="6"/>
        <v>0</v>
      </c>
      <c r="Z446" s="75" t="str">
        <f>IF(D446="","",VLOOKUP(Y446,'PAT-C_Tables'!$C$3:$D$40,2,FALSE))</f>
        <v/>
      </c>
    </row>
    <row r="447" spans="1:26" s="38" customFormat="1" ht="14.25" x14ac:dyDescent="0.2">
      <c r="A447" s="55"/>
      <c r="B447" s="40"/>
      <c r="C447" s="40"/>
      <c r="D447" s="41"/>
      <c r="E447" s="41"/>
      <c r="F447" s="80"/>
      <c r="G447" s="39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68">
        <f t="shared" si="6"/>
        <v>0</v>
      </c>
      <c r="Z447" s="75" t="str">
        <f>IF(D447="","",VLOOKUP(Y447,'PAT-C_Tables'!$C$3:$D$40,2,FALSE))</f>
        <v/>
      </c>
    </row>
    <row r="448" spans="1:26" s="38" customFormat="1" ht="14.25" x14ac:dyDescent="0.2">
      <c r="A448" s="55"/>
      <c r="B448" s="40"/>
      <c r="C448" s="40"/>
      <c r="D448" s="41"/>
      <c r="E448" s="41"/>
      <c r="F448" s="80"/>
      <c r="G448" s="39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68">
        <f t="shared" si="6"/>
        <v>0</v>
      </c>
      <c r="Z448" s="75" t="str">
        <f>IF(D448="","",VLOOKUP(Y448,'PAT-C_Tables'!$C$3:$D$40,2,FALSE))</f>
        <v/>
      </c>
    </row>
    <row r="449" spans="1:26" s="38" customFormat="1" ht="14.25" x14ac:dyDescent="0.2">
      <c r="A449" s="55"/>
      <c r="B449" s="40"/>
      <c r="C449" s="40"/>
      <c r="D449" s="41"/>
      <c r="E449" s="41"/>
      <c r="F449" s="80"/>
      <c r="G449" s="39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68">
        <f t="shared" si="6"/>
        <v>0</v>
      </c>
      <c r="Z449" s="75" t="str">
        <f>IF(D449="","",VLOOKUP(Y449,'PAT-C_Tables'!$C$3:$D$40,2,FALSE))</f>
        <v/>
      </c>
    </row>
    <row r="450" spans="1:26" s="38" customFormat="1" ht="14.25" x14ac:dyDescent="0.2">
      <c r="A450" s="55"/>
      <c r="B450" s="40"/>
      <c r="C450" s="40"/>
      <c r="D450" s="41"/>
      <c r="E450" s="41"/>
      <c r="F450" s="80"/>
      <c r="G450" s="39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68">
        <f t="shared" si="6"/>
        <v>0</v>
      </c>
      <c r="Z450" s="75" t="str">
        <f>IF(D450="","",VLOOKUP(Y450,'PAT-C_Tables'!$C$3:$D$40,2,FALSE))</f>
        <v/>
      </c>
    </row>
    <row r="451" spans="1:26" s="38" customFormat="1" ht="14.25" x14ac:dyDescent="0.2">
      <c r="A451" s="55"/>
      <c r="B451" s="40"/>
      <c r="C451" s="40"/>
      <c r="D451" s="41"/>
      <c r="E451" s="41"/>
      <c r="F451" s="80"/>
      <c r="G451" s="39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68">
        <f t="shared" si="6"/>
        <v>0</v>
      </c>
      <c r="Z451" s="75" t="str">
        <f>IF(D451="","",VLOOKUP(Y451,'PAT-C_Tables'!$C$3:$D$40,2,FALSE))</f>
        <v/>
      </c>
    </row>
    <row r="452" spans="1:26" s="38" customFormat="1" ht="14.25" x14ac:dyDescent="0.2">
      <c r="A452" s="55"/>
      <c r="B452" s="40"/>
      <c r="C452" s="40"/>
      <c r="D452" s="41"/>
      <c r="E452" s="41"/>
      <c r="F452" s="80"/>
      <c r="G452" s="39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68">
        <f t="shared" si="6"/>
        <v>0</v>
      </c>
      <c r="Z452" s="75" t="str">
        <f>IF(D452="","",VLOOKUP(Y452,'PAT-C_Tables'!$C$3:$D$40,2,FALSE))</f>
        <v/>
      </c>
    </row>
    <row r="453" spans="1:26" s="38" customFormat="1" ht="14.25" x14ac:dyDescent="0.2">
      <c r="A453" s="55"/>
      <c r="B453" s="40"/>
      <c r="C453" s="40"/>
      <c r="D453" s="41"/>
      <c r="E453" s="41"/>
      <c r="F453" s="80"/>
      <c r="G453" s="39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68">
        <f t="shared" si="6"/>
        <v>0</v>
      </c>
      <c r="Z453" s="75" t="str">
        <f>IF(D453="","",VLOOKUP(Y453,'PAT-C_Tables'!$C$3:$D$40,2,FALSE))</f>
        <v/>
      </c>
    </row>
    <row r="454" spans="1:26" s="38" customFormat="1" ht="14.25" x14ac:dyDescent="0.2">
      <c r="A454" s="55"/>
      <c r="B454" s="40"/>
      <c r="C454" s="40"/>
      <c r="D454" s="41"/>
      <c r="E454" s="41"/>
      <c r="F454" s="80"/>
      <c r="G454" s="39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68">
        <f t="shared" si="6"/>
        <v>0</v>
      </c>
      <c r="Z454" s="75" t="str">
        <f>IF(D454="","",VLOOKUP(Y454,'PAT-C_Tables'!$C$3:$D$40,2,FALSE))</f>
        <v/>
      </c>
    </row>
    <row r="455" spans="1:26" s="38" customFormat="1" ht="14.25" x14ac:dyDescent="0.2">
      <c r="A455" s="55"/>
      <c r="B455" s="40"/>
      <c r="C455" s="40"/>
      <c r="D455" s="41"/>
      <c r="E455" s="41"/>
      <c r="F455" s="80"/>
      <c r="G455" s="39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68">
        <f t="shared" ref="Y455:Y501" si="7">IF(D455="",0,(IF(G455=$G$8,1,0)+IF(H455=$H$8,1,0)+IF(I455=$I$8,1,0)+IF(J455=$J$8,1,0)+IF(K455=$K$8,1,0)+IF(L455=$L$8,1,0)+IF(M455=$M$8,1,0)+IF(N455=$N$8,1,0)+IF(O455=$O$8,1,0)+IF(P455=$P$8,1,0)+IF(Q455=$Q$8,1,0)+IF(R455=$R$8,1,0)+IF(S455=$S$8,1,0)+IF(T455=$T$8,1,0)+IF(U455=$U$8,1,0)+IF(V455=$V$8,1,0)+IF(W455=$W$8,1,0)+IF(X455=$X$8,1,0)))</f>
        <v>0</v>
      </c>
      <c r="Z455" s="75" t="str">
        <f>IF(D455="","",VLOOKUP(Y455,'PAT-C_Tables'!$C$3:$D$40,2,FALSE))</f>
        <v/>
      </c>
    </row>
    <row r="456" spans="1:26" s="38" customFormat="1" ht="14.25" x14ac:dyDescent="0.2">
      <c r="A456" s="55"/>
      <c r="B456" s="40"/>
      <c r="C456" s="40"/>
      <c r="D456" s="41"/>
      <c r="E456" s="41"/>
      <c r="F456" s="80"/>
      <c r="G456" s="39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68">
        <f t="shared" si="7"/>
        <v>0</v>
      </c>
      <c r="Z456" s="75" t="str">
        <f>IF(D456="","",VLOOKUP(Y456,'PAT-C_Tables'!$C$3:$D$40,2,FALSE))</f>
        <v/>
      </c>
    </row>
    <row r="457" spans="1:26" s="38" customFormat="1" ht="14.25" x14ac:dyDescent="0.2">
      <c r="A457" s="55"/>
      <c r="B457" s="40"/>
      <c r="C457" s="40"/>
      <c r="D457" s="41"/>
      <c r="E457" s="41"/>
      <c r="F457" s="80"/>
      <c r="G457" s="39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68">
        <f t="shared" si="7"/>
        <v>0</v>
      </c>
      <c r="Z457" s="75" t="str">
        <f>IF(D457="","",VLOOKUP(Y457,'PAT-C_Tables'!$C$3:$D$40,2,FALSE))</f>
        <v/>
      </c>
    </row>
    <row r="458" spans="1:26" s="38" customFormat="1" ht="14.25" x14ac:dyDescent="0.2">
      <c r="A458" s="55"/>
      <c r="B458" s="40"/>
      <c r="C458" s="40"/>
      <c r="D458" s="41"/>
      <c r="E458" s="41"/>
      <c r="F458" s="80"/>
      <c r="G458" s="39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68">
        <f t="shared" si="7"/>
        <v>0</v>
      </c>
      <c r="Z458" s="75" t="str">
        <f>IF(D458="","",VLOOKUP(Y458,'PAT-C_Tables'!$C$3:$D$40,2,FALSE))</f>
        <v/>
      </c>
    </row>
    <row r="459" spans="1:26" s="38" customFormat="1" ht="14.25" x14ac:dyDescent="0.2">
      <c r="A459" s="55"/>
      <c r="B459" s="40"/>
      <c r="C459" s="40"/>
      <c r="D459" s="41"/>
      <c r="E459" s="41"/>
      <c r="F459" s="80"/>
      <c r="G459" s="39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68">
        <f t="shared" si="7"/>
        <v>0</v>
      </c>
      <c r="Z459" s="75" t="str">
        <f>IF(D459="","",VLOOKUP(Y459,'PAT-C_Tables'!$C$3:$D$40,2,FALSE))</f>
        <v/>
      </c>
    </row>
    <row r="460" spans="1:26" s="38" customFormat="1" ht="14.25" x14ac:dyDescent="0.2">
      <c r="A460" s="55"/>
      <c r="B460" s="40"/>
      <c r="C460" s="40"/>
      <c r="D460" s="41"/>
      <c r="E460" s="41"/>
      <c r="F460" s="80"/>
      <c r="G460" s="39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68">
        <f t="shared" si="7"/>
        <v>0</v>
      </c>
      <c r="Z460" s="75" t="str">
        <f>IF(D460="","",VLOOKUP(Y460,'PAT-C_Tables'!$C$3:$D$40,2,FALSE))</f>
        <v/>
      </c>
    </row>
    <row r="461" spans="1:26" s="38" customFormat="1" ht="14.25" x14ac:dyDescent="0.2">
      <c r="A461" s="55"/>
      <c r="B461" s="40"/>
      <c r="C461" s="40"/>
      <c r="D461" s="41"/>
      <c r="E461" s="41"/>
      <c r="F461" s="80"/>
      <c r="G461" s="39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68">
        <f t="shared" si="7"/>
        <v>0</v>
      </c>
      <c r="Z461" s="75" t="str">
        <f>IF(D461="","",VLOOKUP(Y461,'PAT-C_Tables'!$C$3:$D$40,2,FALSE))</f>
        <v/>
      </c>
    </row>
    <row r="462" spans="1:26" s="38" customFormat="1" ht="14.25" x14ac:dyDescent="0.2">
      <c r="A462" s="55"/>
      <c r="B462" s="40"/>
      <c r="C462" s="40"/>
      <c r="D462" s="41"/>
      <c r="E462" s="41"/>
      <c r="F462" s="80"/>
      <c r="G462" s="39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68">
        <f t="shared" si="7"/>
        <v>0</v>
      </c>
      <c r="Z462" s="75" t="str">
        <f>IF(D462="","",VLOOKUP(Y462,'PAT-C_Tables'!$C$3:$D$40,2,FALSE))</f>
        <v/>
      </c>
    </row>
    <row r="463" spans="1:26" s="38" customFormat="1" ht="14.25" x14ac:dyDescent="0.2">
      <c r="A463" s="55"/>
      <c r="B463" s="40"/>
      <c r="C463" s="40"/>
      <c r="D463" s="41"/>
      <c r="E463" s="41"/>
      <c r="F463" s="80"/>
      <c r="G463" s="39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68">
        <f t="shared" si="7"/>
        <v>0</v>
      </c>
      <c r="Z463" s="75" t="str">
        <f>IF(D463="","",VLOOKUP(Y463,'PAT-C_Tables'!$C$3:$D$40,2,FALSE))</f>
        <v/>
      </c>
    </row>
    <row r="464" spans="1:26" s="38" customFormat="1" ht="14.25" x14ac:dyDescent="0.2">
      <c r="A464" s="55"/>
      <c r="B464" s="40"/>
      <c r="C464" s="40"/>
      <c r="D464" s="41"/>
      <c r="E464" s="41"/>
      <c r="F464" s="80"/>
      <c r="G464" s="39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68">
        <f t="shared" si="7"/>
        <v>0</v>
      </c>
      <c r="Z464" s="75" t="str">
        <f>IF(D464="","",VLOOKUP(Y464,'PAT-C_Tables'!$C$3:$D$40,2,FALSE))</f>
        <v/>
      </c>
    </row>
    <row r="465" spans="1:26" s="38" customFormat="1" ht="14.25" x14ac:dyDescent="0.2">
      <c r="A465" s="55"/>
      <c r="B465" s="40"/>
      <c r="C465" s="40"/>
      <c r="D465" s="41"/>
      <c r="E465" s="41"/>
      <c r="F465" s="80"/>
      <c r="G465" s="39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68">
        <f t="shared" si="7"/>
        <v>0</v>
      </c>
      <c r="Z465" s="75" t="str">
        <f>IF(D465="","",VLOOKUP(Y465,'PAT-C_Tables'!$C$3:$D$40,2,FALSE))</f>
        <v/>
      </c>
    </row>
    <row r="466" spans="1:26" s="38" customFormat="1" ht="14.25" x14ac:dyDescent="0.2">
      <c r="A466" s="55"/>
      <c r="B466" s="40"/>
      <c r="C466" s="40"/>
      <c r="D466" s="41"/>
      <c r="E466" s="41"/>
      <c r="F466" s="80"/>
      <c r="G466" s="39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68">
        <f t="shared" si="7"/>
        <v>0</v>
      </c>
      <c r="Z466" s="75" t="str">
        <f>IF(D466="","",VLOOKUP(Y466,'PAT-C_Tables'!$C$3:$D$40,2,FALSE))</f>
        <v/>
      </c>
    </row>
    <row r="467" spans="1:26" s="38" customFormat="1" ht="14.25" x14ac:dyDescent="0.2">
      <c r="A467" s="55"/>
      <c r="B467" s="40"/>
      <c r="C467" s="40"/>
      <c r="D467" s="41"/>
      <c r="E467" s="41"/>
      <c r="F467" s="80"/>
      <c r="G467" s="39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68">
        <f t="shared" si="7"/>
        <v>0</v>
      </c>
      <c r="Z467" s="75" t="str">
        <f>IF(D467="","",VLOOKUP(Y467,'PAT-C_Tables'!$C$3:$D$40,2,FALSE))</f>
        <v/>
      </c>
    </row>
    <row r="468" spans="1:26" s="38" customFormat="1" ht="14.25" x14ac:dyDescent="0.2">
      <c r="A468" s="55"/>
      <c r="B468" s="40"/>
      <c r="C468" s="40"/>
      <c r="D468" s="41"/>
      <c r="E468" s="41"/>
      <c r="F468" s="80"/>
      <c r="G468" s="39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68">
        <f t="shared" si="7"/>
        <v>0</v>
      </c>
      <c r="Z468" s="75" t="str">
        <f>IF(D468="","",VLOOKUP(Y468,'PAT-C_Tables'!$C$3:$D$40,2,FALSE))</f>
        <v/>
      </c>
    </row>
    <row r="469" spans="1:26" s="38" customFormat="1" ht="14.25" x14ac:dyDescent="0.2">
      <c r="A469" s="55"/>
      <c r="B469" s="40"/>
      <c r="C469" s="40"/>
      <c r="D469" s="41"/>
      <c r="E469" s="41"/>
      <c r="F469" s="80"/>
      <c r="G469" s="39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68">
        <f t="shared" si="7"/>
        <v>0</v>
      </c>
      <c r="Z469" s="75" t="str">
        <f>IF(D469="","",VLOOKUP(Y469,'PAT-C_Tables'!$C$3:$D$40,2,FALSE))</f>
        <v/>
      </c>
    </row>
    <row r="470" spans="1:26" s="38" customFormat="1" ht="14.25" x14ac:dyDescent="0.2">
      <c r="A470" s="55"/>
      <c r="B470" s="40"/>
      <c r="C470" s="40"/>
      <c r="D470" s="41"/>
      <c r="E470" s="41"/>
      <c r="F470" s="80"/>
      <c r="G470" s="39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68">
        <f t="shared" si="7"/>
        <v>0</v>
      </c>
      <c r="Z470" s="75" t="str">
        <f>IF(D470="","",VLOOKUP(Y470,'PAT-C_Tables'!$C$3:$D$40,2,FALSE))</f>
        <v/>
      </c>
    </row>
    <row r="471" spans="1:26" s="38" customFormat="1" ht="14.25" x14ac:dyDescent="0.2">
      <c r="A471" s="55"/>
      <c r="B471" s="40"/>
      <c r="C471" s="40"/>
      <c r="D471" s="41"/>
      <c r="E471" s="41"/>
      <c r="F471" s="80"/>
      <c r="G471" s="39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68">
        <f t="shared" si="7"/>
        <v>0</v>
      </c>
      <c r="Z471" s="75" t="str">
        <f>IF(D471="","",VLOOKUP(Y471,'PAT-C_Tables'!$C$3:$D$40,2,FALSE))</f>
        <v/>
      </c>
    </row>
    <row r="472" spans="1:26" s="38" customFormat="1" ht="14.25" x14ac:dyDescent="0.2">
      <c r="A472" s="55"/>
      <c r="B472" s="40"/>
      <c r="C472" s="40"/>
      <c r="D472" s="41"/>
      <c r="E472" s="41"/>
      <c r="F472" s="80"/>
      <c r="G472" s="39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68">
        <f t="shared" si="7"/>
        <v>0</v>
      </c>
      <c r="Z472" s="75" t="str">
        <f>IF(D472="","",VLOOKUP(Y472,'PAT-C_Tables'!$C$3:$D$40,2,FALSE))</f>
        <v/>
      </c>
    </row>
    <row r="473" spans="1:26" s="38" customFormat="1" ht="14.25" x14ac:dyDescent="0.2">
      <c r="A473" s="55"/>
      <c r="B473" s="40"/>
      <c r="C473" s="40"/>
      <c r="D473" s="41"/>
      <c r="E473" s="41"/>
      <c r="F473" s="80"/>
      <c r="G473" s="39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68">
        <f t="shared" si="7"/>
        <v>0</v>
      </c>
      <c r="Z473" s="75" t="str">
        <f>IF(D473="","",VLOOKUP(Y473,'PAT-C_Tables'!$C$3:$D$40,2,FALSE))</f>
        <v/>
      </c>
    </row>
    <row r="474" spans="1:26" s="38" customFormat="1" ht="14.25" x14ac:dyDescent="0.2">
      <c r="A474" s="55"/>
      <c r="B474" s="40"/>
      <c r="C474" s="40"/>
      <c r="D474" s="41"/>
      <c r="E474" s="41"/>
      <c r="F474" s="80"/>
      <c r="G474" s="39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68">
        <f t="shared" si="7"/>
        <v>0</v>
      </c>
      <c r="Z474" s="75" t="str">
        <f>IF(D474="","",VLOOKUP(Y474,'PAT-C_Tables'!$C$3:$D$40,2,FALSE))</f>
        <v/>
      </c>
    </row>
    <row r="475" spans="1:26" s="38" customFormat="1" ht="14.25" x14ac:dyDescent="0.2">
      <c r="A475" s="55"/>
      <c r="B475" s="40"/>
      <c r="C475" s="40"/>
      <c r="D475" s="41"/>
      <c r="E475" s="41"/>
      <c r="F475" s="80"/>
      <c r="G475" s="39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68">
        <f t="shared" si="7"/>
        <v>0</v>
      </c>
      <c r="Z475" s="75" t="str">
        <f>IF(D475="","",VLOOKUP(Y475,'PAT-C_Tables'!$C$3:$D$40,2,FALSE))</f>
        <v/>
      </c>
    </row>
    <row r="476" spans="1:26" s="38" customFormat="1" ht="14.25" x14ac:dyDescent="0.2">
      <c r="A476" s="55"/>
      <c r="B476" s="40"/>
      <c r="C476" s="40"/>
      <c r="D476" s="41"/>
      <c r="E476" s="41"/>
      <c r="F476" s="80"/>
      <c r="G476" s="39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68">
        <f t="shared" si="7"/>
        <v>0</v>
      </c>
      <c r="Z476" s="75" t="str">
        <f>IF(D476="","",VLOOKUP(Y476,'PAT-C_Tables'!$C$3:$D$40,2,FALSE))</f>
        <v/>
      </c>
    </row>
    <row r="477" spans="1:26" s="38" customFormat="1" ht="14.25" x14ac:dyDescent="0.2">
      <c r="A477" s="55"/>
      <c r="B477" s="40"/>
      <c r="C477" s="40"/>
      <c r="D477" s="41"/>
      <c r="E477" s="41"/>
      <c r="F477" s="80"/>
      <c r="G477" s="39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68">
        <f t="shared" si="7"/>
        <v>0</v>
      </c>
      <c r="Z477" s="75" t="str">
        <f>IF(D477="","",VLOOKUP(Y477,'PAT-C_Tables'!$C$3:$D$40,2,FALSE))</f>
        <v/>
      </c>
    </row>
    <row r="478" spans="1:26" s="38" customFormat="1" ht="14.25" x14ac:dyDescent="0.2">
      <c r="A478" s="55"/>
      <c r="B478" s="40"/>
      <c r="C478" s="40"/>
      <c r="D478" s="41"/>
      <c r="E478" s="41"/>
      <c r="F478" s="80"/>
      <c r="G478" s="39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68">
        <f t="shared" si="7"/>
        <v>0</v>
      </c>
      <c r="Z478" s="75" t="str">
        <f>IF(D478="","",VLOOKUP(Y478,'PAT-C_Tables'!$C$3:$D$40,2,FALSE))</f>
        <v/>
      </c>
    </row>
    <row r="479" spans="1:26" s="38" customFormat="1" ht="14.25" x14ac:dyDescent="0.2">
      <c r="A479" s="55"/>
      <c r="B479" s="40"/>
      <c r="C479" s="40"/>
      <c r="D479" s="41"/>
      <c r="E479" s="41"/>
      <c r="F479" s="80"/>
      <c r="G479" s="39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68">
        <f t="shared" si="7"/>
        <v>0</v>
      </c>
      <c r="Z479" s="75" t="str">
        <f>IF(D479="","",VLOOKUP(Y479,'PAT-C_Tables'!$C$3:$D$40,2,FALSE))</f>
        <v/>
      </c>
    </row>
    <row r="480" spans="1:26" s="38" customFormat="1" ht="14.25" x14ac:dyDescent="0.2">
      <c r="A480" s="55"/>
      <c r="B480" s="40"/>
      <c r="C480" s="40"/>
      <c r="D480" s="41"/>
      <c r="E480" s="41"/>
      <c r="F480" s="80"/>
      <c r="G480" s="39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68">
        <f t="shared" si="7"/>
        <v>0</v>
      </c>
      <c r="Z480" s="75" t="str">
        <f>IF(D480="","",VLOOKUP(Y480,'PAT-C_Tables'!$C$3:$D$40,2,FALSE))</f>
        <v/>
      </c>
    </row>
    <row r="481" spans="1:26" s="38" customFormat="1" ht="14.25" x14ac:dyDescent="0.2">
      <c r="A481" s="55"/>
      <c r="B481" s="40"/>
      <c r="C481" s="40"/>
      <c r="D481" s="41"/>
      <c r="E481" s="41"/>
      <c r="F481" s="80"/>
      <c r="G481" s="39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68">
        <f t="shared" si="7"/>
        <v>0</v>
      </c>
      <c r="Z481" s="75" t="str">
        <f>IF(D481="","",VLOOKUP(Y481,'PAT-C_Tables'!$C$3:$D$40,2,FALSE))</f>
        <v/>
      </c>
    </row>
    <row r="482" spans="1:26" s="38" customFormat="1" ht="14.25" x14ac:dyDescent="0.2">
      <c r="A482" s="55"/>
      <c r="B482" s="40"/>
      <c r="C482" s="40"/>
      <c r="D482" s="41"/>
      <c r="E482" s="41"/>
      <c r="F482" s="80"/>
      <c r="G482" s="39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68">
        <f t="shared" si="7"/>
        <v>0</v>
      </c>
      <c r="Z482" s="75" t="str">
        <f>IF(D482="","",VLOOKUP(Y482,'PAT-C_Tables'!$C$3:$D$40,2,FALSE))</f>
        <v/>
      </c>
    </row>
    <row r="483" spans="1:26" s="38" customFormat="1" ht="14.25" x14ac:dyDescent="0.2">
      <c r="A483" s="55"/>
      <c r="B483" s="40"/>
      <c r="C483" s="40"/>
      <c r="D483" s="41"/>
      <c r="E483" s="41"/>
      <c r="F483" s="80"/>
      <c r="G483" s="39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68">
        <f t="shared" si="7"/>
        <v>0</v>
      </c>
      <c r="Z483" s="75" t="str">
        <f>IF(D483="","",VLOOKUP(Y483,'PAT-C_Tables'!$C$3:$D$40,2,FALSE))</f>
        <v/>
      </c>
    </row>
    <row r="484" spans="1:26" s="38" customFormat="1" ht="14.25" x14ac:dyDescent="0.2">
      <c r="A484" s="55"/>
      <c r="B484" s="40"/>
      <c r="C484" s="40"/>
      <c r="D484" s="41"/>
      <c r="E484" s="41"/>
      <c r="F484" s="80"/>
      <c r="G484" s="39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68">
        <f t="shared" si="7"/>
        <v>0</v>
      </c>
      <c r="Z484" s="75" t="str">
        <f>IF(D484="","",VLOOKUP(Y484,'PAT-C_Tables'!$C$3:$D$40,2,FALSE))</f>
        <v/>
      </c>
    </row>
    <row r="485" spans="1:26" s="38" customFormat="1" ht="14.25" x14ac:dyDescent="0.2">
      <c r="A485" s="55"/>
      <c r="B485" s="40"/>
      <c r="C485" s="40"/>
      <c r="D485" s="41"/>
      <c r="E485" s="41"/>
      <c r="F485" s="80"/>
      <c r="G485" s="39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68">
        <f t="shared" si="7"/>
        <v>0</v>
      </c>
      <c r="Z485" s="75" t="str">
        <f>IF(D485="","",VLOOKUP(Y485,'PAT-C_Tables'!$C$3:$D$40,2,FALSE))</f>
        <v/>
      </c>
    </row>
    <row r="486" spans="1:26" s="38" customFormat="1" ht="14.25" x14ac:dyDescent="0.2">
      <c r="A486" s="55"/>
      <c r="B486" s="40"/>
      <c r="C486" s="40"/>
      <c r="D486" s="41"/>
      <c r="E486" s="41"/>
      <c r="F486" s="80"/>
      <c r="G486" s="39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68">
        <f t="shared" si="7"/>
        <v>0</v>
      </c>
      <c r="Z486" s="75" t="str">
        <f>IF(D486="","",VLOOKUP(Y486,'PAT-C_Tables'!$C$3:$D$40,2,FALSE))</f>
        <v/>
      </c>
    </row>
    <row r="487" spans="1:26" s="38" customFormat="1" ht="14.25" x14ac:dyDescent="0.2">
      <c r="A487" s="55"/>
      <c r="B487" s="40"/>
      <c r="C487" s="40"/>
      <c r="D487" s="41"/>
      <c r="E487" s="41"/>
      <c r="F487" s="80"/>
      <c r="G487" s="39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68">
        <f t="shared" si="7"/>
        <v>0</v>
      </c>
      <c r="Z487" s="75" t="str">
        <f>IF(D487="","",VLOOKUP(Y487,'PAT-C_Tables'!$C$3:$D$40,2,FALSE))</f>
        <v/>
      </c>
    </row>
    <row r="488" spans="1:26" s="38" customFormat="1" ht="14.25" x14ac:dyDescent="0.2">
      <c r="A488" s="55"/>
      <c r="B488" s="40"/>
      <c r="C488" s="40"/>
      <c r="D488" s="41"/>
      <c r="E488" s="41"/>
      <c r="F488" s="80"/>
      <c r="G488" s="39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68">
        <f t="shared" si="7"/>
        <v>0</v>
      </c>
      <c r="Z488" s="75" t="str">
        <f>IF(D488="","",VLOOKUP(Y488,'PAT-C_Tables'!$C$3:$D$40,2,FALSE))</f>
        <v/>
      </c>
    </row>
    <row r="489" spans="1:26" s="38" customFormat="1" ht="14.25" x14ac:dyDescent="0.2">
      <c r="A489" s="55"/>
      <c r="B489" s="40"/>
      <c r="C489" s="40"/>
      <c r="D489" s="41"/>
      <c r="E489" s="41"/>
      <c r="F489" s="80"/>
      <c r="G489" s="39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68">
        <f t="shared" si="7"/>
        <v>0</v>
      </c>
      <c r="Z489" s="75" t="str">
        <f>IF(D489="","",VLOOKUP(Y489,'PAT-C_Tables'!$C$3:$D$40,2,FALSE))</f>
        <v/>
      </c>
    </row>
    <row r="490" spans="1:26" s="38" customFormat="1" ht="14.25" x14ac:dyDescent="0.2">
      <c r="A490" s="55"/>
      <c r="B490" s="40"/>
      <c r="C490" s="40"/>
      <c r="D490" s="41"/>
      <c r="E490" s="41"/>
      <c r="F490" s="80"/>
      <c r="G490" s="39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68">
        <f t="shared" si="7"/>
        <v>0</v>
      </c>
      <c r="Z490" s="75" t="str">
        <f>IF(D490="","",VLOOKUP(Y490,'PAT-C_Tables'!$C$3:$D$40,2,FALSE))</f>
        <v/>
      </c>
    </row>
    <row r="491" spans="1:26" s="38" customFormat="1" ht="14.25" x14ac:dyDescent="0.2">
      <c r="A491" s="55"/>
      <c r="B491" s="40"/>
      <c r="C491" s="40"/>
      <c r="D491" s="41"/>
      <c r="E491" s="41"/>
      <c r="F491" s="80"/>
      <c r="G491" s="39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68">
        <f t="shared" si="7"/>
        <v>0</v>
      </c>
      <c r="Z491" s="75" t="str">
        <f>IF(D491="","",VLOOKUP(Y491,'PAT-C_Tables'!$C$3:$D$40,2,FALSE))</f>
        <v/>
      </c>
    </row>
    <row r="492" spans="1:26" s="38" customFormat="1" ht="14.25" x14ac:dyDescent="0.2">
      <c r="A492" s="55"/>
      <c r="B492" s="40"/>
      <c r="C492" s="40"/>
      <c r="D492" s="41"/>
      <c r="E492" s="41"/>
      <c r="F492" s="80"/>
      <c r="G492" s="39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68">
        <f t="shared" si="7"/>
        <v>0</v>
      </c>
      <c r="Z492" s="75" t="str">
        <f>IF(D492="","",VLOOKUP(Y492,'PAT-C_Tables'!$C$3:$D$40,2,FALSE))</f>
        <v/>
      </c>
    </row>
    <row r="493" spans="1:26" s="38" customFormat="1" ht="14.25" x14ac:dyDescent="0.2">
      <c r="A493" s="55"/>
      <c r="B493" s="40"/>
      <c r="C493" s="40"/>
      <c r="D493" s="41"/>
      <c r="E493" s="41"/>
      <c r="F493" s="80"/>
      <c r="G493" s="39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68">
        <f t="shared" si="7"/>
        <v>0</v>
      </c>
      <c r="Z493" s="75" t="str">
        <f>IF(D493="","",VLOOKUP(Y493,'PAT-C_Tables'!$C$3:$D$40,2,FALSE))</f>
        <v/>
      </c>
    </row>
    <row r="494" spans="1:26" s="38" customFormat="1" ht="14.25" x14ac:dyDescent="0.2">
      <c r="A494" s="55"/>
      <c r="B494" s="40"/>
      <c r="C494" s="40"/>
      <c r="D494" s="41"/>
      <c r="E494" s="41"/>
      <c r="F494" s="80"/>
      <c r="G494" s="39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68">
        <f t="shared" si="7"/>
        <v>0</v>
      </c>
      <c r="Z494" s="75" t="str">
        <f>IF(D494="","",VLOOKUP(Y494,'PAT-C_Tables'!$C$3:$D$40,2,FALSE))</f>
        <v/>
      </c>
    </row>
    <row r="495" spans="1:26" s="38" customFormat="1" ht="14.25" x14ac:dyDescent="0.2">
      <c r="A495" s="55"/>
      <c r="B495" s="40"/>
      <c r="C495" s="40"/>
      <c r="D495" s="41"/>
      <c r="E495" s="41"/>
      <c r="F495" s="80"/>
      <c r="G495" s="39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68">
        <f t="shared" si="7"/>
        <v>0</v>
      </c>
      <c r="Z495" s="75" t="str">
        <f>IF(D495="","",VLOOKUP(Y495,'PAT-C_Tables'!$C$3:$D$40,2,FALSE))</f>
        <v/>
      </c>
    </row>
    <row r="496" spans="1:26" s="38" customFormat="1" ht="14.25" x14ac:dyDescent="0.2">
      <c r="A496" s="55"/>
      <c r="B496" s="40"/>
      <c r="C496" s="40"/>
      <c r="D496" s="41"/>
      <c r="E496" s="41"/>
      <c r="F496" s="80"/>
      <c r="G496" s="39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68">
        <f t="shared" si="7"/>
        <v>0</v>
      </c>
      <c r="Z496" s="75" t="str">
        <f>IF(D496="","",VLOOKUP(Y496,'PAT-C_Tables'!$C$3:$D$40,2,FALSE))</f>
        <v/>
      </c>
    </row>
    <row r="497" spans="1:26" s="38" customFormat="1" ht="14.25" x14ac:dyDescent="0.2">
      <c r="A497" s="55"/>
      <c r="B497" s="40"/>
      <c r="C497" s="40"/>
      <c r="D497" s="41"/>
      <c r="E497" s="41"/>
      <c r="F497" s="80"/>
      <c r="G497" s="39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68">
        <f t="shared" si="7"/>
        <v>0</v>
      </c>
      <c r="Z497" s="75" t="str">
        <f>IF(D497="","",VLOOKUP(Y497,'PAT-C_Tables'!$C$3:$D$40,2,FALSE))</f>
        <v/>
      </c>
    </row>
    <row r="498" spans="1:26" s="38" customFormat="1" ht="14.25" x14ac:dyDescent="0.2">
      <c r="A498" s="55"/>
      <c r="B498" s="40"/>
      <c r="C498" s="40"/>
      <c r="D498" s="41"/>
      <c r="E498" s="41"/>
      <c r="F498" s="80"/>
      <c r="G498" s="39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68">
        <f t="shared" si="7"/>
        <v>0</v>
      </c>
      <c r="Z498" s="75" t="str">
        <f>IF(D498="","",VLOOKUP(Y498,'PAT-C_Tables'!$C$3:$D$40,2,FALSE))</f>
        <v/>
      </c>
    </row>
    <row r="499" spans="1:26" s="38" customFormat="1" ht="14.25" x14ac:dyDescent="0.2">
      <c r="A499" s="55"/>
      <c r="B499" s="40"/>
      <c r="C499" s="40"/>
      <c r="D499" s="41"/>
      <c r="E499" s="41"/>
      <c r="F499" s="80"/>
      <c r="G499" s="39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68">
        <f t="shared" si="7"/>
        <v>0</v>
      </c>
      <c r="Z499" s="75" t="str">
        <f>IF(D499="","",VLOOKUP(Y499,'PAT-C_Tables'!$C$3:$D$40,2,FALSE))</f>
        <v/>
      </c>
    </row>
    <row r="500" spans="1:26" s="38" customFormat="1" ht="14.25" x14ac:dyDescent="0.2">
      <c r="A500" s="55"/>
      <c r="B500" s="40"/>
      <c r="C500" s="40"/>
      <c r="D500" s="41"/>
      <c r="E500" s="41"/>
      <c r="F500" s="80"/>
      <c r="G500" s="39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68">
        <f t="shared" si="7"/>
        <v>0</v>
      </c>
      <c r="Z500" s="75" t="str">
        <f>IF(D500="","",VLOOKUP(Y500,'PAT-C_Tables'!$C$3:$D$40,2,FALSE))</f>
        <v/>
      </c>
    </row>
    <row r="501" spans="1:26" s="38" customFormat="1" ht="15" thickBot="1" x14ac:dyDescent="0.25">
      <c r="A501" s="56"/>
      <c r="B501" s="44"/>
      <c r="C501" s="44"/>
      <c r="D501" s="45"/>
      <c r="E501" s="45"/>
      <c r="F501" s="81"/>
      <c r="G501" s="43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69">
        <f t="shared" si="7"/>
        <v>0</v>
      </c>
      <c r="Z501" s="76" t="str">
        <f>IF(D501="","",VLOOKUP(Y501,'PAT-C_Tables'!$C$3:$D$40,2,FALSE))</f>
        <v/>
      </c>
    </row>
  </sheetData>
  <mergeCells count="6">
    <mergeCell ref="G3:X3"/>
    <mergeCell ref="E4:F4"/>
    <mergeCell ref="E5:F5"/>
    <mergeCell ref="E6:F6"/>
    <mergeCell ref="A1:AC1"/>
    <mergeCell ref="A3:B4"/>
  </mergeCells>
  <conditionalFormatting sqref="H9:H501">
    <cfRule type="cellIs" dxfId="429" priority="145" operator="equal">
      <formula>$H$8</formula>
    </cfRule>
    <cfRule type="cellIs" dxfId="428" priority="146" stopIfTrue="1" operator="between">
      <formula>"A"</formula>
      <formula>"Z"</formula>
    </cfRule>
  </conditionalFormatting>
  <conditionalFormatting sqref="I9:I501">
    <cfRule type="cellIs" dxfId="427" priority="143" operator="equal">
      <formula>$I$8</formula>
    </cfRule>
    <cfRule type="cellIs" dxfId="426" priority="144" stopIfTrue="1" operator="between">
      <formula>"A"</formula>
      <formula>"Z"</formula>
    </cfRule>
  </conditionalFormatting>
  <conditionalFormatting sqref="J9:J501">
    <cfRule type="cellIs" dxfId="425" priority="141" operator="equal">
      <formula>$J$8</formula>
    </cfRule>
    <cfRule type="cellIs" dxfId="424" priority="142" stopIfTrue="1" operator="between">
      <formula>"A"</formula>
      <formula>"Z"</formula>
    </cfRule>
  </conditionalFormatting>
  <conditionalFormatting sqref="K9:X501 G9:G501">
    <cfRule type="cellIs" dxfId="423" priority="139" operator="equal">
      <formula>G$8</formula>
    </cfRule>
    <cfRule type="cellIs" dxfId="422" priority="140" stopIfTrue="1" operator="between">
      <formula>"A"</formula>
      <formula>"Z"</formula>
    </cfRule>
  </conditionalFormatting>
  <conditionalFormatting sqref="H11">
    <cfRule type="cellIs" dxfId="421" priority="35" operator="equal">
      <formula>$H$8</formula>
    </cfRule>
    <cfRule type="cellIs" dxfId="420" priority="36" stopIfTrue="1" operator="between">
      <formula>"A"</formula>
      <formula>"Z"</formula>
    </cfRule>
  </conditionalFormatting>
  <conditionalFormatting sqref="I11">
    <cfRule type="cellIs" dxfId="419" priority="33" operator="equal">
      <formula>$I$8</formula>
    </cfRule>
    <cfRule type="cellIs" dxfId="418" priority="34" stopIfTrue="1" operator="between">
      <formula>"A"</formula>
      <formula>"Z"</formula>
    </cfRule>
  </conditionalFormatting>
  <conditionalFormatting sqref="J11">
    <cfRule type="cellIs" dxfId="417" priority="31" operator="equal">
      <formula>$J$8</formula>
    </cfRule>
    <cfRule type="cellIs" dxfId="416" priority="32" stopIfTrue="1" operator="between">
      <formula>"A"</formula>
      <formula>"Z"</formula>
    </cfRule>
  </conditionalFormatting>
  <conditionalFormatting sqref="K11">
    <cfRule type="cellIs" dxfId="415" priority="29" operator="equal">
      <formula>K$8</formula>
    </cfRule>
    <cfRule type="cellIs" dxfId="414" priority="30" stopIfTrue="1" operator="between">
      <formula>"A"</formula>
      <formula>"Z"</formula>
    </cfRule>
  </conditionalFormatting>
  <conditionalFormatting sqref="G11">
    <cfRule type="cellIs" dxfId="413" priority="27" operator="equal">
      <formula>G$8</formula>
    </cfRule>
    <cfRule type="cellIs" dxfId="412" priority="28" stopIfTrue="1" operator="between">
      <formula>"A"</formula>
      <formula>"Z"</formula>
    </cfRule>
  </conditionalFormatting>
  <conditionalFormatting sqref="L11">
    <cfRule type="cellIs" dxfId="411" priority="25" operator="equal">
      <formula>L$8</formula>
    </cfRule>
    <cfRule type="cellIs" dxfId="410" priority="26" stopIfTrue="1" operator="between">
      <formula>"A"</formula>
      <formula>"Z"</formula>
    </cfRule>
  </conditionalFormatting>
  <conditionalFormatting sqref="M11">
    <cfRule type="cellIs" dxfId="409" priority="23" operator="equal">
      <formula>M$8</formula>
    </cfRule>
    <cfRule type="cellIs" dxfId="408" priority="24" stopIfTrue="1" operator="between">
      <formula>"A"</formula>
      <formula>"Z"</formula>
    </cfRule>
  </conditionalFormatting>
  <conditionalFormatting sqref="N11">
    <cfRule type="cellIs" dxfId="407" priority="21" operator="equal">
      <formula>N$8</formula>
    </cfRule>
    <cfRule type="cellIs" dxfId="406" priority="22" stopIfTrue="1" operator="between">
      <formula>"A"</formula>
      <formula>"Z"</formula>
    </cfRule>
  </conditionalFormatting>
  <conditionalFormatting sqref="O11">
    <cfRule type="cellIs" dxfId="405" priority="19" operator="equal">
      <formula>O$8</formula>
    </cfRule>
    <cfRule type="cellIs" dxfId="404" priority="20" stopIfTrue="1" operator="between">
      <formula>"A"</formula>
      <formula>"Z"</formula>
    </cfRule>
  </conditionalFormatting>
  <conditionalFormatting sqref="P11">
    <cfRule type="cellIs" dxfId="403" priority="17" operator="equal">
      <formula>P$8</formula>
    </cfRule>
    <cfRule type="cellIs" dxfId="402" priority="18" stopIfTrue="1" operator="between">
      <formula>"A"</formula>
      <formula>"Z"</formula>
    </cfRule>
  </conditionalFormatting>
  <conditionalFormatting sqref="Q11">
    <cfRule type="cellIs" dxfId="401" priority="15" operator="equal">
      <formula>Q$8</formula>
    </cfRule>
    <cfRule type="cellIs" dxfId="400" priority="16" stopIfTrue="1" operator="between">
      <formula>"A"</formula>
      <formula>"Z"</formula>
    </cfRule>
  </conditionalFormatting>
  <conditionalFormatting sqref="R11">
    <cfRule type="cellIs" dxfId="399" priority="13" operator="equal">
      <formula>R$8</formula>
    </cfRule>
    <cfRule type="cellIs" dxfId="398" priority="14" stopIfTrue="1" operator="between">
      <formula>"A"</formula>
      <formula>"Z"</formula>
    </cfRule>
  </conditionalFormatting>
  <conditionalFormatting sqref="S11">
    <cfRule type="cellIs" dxfId="397" priority="11" operator="equal">
      <formula>S$8</formula>
    </cfRule>
    <cfRule type="cellIs" dxfId="396" priority="12" stopIfTrue="1" operator="between">
      <formula>"A"</formula>
      <formula>"Z"</formula>
    </cfRule>
  </conditionalFormatting>
  <conditionalFormatting sqref="T11">
    <cfRule type="cellIs" dxfId="395" priority="9" operator="equal">
      <formula>T$8</formula>
    </cfRule>
    <cfRule type="cellIs" dxfId="394" priority="10" stopIfTrue="1" operator="between">
      <formula>"A"</formula>
      <formula>"Z"</formula>
    </cfRule>
  </conditionalFormatting>
  <conditionalFormatting sqref="U11">
    <cfRule type="cellIs" dxfId="393" priority="7" operator="equal">
      <formula>U$8</formula>
    </cfRule>
    <cfRule type="cellIs" dxfId="392" priority="8" stopIfTrue="1" operator="between">
      <formula>"A"</formula>
      <formula>"Z"</formula>
    </cfRule>
  </conditionalFormatting>
  <conditionalFormatting sqref="V11">
    <cfRule type="cellIs" dxfId="391" priority="5" operator="equal">
      <formula>V$8</formula>
    </cfRule>
    <cfRule type="cellIs" dxfId="390" priority="6" stopIfTrue="1" operator="between">
      <formula>"A"</formula>
      <formula>"Z"</formula>
    </cfRule>
  </conditionalFormatting>
  <conditionalFormatting sqref="W11">
    <cfRule type="cellIs" dxfId="389" priority="3" operator="equal">
      <formula>W$8</formula>
    </cfRule>
    <cfRule type="cellIs" dxfId="388" priority="4" stopIfTrue="1" operator="between">
      <formula>"A"</formula>
      <formula>"Z"</formula>
    </cfRule>
  </conditionalFormatting>
  <conditionalFormatting sqref="X11">
    <cfRule type="cellIs" dxfId="387" priority="1" operator="equal">
      <formula>X$8</formula>
    </cfRule>
    <cfRule type="cellIs" dxfId="386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3C0A0-F308-4F9A-9E50-E8F4BBFC69DB}">
  <sheetPr codeName="Sheet7"/>
  <dimension ref="A1:AG486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28515625" style="57" bestFit="1" customWidth="1"/>
    <col min="2" max="2" width="9.85546875" style="2" bestFit="1" customWidth="1"/>
    <col min="3" max="3" width="9.140625" style="2" bestFit="1" customWidth="1"/>
    <col min="4" max="4" width="10.5703125" style="17" bestFit="1" customWidth="1"/>
    <col min="5" max="5" width="12.85546875" style="17" customWidth="1"/>
    <col min="6" max="6" width="12.28515625" style="82" customWidth="1"/>
    <col min="7" max="31" width="4.5703125" style="2" customWidth="1"/>
    <col min="32" max="32" width="7.140625" style="70" customWidth="1"/>
    <col min="33" max="33" width="9.28515625" style="77" customWidth="1"/>
    <col min="34" max="16384" width="9.140625" style="1"/>
  </cols>
  <sheetData>
    <row r="1" spans="1:33" s="211" customFormat="1" ht="26.25" x14ac:dyDescent="0.4">
      <c r="A1" s="271" t="s">
        <v>37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09"/>
      <c r="AE1" s="210"/>
    </row>
    <row r="2" spans="1:33" s="16" customFormat="1" ht="13.5" thickBot="1" x14ac:dyDescent="0.25">
      <c r="A2" s="52"/>
      <c r="B2" s="19"/>
      <c r="C2" s="19"/>
      <c r="D2" s="26"/>
      <c r="E2" s="26"/>
      <c r="F2" s="78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64"/>
      <c r="AG2" s="71"/>
    </row>
    <row r="3" spans="1:33" s="22" customFormat="1" ht="31.5" customHeight="1" x14ac:dyDescent="0.25">
      <c r="A3" s="291"/>
      <c r="B3" s="291"/>
      <c r="C3" s="58"/>
      <c r="D3" s="21"/>
      <c r="F3" s="79"/>
      <c r="G3" s="282" t="s">
        <v>35</v>
      </c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4"/>
      <c r="AF3" s="65"/>
      <c r="AG3" s="72"/>
    </row>
    <row r="4" spans="1:33" s="20" customFormat="1" ht="15" x14ac:dyDescent="0.25">
      <c r="A4" s="291"/>
      <c r="B4" s="291"/>
      <c r="C4" s="59"/>
      <c r="D4" s="27"/>
      <c r="E4" s="285" t="s">
        <v>24</v>
      </c>
      <c r="F4" s="286"/>
      <c r="G4" s="160">
        <v>1</v>
      </c>
      <c r="H4" s="161">
        <v>2</v>
      </c>
      <c r="I4" s="161">
        <v>3</v>
      </c>
      <c r="J4" s="161">
        <v>4</v>
      </c>
      <c r="K4" s="161">
        <v>5</v>
      </c>
      <c r="L4" s="161">
        <v>6</v>
      </c>
      <c r="M4" s="161">
        <v>7</v>
      </c>
      <c r="N4" s="161">
        <v>8</v>
      </c>
      <c r="O4" s="161">
        <v>9</v>
      </c>
      <c r="P4" s="161">
        <v>10</v>
      </c>
      <c r="Q4" s="161">
        <v>11</v>
      </c>
      <c r="R4" s="161">
        <v>12</v>
      </c>
      <c r="S4" s="161">
        <v>13</v>
      </c>
      <c r="T4" s="161">
        <v>14</v>
      </c>
      <c r="U4" s="161">
        <v>15</v>
      </c>
      <c r="V4" s="161">
        <v>16</v>
      </c>
      <c r="W4" s="161">
        <v>17</v>
      </c>
      <c r="X4" s="161">
        <v>18</v>
      </c>
      <c r="Y4" s="161">
        <v>19</v>
      </c>
      <c r="Z4" s="161">
        <v>20</v>
      </c>
      <c r="AA4" s="161">
        <v>21</v>
      </c>
      <c r="AB4" s="161">
        <v>22</v>
      </c>
      <c r="AC4" s="161">
        <v>23</v>
      </c>
      <c r="AD4" s="161">
        <v>24</v>
      </c>
      <c r="AE4" s="162">
        <v>25</v>
      </c>
      <c r="AF4" s="66"/>
      <c r="AG4" s="73"/>
    </row>
    <row r="5" spans="1:33" s="29" customFormat="1" ht="15" x14ac:dyDescent="0.25">
      <c r="A5" s="53"/>
      <c r="B5" s="60"/>
      <c r="C5" s="60"/>
      <c r="D5" s="28"/>
      <c r="E5" s="287" t="s">
        <v>23</v>
      </c>
      <c r="F5" s="288"/>
      <c r="G5" s="92">
        <v>74.290000000000006</v>
      </c>
      <c r="H5" s="91">
        <v>82.41</v>
      </c>
      <c r="I5" s="91">
        <v>84.46</v>
      </c>
      <c r="J5" s="91">
        <v>95.22</v>
      </c>
      <c r="K5" s="91">
        <v>87.6</v>
      </c>
      <c r="L5" s="91">
        <v>89.26</v>
      </c>
      <c r="M5" s="91">
        <v>86.36</v>
      </c>
      <c r="N5" s="91">
        <v>94.06</v>
      </c>
      <c r="O5" s="91">
        <v>96.37</v>
      </c>
      <c r="P5" s="91">
        <v>95.49</v>
      </c>
      <c r="Q5" s="91">
        <v>77.819999999999993</v>
      </c>
      <c r="R5" s="90">
        <v>87.88</v>
      </c>
      <c r="S5" s="90">
        <v>103.06</v>
      </c>
      <c r="T5" s="90">
        <v>87.25</v>
      </c>
      <c r="U5" s="90">
        <v>97.12</v>
      </c>
      <c r="V5" s="90">
        <v>96.21</v>
      </c>
      <c r="W5" s="90">
        <v>100.58</v>
      </c>
      <c r="X5" s="90">
        <v>111.97</v>
      </c>
      <c r="Y5" s="90">
        <v>93.8</v>
      </c>
      <c r="Z5" s="90">
        <v>88.2</v>
      </c>
      <c r="AA5" s="90">
        <v>103.11</v>
      </c>
      <c r="AB5" s="89">
        <v>106.29</v>
      </c>
      <c r="AC5" s="90">
        <v>95.46</v>
      </c>
      <c r="AD5" s="90">
        <v>103.19</v>
      </c>
      <c r="AE5" s="93">
        <v>109.93</v>
      </c>
      <c r="AF5" s="66"/>
      <c r="AG5" s="73"/>
    </row>
    <row r="6" spans="1:33" s="29" customFormat="1" ht="15.75" thickBot="1" x14ac:dyDescent="0.3">
      <c r="A6" s="53"/>
      <c r="B6" s="60"/>
      <c r="C6" s="60"/>
      <c r="D6" s="28"/>
      <c r="E6" s="289" t="s">
        <v>22</v>
      </c>
      <c r="F6" s="290"/>
      <c r="G6" s="94" t="s">
        <v>19</v>
      </c>
      <c r="H6" s="88" t="s">
        <v>18</v>
      </c>
      <c r="I6" s="88" t="s">
        <v>18</v>
      </c>
      <c r="J6" s="88" t="s">
        <v>18</v>
      </c>
      <c r="K6" s="88" t="s">
        <v>18</v>
      </c>
      <c r="L6" s="88" t="s">
        <v>19</v>
      </c>
      <c r="M6" s="88" t="s">
        <v>19</v>
      </c>
      <c r="N6" s="88" t="s">
        <v>18</v>
      </c>
      <c r="O6" s="88" t="s">
        <v>18</v>
      </c>
      <c r="P6" s="88" t="s">
        <v>18</v>
      </c>
      <c r="Q6" s="88" t="s">
        <v>19</v>
      </c>
      <c r="R6" s="88" t="s">
        <v>18</v>
      </c>
      <c r="S6" s="88" t="s">
        <v>19</v>
      </c>
      <c r="T6" s="88" t="s">
        <v>18</v>
      </c>
      <c r="U6" s="88" t="s">
        <v>19</v>
      </c>
      <c r="V6" s="88" t="s">
        <v>18</v>
      </c>
      <c r="W6" s="88" t="s">
        <v>18</v>
      </c>
      <c r="X6" s="88" t="s">
        <v>19</v>
      </c>
      <c r="Y6" s="88" t="s">
        <v>19</v>
      </c>
      <c r="Z6" s="88" t="s">
        <v>19</v>
      </c>
      <c r="AA6" s="88" t="s">
        <v>20</v>
      </c>
      <c r="AB6" s="87" t="s">
        <v>18</v>
      </c>
      <c r="AC6" s="88" t="s">
        <v>19</v>
      </c>
      <c r="AD6" s="88" t="s">
        <v>18</v>
      </c>
      <c r="AE6" s="95" t="s">
        <v>39</v>
      </c>
      <c r="AF6" s="66"/>
      <c r="AG6" s="73"/>
    </row>
    <row r="7" spans="1:33" s="18" customFormat="1" ht="13.5" thickBot="1" x14ac:dyDescent="0.25">
      <c r="A7" s="240" t="s">
        <v>53</v>
      </c>
      <c r="B7" s="241" t="s">
        <v>53</v>
      </c>
      <c r="C7" s="242" t="s">
        <v>54</v>
      </c>
      <c r="D7" s="243" t="s">
        <v>53</v>
      </c>
      <c r="E7" s="244" t="s">
        <v>53</v>
      </c>
      <c r="F7" s="245" t="s">
        <v>53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5"/>
      <c r="AF7" s="67"/>
      <c r="AG7" s="74"/>
    </row>
    <row r="8" spans="1:33" s="46" customFormat="1" ht="30.75" thickBot="1" x14ac:dyDescent="0.3">
      <c r="A8" s="192" t="s">
        <v>34</v>
      </c>
      <c r="B8" s="193" t="s">
        <v>27</v>
      </c>
      <c r="C8" s="193" t="s">
        <v>50</v>
      </c>
      <c r="D8" s="194" t="s">
        <v>0</v>
      </c>
      <c r="E8" s="194" t="s">
        <v>29</v>
      </c>
      <c r="F8" s="195" t="s">
        <v>28</v>
      </c>
      <c r="G8" s="186" t="s">
        <v>33</v>
      </c>
      <c r="H8" s="187" t="s">
        <v>33</v>
      </c>
      <c r="I8" s="187" t="s">
        <v>33</v>
      </c>
      <c r="J8" s="187" t="s">
        <v>30</v>
      </c>
      <c r="K8" s="187" t="s">
        <v>31</v>
      </c>
      <c r="L8" s="187" t="s">
        <v>33</v>
      </c>
      <c r="M8" s="187" t="s">
        <v>30</v>
      </c>
      <c r="N8" s="187" t="s">
        <v>30</v>
      </c>
      <c r="O8" s="187" t="s">
        <v>30</v>
      </c>
      <c r="P8" s="187" t="s">
        <v>31</v>
      </c>
      <c r="Q8" s="187" t="s">
        <v>33</v>
      </c>
      <c r="R8" s="187" t="s">
        <v>32</v>
      </c>
      <c r="S8" s="187" t="s">
        <v>33</v>
      </c>
      <c r="T8" s="187" t="s">
        <v>31</v>
      </c>
      <c r="U8" s="187" t="s">
        <v>31</v>
      </c>
      <c r="V8" s="187" t="s">
        <v>30</v>
      </c>
      <c r="W8" s="187" t="s">
        <v>33</v>
      </c>
      <c r="X8" s="187" t="s">
        <v>33</v>
      </c>
      <c r="Y8" s="187" t="s">
        <v>30</v>
      </c>
      <c r="Z8" s="187" t="s">
        <v>32</v>
      </c>
      <c r="AA8" s="187" t="s">
        <v>31</v>
      </c>
      <c r="AB8" s="187" t="s">
        <v>31</v>
      </c>
      <c r="AC8" s="187" t="s">
        <v>30</v>
      </c>
      <c r="AD8" s="187" t="s">
        <v>30</v>
      </c>
      <c r="AE8" s="188" t="s">
        <v>32</v>
      </c>
      <c r="AF8" s="184" t="s">
        <v>17</v>
      </c>
      <c r="AG8" s="185" t="s">
        <v>3</v>
      </c>
    </row>
    <row r="9" spans="1:33" s="38" customFormat="1" ht="14.25" x14ac:dyDescent="0.2">
      <c r="A9" s="55">
        <v>45356</v>
      </c>
      <c r="B9" s="40">
        <v>3</v>
      </c>
      <c r="C9" s="40" t="s">
        <v>55</v>
      </c>
      <c r="D9" s="41" t="s">
        <v>56</v>
      </c>
      <c r="E9" s="41" t="s">
        <v>57</v>
      </c>
      <c r="F9" s="80" t="s">
        <v>58</v>
      </c>
      <c r="G9" s="39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68">
        <f t="shared" ref="AF9:AF55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))</f>
        <v>0</v>
      </c>
      <c r="AG9" s="75">
        <f>IF(D9="","",VLOOKUP(AF9,'PAT-C_Tables'!$E$3:$F$40,2,FALSE))</f>
        <v>47.8</v>
      </c>
    </row>
    <row r="10" spans="1:33" s="38" customFormat="1" ht="14.25" x14ac:dyDescent="0.2">
      <c r="A10" s="55">
        <v>45356</v>
      </c>
      <c r="B10" s="40">
        <v>3</v>
      </c>
      <c r="C10" s="40" t="s">
        <v>55</v>
      </c>
      <c r="D10" s="41" t="s">
        <v>59</v>
      </c>
      <c r="E10" s="41" t="s">
        <v>60</v>
      </c>
      <c r="F10" s="80" t="s">
        <v>61</v>
      </c>
      <c r="G10" s="39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68">
        <f t="shared" si="0"/>
        <v>0</v>
      </c>
      <c r="AG10" s="75">
        <f>IF(D10="","",VLOOKUP(AF10,'PAT-C_Tables'!$E$3:$F$40,2,FALSE))</f>
        <v>47.8</v>
      </c>
    </row>
    <row r="11" spans="1:33" s="38" customFormat="1" ht="14.25" x14ac:dyDescent="0.2">
      <c r="A11" s="55">
        <v>45356</v>
      </c>
      <c r="B11" s="40">
        <v>3</v>
      </c>
      <c r="C11" s="40" t="s">
        <v>55</v>
      </c>
      <c r="D11" s="41" t="s">
        <v>62</v>
      </c>
      <c r="E11" s="41" t="s">
        <v>63</v>
      </c>
      <c r="F11" s="80" t="s">
        <v>64</v>
      </c>
      <c r="G11" s="39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68">
        <f t="shared" si="0"/>
        <v>0</v>
      </c>
      <c r="AG11" s="75">
        <f>IF(D11="","",VLOOKUP(AF11,'PAT-C_Tables'!$E$3:$F$40,2,FALSE))</f>
        <v>47.8</v>
      </c>
    </row>
    <row r="12" spans="1:33" s="38" customFormat="1" ht="14.25" x14ac:dyDescent="0.2">
      <c r="A12" s="55">
        <v>45356</v>
      </c>
      <c r="B12" s="40">
        <v>3</v>
      </c>
      <c r="C12" s="40" t="s">
        <v>55</v>
      </c>
      <c r="D12" s="41" t="s">
        <v>65</v>
      </c>
      <c r="E12" s="41" t="s">
        <v>66</v>
      </c>
      <c r="F12" s="80" t="s">
        <v>67</v>
      </c>
      <c r="G12" s="39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68">
        <f t="shared" si="0"/>
        <v>0</v>
      </c>
      <c r="AG12" s="75">
        <f>IF(D12="","",VLOOKUP(AF12,'PAT-C_Tables'!$E$3:$F$40,2,FALSE))</f>
        <v>47.8</v>
      </c>
    </row>
    <row r="13" spans="1:33" s="38" customFormat="1" ht="14.25" x14ac:dyDescent="0.2">
      <c r="A13" s="55">
        <v>45356</v>
      </c>
      <c r="B13" s="40">
        <v>3</v>
      </c>
      <c r="C13" s="40" t="s">
        <v>68</v>
      </c>
      <c r="D13" s="41" t="s">
        <v>69</v>
      </c>
      <c r="E13" s="41" t="s">
        <v>70</v>
      </c>
      <c r="F13" s="80" t="s">
        <v>71</v>
      </c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68">
        <f t="shared" si="0"/>
        <v>0</v>
      </c>
      <c r="AG13" s="75">
        <f>IF(D13="","",VLOOKUP(AF13,'PAT-C_Tables'!$E$3:$F$40,2,FALSE))</f>
        <v>47.8</v>
      </c>
    </row>
    <row r="14" spans="1:33" s="38" customFormat="1" ht="14.25" x14ac:dyDescent="0.2">
      <c r="A14" s="55">
        <v>45356</v>
      </c>
      <c r="B14" s="40">
        <v>3</v>
      </c>
      <c r="C14" s="40" t="s">
        <v>55</v>
      </c>
      <c r="D14" s="41" t="s">
        <v>72</v>
      </c>
      <c r="E14" s="41" t="s">
        <v>73</v>
      </c>
      <c r="F14" s="80" t="s">
        <v>74</v>
      </c>
      <c r="G14" s="39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68">
        <f t="shared" si="0"/>
        <v>0</v>
      </c>
      <c r="AG14" s="75">
        <f>IF(D14="","",VLOOKUP(AF14,'PAT-C_Tables'!$E$3:$F$40,2,FALSE))</f>
        <v>47.8</v>
      </c>
    </row>
    <row r="15" spans="1:33" s="38" customFormat="1" ht="14.25" x14ac:dyDescent="0.2">
      <c r="A15" s="55">
        <v>45356</v>
      </c>
      <c r="B15" s="40">
        <v>3</v>
      </c>
      <c r="C15" s="40" t="s">
        <v>68</v>
      </c>
      <c r="D15" s="41" t="s">
        <v>75</v>
      </c>
      <c r="E15" s="41" t="s">
        <v>76</v>
      </c>
      <c r="F15" s="80" t="s">
        <v>77</v>
      </c>
      <c r="G15" s="39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68">
        <f t="shared" si="0"/>
        <v>0</v>
      </c>
      <c r="AG15" s="75">
        <f>IF(D15="","",VLOOKUP(AF15,'PAT-C_Tables'!$E$3:$F$40,2,FALSE))</f>
        <v>47.8</v>
      </c>
    </row>
    <row r="16" spans="1:33" s="38" customFormat="1" ht="14.25" x14ac:dyDescent="0.2">
      <c r="A16" s="55">
        <v>45356</v>
      </c>
      <c r="B16" s="40">
        <v>3</v>
      </c>
      <c r="C16" s="40" t="s">
        <v>68</v>
      </c>
      <c r="D16" s="41" t="s">
        <v>78</v>
      </c>
      <c r="E16" s="41" t="s">
        <v>79</v>
      </c>
      <c r="F16" s="80" t="s">
        <v>80</v>
      </c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68">
        <f t="shared" si="0"/>
        <v>0</v>
      </c>
      <c r="AG16" s="75">
        <f>IF(D16="","",VLOOKUP(AF16,'PAT-C_Tables'!$E$3:$F$40,2,FALSE))</f>
        <v>47.8</v>
      </c>
    </row>
    <row r="17" spans="1:33" s="38" customFormat="1" ht="14.25" x14ac:dyDescent="0.2">
      <c r="A17" s="55">
        <v>45356</v>
      </c>
      <c r="B17" s="40">
        <v>3</v>
      </c>
      <c r="C17" s="40" t="s">
        <v>68</v>
      </c>
      <c r="D17" s="41" t="s">
        <v>81</v>
      </c>
      <c r="E17" s="41" t="s">
        <v>82</v>
      </c>
      <c r="F17" s="80" t="s">
        <v>83</v>
      </c>
      <c r="G17" s="39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68">
        <f t="shared" si="0"/>
        <v>0</v>
      </c>
      <c r="AG17" s="75">
        <f>IF(D17="","",VLOOKUP(AF17,'PAT-C_Tables'!$E$3:$F$40,2,FALSE))</f>
        <v>47.8</v>
      </c>
    </row>
    <row r="18" spans="1:33" s="38" customFormat="1" ht="14.25" x14ac:dyDescent="0.2">
      <c r="A18" s="55">
        <v>45356</v>
      </c>
      <c r="B18" s="40">
        <v>3</v>
      </c>
      <c r="C18" s="40" t="s">
        <v>68</v>
      </c>
      <c r="D18" s="41" t="s">
        <v>84</v>
      </c>
      <c r="E18" s="41" t="s">
        <v>85</v>
      </c>
      <c r="F18" s="80" t="s">
        <v>86</v>
      </c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68">
        <f t="shared" si="0"/>
        <v>0</v>
      </c>
      <c r="AG18" s="75">
        <f>IF(D18="","",VLOOKUP(AF18,'PAT-C_Tables'!$E$3:$F$40,2,FALSE))</f>
        <v>47.8</v>
      </c>
    </row>
    <row r="19" spans="1:33" s="38" customFormat="1" ht="14.25" x14ac:dyDescent="0.2">
      <c r="A19" s="55">
        <v>45356</v>
      </c>
      <c r="B19" s="40">
        <v>3</v>
      </c>
      <c r="C19" s="40" t="s">
        <v>68</v>
      </c>
      <c r="D19" s="41" t="s">
        <v>87</v>
      </c>
      <c r="E19" s="41" t="s">
        <v>88</v>
      </c>
      <c r="F19" s="80" t="s">
        <v>89</v>
      </c>
      <c r="G19" s="39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68">
        <f t="shared" si="0"/>
        <v>0</v>
      </c>
      <c r="AG19" s="75">
        <f>IF(D19="","",VLOOKUP(AF19,'PAT-C_Tables'!$E$3:$F$40,2,FALSE))</f>
        <v>47.8</v>
      </c>
    </row>
    <row r="20" spans="1:33" s="38" customFormat="1" ht="14.25" x14ac:dyDescent="0.2">
      <c r="A20" s="55"/>
      <c r="B20" s="40"/>
      <c r="C20" s="40"/>
      <c r="D20" s="41"/>
      <c r="E20" s="41"/>
      <c r="F20" s="80"/>
      <c r="G20" s="39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68">
        <f t="shared" si="0"/>
        <v>0</v>
      </c>
      <c r="AG20" s="75" t="str">
        <f>IF(D20="","",VLOOKUP(AF20,'PAT-C_Tables'!$E$3:$F$40,2,FALSE))</f>
        <v/>
      </c>
    </row>
    <row r="21" spans="1:33" s="38" customFormat="1" ht="14.25" x14ac:dyDescent="0.2">
      <c r="A21" s="55"/>
      <c r="B21" s="40"/>
      <c r="C21" s="40"/>
      <c r="D21" s="41"/>
      <c r="E21" s="41"/>
      <c r="F21" s="80"/>
      <c r="G21" s="39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68">
        <f t="shared" si="0"/>
        <v>0</v>
      </c>
      <c r="AG21" s="75" t="str">
        <f>IF(D21="","",VLOOKUP(AF21,'PAT-C_Tables'!$E$3:$F$40,2,FALSE))</f>
        <v/>
      </c>
    </row>
    <row r="22" spans="1:33" s="38" customFormat="1" ht="14.25" x14ac:dyDescent="0.2">
      <c r="A22" s="55"/>
      <c r="B22" s="40"/>
      <c r="C22" s="40"/>
      <c r="D22" s="41"/>
      <c r="E22" s="41"/>
      <c r="F22" s="80"/>
      <c r="G22" s="39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68">
        <f t="shared" si="0"/>
        <v>0</v>
      </c>
      <c r="AG22" s="75" t="str">
        <f>IF(D22="","",VLOOKUP(AF22,'PAT-C_Tables'!$E$3:$F$40,2,FALSE))</f>
        <v/>
      </c>
    </row>
    <row r="23" spans="1:33" s="38" customFormat="1" ht="14.25" x14ac:dyDescent="0.2">
      <c r="A23" s="55"/>
      <c r="B23" s="40"/>
      <c r="C23" s="40"/>
      <c r="D23" s="41"/>
      <c r="E23" s="41"/>
      <c r="F23" s="80"/>
      <c r="G23" s="39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68">
        <f t="shared" si="0"/>
        <v>0</v>
      </c>
      <c r="AG23" s="75" t="str">
        <f>IF(D23="","",VLOOKUP(AF23,'PAT-C_Tables'!$E$3:$F$40,2,FALSE))</f>
        <v/>
      </c>
    </row>
    <row r="24" spans="1:33" s="38" customFormat="1" ht="14.25" x14ac:dyDescent="0.2">
      <c r="A24" s="55"/>
      <c r="B24" s="40"/>
      <c r="C24" s="40"/>
      <c r="D24" s="41"/>
      <c r="E24" s="41"/>
      <c r="F24" s="80"/>
      <c r="G24" s="39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68">
        <f t="shared" si="0"/>
        <v>0</v>
      </c>
      <c r="AG24" s="75" t="str">
        <f>IF(D24="","",VLOOKUP(AF24,'PAT-C_Tables'!$E$3:$F$40,2,FALSE))</f>
        <v/>
      </c>
    </row>
    <row r="25" spans="1:33" s="38" customFormat="1" ht="14.25" x14ac:dyDescent="0.2">
      <c r="A25" s="55"/>
      <c r="B25" s="40"/>
      <c r="C25" s="40"/>
      <c r="D25" s="41"/>
      <c r="E25" s="41"/>
      <c r="F25" s="80"/>
      <c r="G25" s="39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68">
        <f t="shared" si="0"/>
        <v>0</v>
      </c>
      <c r="AG25" s="75" t="str">
        <f>IF(D25="","",VLOOKUP(AF25,'PAT-C_Tables'!$E$3:$F$40,2,FALSE))</f>
        <v/>
      </c>
    </row>
    <row r="26" spans="1:33" s="38" customFormat="1" ht="14.25" x14ac:dyDescent="0.2">
      <c r="A26" s="55"/>
      <c r="B26" s="40"/>
      <c r="C26" s="40"/>
      <c r="D26" s="41"/>
      <c r="E26" s="41"/>
      <c r="F26" s="80"/>
      <c r="G26" s="39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68">
        <f t="shared" si="0"/>
        <v>0</v>
      </c>
      <c r="AG26" s="75" t="str">
        <f>IF(D26="","",VLOOKUP(AF26,'PAT-C_Tables'!$E$3:$F$40,2,FALSE))</f>
        <v/>
      </c>
    </row>
    <row r="27" spans="1:33" s="38" customFormat="1" ht="14.25" x14ac:dyDescent="0.2">
      <c r="A27" s="55"/>
      <c r="B27" s="40"/>
      <c r="C27" s="40"/>
      <c r="D27" s="41"/>
      <c r="E27" s="41"/>
      <c r="F27" s="80"/>
      <c r="G27" s="39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68">
        <f t="shared" si="0"/>
        <v>0</v>
      </c>
      <c r="AG27" s="75" t="str">
        <f>IF(D27="","",VLOOKUP(AF27,'PAT-C_Tables'!$E$3:$F$40,2,FALSE))</f>
        <v/>
      </c>
    </row>
    <row r="28" spans="1:33" s="38" customFormat="1" ht="14.25" x14ac:dyDescent="0.2">
      <c r="A28" s="55"/>
      <c r="B28" s="40"/>
      <c r="C28" s="40"/>
      <c r="D28" s="41"/>
      <c r="E28" s="41"/>
      <c r="F28" s="80"/>
      <c r="G28" s="39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68">
        <f t="shared" si="0"/>
        <v>0</v>
      </c>
      <c r="AG28" s="75" t="str">
        <f>IF(D28="","",VLOOKUP(AF28,'PAT-C_Tables'!$E$3:$F$40,2,FALSE))</f>
        <v/>
      </c>
    </row>
    <row r="29" spans="1:33" s="38" customFormat="1" ht="14.25" x14ac:dyDescent="0.2">
      <c r="A29" s="55"/>
      <c r="B29" s="40"/>
      <c r="C29" s="40"/>
      <c r="D29" s="41"/>
      <c r="E29" s="41"/>
      <c r="F29" s="80"/>
      <c r="G29" s="39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68">
        <f t="shared" si="0"/>
        <v>0</v>
      </c>
      <c r="AG29" s="75" t="str">
        <f>IF(D29="","",VLOOKUP(AF29,'PAT-C_Tables'!$E$3:$F$40,2,FALSE))</f>
        <v/>
      </c>
    </row>
    <row r="30" spans="1:33" s="38" customFormat="1" ht="14.25" x14ac:dyDescent="0.2">
      <c r="A30" s="55"/>
      <c r="B30" s="40"/>
      <c r="C30" s="40"/>
      <c r="D30" s="41"/>
      <c r="E30" s="41"/>
      <c r="F30" s="80"/>
      <c r="G30" s="39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68">
        <f t="shared" si="0"/>
        <v>0</v>
      </c>
      <c r="AG30" s="75" t="str">
        <f>IF(D30="","",VLOOKUP(AF30,'PAT-C_Tables'!$E$3:$F$40,2,FALSE))</f>
        <v/>
      </c>
    </row>
    <row r="31" spans="1:33" s="38" customFormat="1" ht="14.25" x14ac:dyDescent="0.2">
      <c r="A31" s="55"/>
      <c r="B31" s="40"/>
      <c r="C31" s="40"/>
      <c r="D31" s="41"/>
      <c r="E31" s="41"/>
      <c r="F31" s="80"/>
      <c r="G31" s="39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68">
        <f t="shared" si="0"/>
        <v>0</v>
      </c>
      <c r="AG31" s="75" t="str">
        <f>IF(D31="","",VLOOKUP(AF31,'PAT-C_Tables'!$E$3:$F$40,2,FALSE))</f>
        <v/>
      </c>
    </row>
    <row r="32" spans="1:33" s="38" customFormat="1" ht="14.25" x14ac:dyDescent="0.2">
      <c r="A32" s="55"/>
      <c r="B32" s="40"/>
      <c r="C32" s="40"/>
      <c r="D32" s="41"/>
      <c r="E32" s="41"/>
      <c r="F32" s="80"/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68">
        <f t="shared" si="0"/>
        <v>0</v>
      </c>
      <c r="AG32" s="75" t="str">
        <f>IF(D32="","",VLOOKUP(AF32,'PAT-C_Tables'!$E$3:$F$40,2,FALSE))</f>
        <v/>
      </c>
    </row>
    <row r="33" spans="1:33" s="38" customFormat="1" ht="14.25" x14ac:dyDescent="0.2">
      <c r="A33" s="55"/>
      <c r="B33" s="40"/>
      <c r="C33" s="40"/>
      <c r="D33" s="41"/>
      <c r="E33" s="41"/>
      <c r="F33" s="80"/>
      <c r="G33" s="39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68">
        <f t="shared" si="0"/>
        <v>0</v>
      </c>
      <c r="AG33" s="75" t="str">
        <f>IF(D33="","",VLOOKUP(AF33,'PAT-C_Tables'!$E$3:$F$40,2,FALSE))</f>
        <v/>
      </c>
    </row>
    <row r="34" spans="1:33" s="38" customFormat="1" ht="14.25" x14ac:dyDescent="0.2">
      <c r="A34" s="55"/>
      <c r="B34" s="40"/>
      <c r="C34" s="40"/>
      <c r="D34" s="41"/>
      <c r="E34" s="41"/>
      <c r="F34" s="80"/>
      <c r="G34" s="39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68">
        <f t="shared" si="0"/>
        <v>0</v>
      </c>
      <c r="AG34" s="75" t="str">
        <f>IF(D34="","",VLOOKUP(AF34,'PAT-C_Tables'!$E$3:$F$40,2,FALSE))</f>
        <v/>
      </c>
    </row>
    <row r="35" spans="1:33" s="38" customFormat="1" ht="14.25" x14ac:dyDescent="0.2">
      <c r="A35" s="55"/>
      <c r="B35" s="40"/>
      <c r="C35" s="40"/>
      <c r="D35" s="41"/>
      <c r="E35" s="41"/>
      <c r="F35" s="80"/>
      <c r="G35" s="39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68">
        <f t="shared" si="0"/>
        <v>0</v>
      </c>
      <c r="AG35" s="75" t="str">
        <f>IF(D35="","",VLOOKUP(AF35,'PAT-C_Tables'!$E$3:$F$40,2,FALSE))</f>
        <v/>
      </c>
    </row>
    <row r="36" spans="1:33" s="38" customFormat="1" ht="14.25" x14ac:dyDescent="0.2">
      <c r="A36" s="55"/>
      <c r="B36" s="40"/>
      <c r="C36" s="40"/>
      <c r="D36" s="41"/>
      <c r="E36" s="41"/>
      <c r="F36" s="80"/>
      <c r="G36" s="39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68">
        <f t="shared" si="0"/>
        <v>0</v>
      </c>
      <c r="AG36" s="75" t="str">
        <f>IF(D36="","",VLOOKUP(AF36,'PAT-C_Tables'!$E$3:$F$40,2,FALSE))</f>
        <v/>
      </c>
    </row>
    <row r="37" spans="1:33" s="38" customFormat="1" ht="14.25" x14ac:dyDescent="0.2">
      <c r="A37" s="55"/>
      <c r="B37" s="40"/>
      <c r="C37" s="40"/>
      <c r="D37" s="41"/>
      <c r="E37" s="41"/>
      <c r="F37" s="80"/>
      <c r="G37" s="39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68">
        <f t="shared" si="0"/>
        <v>0</v>
      </c>
      <c r="AG37" s="75" t="str">
        <f>IF(D37="","",VLOOKUP(AF37,'PAT-C_Tables'!$E$3:$F$40,2,FALSE))</f>
        <v/>
      </c>
    </row>
    <row r="38" spans="1:33" s="38" customFormat="1" ht="14.25" x14ac:dyDescent="0.2">
      <c r="A38" s="55"/>
      <c r="B38" s="40"/>
      <c r="C38" s="40"/>
      <c r="D38" s="41"/>
      <c r="E38" s="41"/>
      <c r="F38" s="80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68">
        <f t="shared" si="0"/>
        <v>0</v>
      </c>
      <c r="AG38" s="75" t="str">
        <f>IF(D38="","",VLOOKUP(AF38,'PAT-C_Tables'!$E$3:$F$40,2,FALSE))</f>
        <v/>
      </c>
    </row>
    <row r="39" spans="1:33" s="38" customFormat="1" ht="14.25" x14ac:dyDescent="0.2">
      <c r="A39" s="55"/>
      <c r="B39" s="40"/>
      <c r="C39" s="40"/>
      <c r="D39" s="41"/>
      <c r="E39" s="41"/>
      <c r="F39" s="80"/>
      <c r="G39" s="39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68">
        <f t="shared" si="0"/>
        <v>0</v>
      </c>
      <c r="AG39" s="75" t="str">
        <f>IF(D39="","",VLOOKUP(AF39,'PAT-C_Tables'!$E$3:$F$40,2,FALSE))</f>
        <v/>
      </c>
    </row>
    <row r="40" spans="1:33" s="38" customFormat="1" ht="14.25" x14ac:dyDescent="0.2">
      <c r="A40" s="55"/>
      <c r="B40" s="40"/>
      <c r="C40" s="40"/>
      <c r="D40" s="41"/>
      <c r="E40" s="41"/>
      <c r="F40" s="80"/>
      <c r="G40" s="39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68">
        <f t="shared" si="0"/>
        <v>0</v>
      </c>
      <c r="AG40" s="75" t="str">
        <f>IF(D40="","",VLOOKUP(AF40,'PAT-C_Tables'!$E$3:$F$40,2,FALSE))</f>
        <v/>
      </c>
    </row>
    <row r="41" spans="1:33" s="38" customFormat="1" ht="14.25" x14ac:dyDescent="0.2">
      <c r="A41" s="55"/>
      <c r="B41" s="40"/>
      <c r="C41" s="40"/>
      <c r="D41" s="41"/>
      <c r="E41" s="41"/>
      <c r="F41" s="80"/>
      <c r="G41" s="39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68">
        <f t="shared" si="0"/>
        <v>0</v>
      </c>
      <c r="AG41" s="75" t="str">
        <f>IF(D41="","",VLOOKUP(AF41,'PAT-C_Tables'!$E$3:$F$40,2,FALSE))</f>
        <v/>
      </c>
    </row>
    <row r="42" spans="1:33" s="38" customFormat="1" ht="14.25" x14ac:dyDescent="0.2">
      <c r="A42" s="55"/>
      <c r="B42" s="40"/>
      <c r="C42" s="40"/>
      <c r="D42" s="41"/>
      <c r="E42" s="41"/>
      <c r="F42" s="80"/>
      <c r="G42" s="39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68">
        <f t="shared" si="0"/>
        <v>0</v>
      </c>
      <c r="AG42" s="75" t="str">
        <f>IF(D42="","",VLOOKUP(AF42,'PAT-C_Tables'!$E$3:$F$40,2,FALSE))</f>
        <v/>
      </c>
    </row>
    <row r="43" spans="1:33" s="38" customFormat="1" ht="14.25" x14ac:dyDescent="0.2">
      <c r="A43" s="55"/>
      <c r="B43" s="40"/>
      <c r="C43" s="40"/>
      <c r="D43" s="41"/>
      <c r="E43" s="41"/>
      <c r="F43" s="80"/>
      <c r="G43" s="39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68">
        <f t="shared" si="0"/>
        <v>0</v>
      </c>
      <c r="AG43" s="75" t="str">
        <f>IF(D43="","",VLOOKUP(AF43,'PAT-C_Tables'!$E$3:$F$40,2,FALSE))</f>
        <v/>
      </c>
    </row>
    <row r="44" spans="1:33" s="38" customFormat="1" ht="14.25" x14ac:dyDescent="0.2">
      <c r="A44" s="55"/>
      <c r="B44" s="40"/>
      <c r="C44" s="40"/>
      <c r="D44" s="41"/>
      <c r="E44" s="41"/>
      <c r="F44" s="80"/>
      <c r="G44" s="39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68">
        <f t="shared" si="0"/>
        <v>0</v>
      </c>
      <c r="AG44" s="75" t="str">
        <f>IF(D44="","",VLOOKUP(AF44,'PAT-C_Tables'!$E$3:$F$40,2,FALSE))</f>
        <v/>
      </c>
    </row>
    <row r="45" spans="1:33" s="38" customFormat="1" ht="14.25" x14ac:dyDescent="0.2">
      <c r="A45" s="55"/>
      <c r="B45" s="40"/>
      <c r="C45" s="40"/>
      <c r="D45" s="41"/>
      <c r="E45" s="41"/>
      <c r="F45" s="80"/>
      <c r="G45" s="39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68">
        <f t="shared" si="0"/>
        <v>0</v>
      </c>
      <c r="AG45" s="75" t="str">
        <f>IF(D45="","",VLOOKUP(AF45,'PAT-C_Tables'!$E$3:$F$40,2,FALSE))</f>
        <v/>
      </c>
    </row>
    <row r="46" spans="1:33" s="38" customFormat="1" ht="14.25" x14ac:dyDescent="0.2">
      <c r="A46" s="55"/>
      <c r="B46" s="40"/>
      <c r="C46" s="40"/>
      <c r="D46" s="41"/>
      <c r="E46" s="41"/>
      <c r="F46" s="80"/>
      <c r="G46" s="39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68">
        <f t="shared" si="0"/>
        <v>0</v>
      </c>
      <c r="AG46" s="75" t="str">
        <f>IF(D46="","",VLOOKUP(AF46,'PAT-C_Tables'!$E$3:$F$40,2,FALSE))</f>
        <v/>
      </c>
    </row>
    <row r="47" spans="1:33" s="38" customFormat="1" ht="14.25" x14ac:dyDescent="0.2">
      <c r="A47" s="55"/>
      <c r="B47" s="40"/>
      <c r="C47" s="40"/>
      <c r="D47" s="41"/>
      <c r="E47" s="41"/>
      <c r="F47" s="80"/>
      <c r="G47" s="3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68">
        <f t="shared" si="0"/>
        <v>0</v>
      </c>
      <c r="AG47" s="75" t="str">
        <f>IF(D47="","",VLOOKUP(AF47,'PAT-C_Tables'!$E$3:$F$40,2,FALSE))</f>
        <v/>
      </c>
    </row>
    <row r="48" spans="1:33" s="38" customFormat="1" ht="14.25" x14ac:dyDescent="0.2">
      <c r="A48" s="55"/>
      <c r="B48" s="40"/>
      <c r="C48" s="40"/>
      <c r="D48" s="41"/>
      <c r="E48" s="41"/>
      <c r="F48" s="80"/>
      <c r="G48" s="39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68">
        <f t="shared" si="0"/>
        <v>0</v>
      </c>
      <c r="AG48" s="75" t="str">
        <f>IF(D48="","",VLOOKUP(AF48,'PAT-C_Tables'!$E$3:$F$40,2,FALSE))</f>
        <v/>
      </c>
    </row>
    <row r="49" spans="1:33" s="38" customFormat="1" ht="14.25" x14ac:dyDescent="0.2">
      <c r="A49" s="55"/>
      <c r="B49" s="40"/>
      <c r="C49" s="40"/>
      <c r="D49" s="41"/>
      <c r="E49" s="41"/>
      <c r="F49" s="80"/>
      <c r="G49" s="39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68">
        <f t="shared" si="0"/>
        <v>0</v>
      </c>
      <c r="AG49" s="75" t="str">
        <f>IF(D49="","",VLOOKUP(AF49,'PAT-C_Tables'!$E$3:$F$40,2,FALSE))</f>
        <v/>
      </c>
    </row>
    <row r="50" spans="1:33" s="38" customFormat="1" ht="14.25" x14ac:dyDescent="0.2">
      <c r="A50" s="55"/>
      <c r="B50" s="40"/>
      <c r="C50" s="40"/>
      <c r="D50" s="41"/>
      <c r="E50" s="41"/>
      <c r="F50" s="80"/>
      <c r="G50" s="39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68">
        <f t="shared" si="0"/>
        <v>0</v>
      </c>
      <c r="AG50" s="75" t="str">
        <f>IF(D50="","",VLOOKUP(AF50,'PAT-C_Tables'!$E$3:$F$40,2,FALSE))</f>
        <v/>
      </c>
    </row>
    <row r="51" spans="1:33" s="38" customFormat="1" ht="14.25" x14ac:dyDescent="0.2">
      <c r="A51" s="55"/>
      <c r="B51" s="40"/>
      <c r="C51" s="40"/>
      <c r="D51" s="41"/>
      <c r="E51" s="41"/>
      <c r="F51" s="80"/>
      <c r="G51" s="39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68">
        <f t="shared" si="0"/>
        <v>0</v>
      </c>
      <c r="AG51" s="75" t="str">
        <f>IF(D51="","",VLOOKUP(AF51,'PAT-C_Tables'!$E$3:$F$40,2,FALSE))</f>
        <v/>
      </c>
    </row>
    <row r="52" spans="1:33" s="38" customFormat="1" ht="14.25" x14ac:dyDescent="0.2">
      <c r="A52" s="55"/>
      <c r="B52" s="40"/>
      <c r="C52" s="40"/>
      <c r="D52" s="41"/>
      <c r="E52" s="41"/>
      <c r="F52" s="80"/>
      <c r="G52" s="39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68">
        <f t="shared" si="0"/>
        <v>0</v>
      </c>
      <c r="AG52" s="75" t="str">
        <f>IF(D52="","",VLOOKUP(AF52,'PAT-C_Tables'!$E$3:$F$40,2,FALSE))</f>
        <v/>
      </c>
    </row>
    <row r="53" spans="1:33" s="38" customFormat="1" ht="14.25" x14ac:dyDescent="0.2">
      <c r="A53" s="55"/>
      <c r="B53" s="40"/>
      <c r="C53" s="40"/>
      <c r="D53" s="41"/>
      <c r="E53" s="41"/>
      <c r="F53" s="80"/>
      <c r="G53" s="3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68">
        <f t="shared" si="0"/>
        <v>0</v>
      </c>
      <c r="AG53" s="75" t="str">
        <f>IF(D53="","",VLOOKUP(AF53,'PAT-C_Tables'!$E$3:$F$40,2,FALSE))</f>
        <v/>
      </c>
    </row>
    <row r="54" spans="1:33" s="38" customFormat="1" ht="14.25" x14ac:dyDescent="0.2">
      <c r="A54" s="55"/>
      <c r="B54" s="40"/>
      <c r="C54" s="40"/>
      <c r="D54" s="41"/>
      <c r="E54" s="41"/>
      <c r="F54" s="80"/>
      <c r="G54" s="39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68">
        <f t="shared" si="0"/>
        <v>0</v>
      </c>
      <c r="AG54" s="75" t="str">
        <f>IF(D54="","",VLOOKUP(AF54,'PAT-C_Tables'!$E$3:$F$40,2,FALSE))</f>
        <v/>
      </c>
    </row>
    <row r="55" spans="1:33" s="38" customFormat="1" ht="14.25" x14ac:dyDescent="0.2">
      <c r="A55" s="55"/>
      <c r="B55" s="40"/>
      <c r="C55" s="40"/>
      <c r="D55" s="41"/>
      <c r="E55" s="41"/>
      <c r="F55" s="80"/>
      <c r="G55" s="39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68">
        <f t="shared" si="0"/>
        <v>0</v>
      </c>
      <c r="AG55" s="75" t="str">
        <f>IF(D55="","",VLOOKUP(AF55,'PAT-C_Tables'!$E$3:$F$40,2,FALSE))</f>
        <v/>
      </c>
    </row>
    <row r="56" spans="1:33" s="38" customFormat="1" ht="14.25" x14ac:dyDescent="0.2">
      <c r="A56" s="55"/>
      <c r="B56" s="40"/>
      <c r="C56" s="40"/>
      <c r="D56" s="41"/>
      <c r="E56" s="41"/>
      <c r="F56" s="80"/>
      <c r="G56" s="39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68">
        <f t="shared" ref="AF56:AF119" si="1">IF(D56="",0,(IF(G56=$G$8,1,0)+IF(H56=$H$8,1,0)+IF(I56=$I$8,1,0)+IF(J56=$J$8,1,0)+IF(K56=$K$8,1,0)+IF(L56=$L$8,1,0)+IF(M56=$M$8,1,0)+IF(N56=$N$8,1,0)+IF(O56=$O$8,1,0)+IF(P56=$P$8,1,0)+IF(Q56=$Q$8,1,0)+IF(R56=$R$8,1,0)+IF(S56=$S$8,1,0)+IF(T56=$T$8,1,0)+IF(U56=$U$8,1,0)+IF(V56=$V$8,1,0)+IF(W56=$W$8,1,0)+IF(X56=$X$8,1,0)+IF(Y56=$Y$8,1,0)+IF(Z56=$Z$8,1,0)+IF(AA56=$AA$8,1,0)+IF(AB56=$AB$8,1,0)+IF(AC56=$AC$8,1,0)+IF(AD56=$AD$8,1,0)+IF(AE56=$AE$8,1,0)))</f>
        <v>0</v>
      </c>
      <c r="AG56" s="75" t="str">
        <f>IF(D56="","",VLOOKUP(AF56,'PAT-C_Tables'!$E$3:$F$40,2,FALSE))</f>
        <v/>
      </c>
    </row>
    <row r="57" spans="1:33" s="38" customFormat="1" ht="14.25" x14ac:dyDescent="0.2">
      <c r="A57" s="55"/>
      <c r="B57" s="40"/>
      <c r="C57" s="40"/>
      <c r="D57" s="41"/>
      <c r="E57" s="41"/>
      <c r="F57" s="80"/>
      <c r="G57" s="39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68">
        <f t="shared" si="1"/>
        <v>0</v>
      </c>
      <c r="AG57" s="75" t="str">
        <f>IF(D57="","",VLOOKUP(AF57,'PAT-C_Tables'!$E$3:$F$40,2,FALSE))</f>
        <v/>
      </c>
    </row>
    <row r="58" spans="1:33" s="38" customFormat="1" ht="14.25" x14ac:dyDescent="0.2">
      <c r="A58" s="55"/>
      <c r="B58" s="40"/>
      <c r="C58" s="40"/>
      <c r="D58" s="41"/>
      <c r="E58" s="41"/>
      <c r="F58" s="80"/>
      <c r="G58" s="3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68">
        <f t="shared" si="1"/>
        <v>0</v>
      </c>
      <c r="AG58" s="75" t="str">
        <f>IF(D58="","",VLOOKUP(AF58,'PAT-C_Tables'!$E$3:$F$40,2,FALSE))</f>
        <v/>
      </c>
    </row>
    <row r="59" spans="1:33" s="38" customFormat="1" ht="14.25" x14ac:dyDescent="0.2">
      <c r="A59" s="55"/>
      <c r="B59" s="40"/>
      <c r="C59" s="40"/>
      <c r="D59" s="41"/>
      <c r="E59" s="41"/>
      <c r="F59" s="80"/>
      <c r="G59" s="39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68">
        <f t="shared" si="1"/>
        <v>0</v>
      </c>
      <c r="AG59" s="75" t="str">
        <f>IF(D59="","",VLOOKUP(AF59,'PAT-C_Tables'!$E$3:$F$40,2,FALSE))</f>
        <v/>
      </c>
    </row>
    <row r="60" spans="1:33" s="38" customFormat="1" ht="14.25" x14ac:dyDescent="0.2">
      <c r="A60" s="55"/>
      <c r="B60" s="40"/>
      <c r="C60" s="40"/>
      <c r="D60" s="41"/>
      <c r="E60" s="41"/>
      <c r="F60" s="80"/>
      <c r="G60" s="39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68">
        <f t="shared" si="1"/>
        <v>0</v>
      </c>
      <c r="AG60" s="75" t="str">
        <f>IF(D60="","",VLOOKUP(AF60,'PAT-C_Tables'!$E$3:$F$40,2,FALSE))</f>
        <v/>
      </c>
    </row>
    <row r="61" spans="1:33" s="38" customFormat="1" ht="14.25" x14ac:dyDescent="0.2">
      <c r="A61" s="55"/>
      <c r="B61" s="40"/>
      <c r="C61" s="40"/>
      <c r="D61" s="41"/>
      <c r="E61" s="41"/>
      <c r="F61" s="80"/>
      <c r="G61" s="39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68">
        <f t="shared" si="1"/>
        <v>0</v>
      </c>
      <c r="AG61" s="75" t="str">
        <f>IF(D61="","",VLOOKUP(AF61,'PAT-C_Tables'!$E$3:$F$40,2,FALSE))</f>
        <v/>
      </c>
    </row>
    <row r="62" spans="1:33" s="38" customFormat="1" ht="14.25" x14ac:dyDescent="0.2">
      <c r="A62" s="55"/>
      <c r="B62" s="40"/>
      <c r="C62" s="40"/>
      <c r="D62" s="41"/>
      <c r="E62" s="41"/>
      <c r="F62" s="80"/>
      <c r="G62" s="39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68">
        <f t="shared" si="1"/>
        <v>0</v>
      </c>
      <c r="AG62" s="75" t="str">
        <f>IF(D62="","",VLOOKUP(AF62,'PAT-C_Tables'!$E$3:$F$40,2,FALSE))</f>
        <v/>
      </c>
    </row>
    <row r="63" spans="1:33" s="38" customFormat="1" ht="14.25" x14ac:dyDescent="0.2">
      <c r="A63" s="55"/>
      <c r="B63" s="40"/>
      <c r="C63" s="40"/>
      <c r="D63" s="41"/>
      <c r="E63" s="41"/>
      <c r="F63" s="80"/>
      <c r="G63" s="39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68">
        <f t="shared" si="1"/>
        <v>0</v>
      </c>
      <c r="AG63" s="75" t="str">
        <f>IF(D63="","",VLOOKUP(AF63,'PAT-C_Tables'!$E$3:$F$40,2,FALSE))</f>
        <v/>
      </c>
    </row>
    <row r="64" spans="1:33" s="38" customFormat="1" ht="14.25" x14ac:dyDescent="0.2">
      <c r="A64" s="55"/>
      <c r="B64" s="40"/>
      <c r="C64" s="40"/>
      <c r="D64" s="41"/>
      <c r="E64" s="41"/>
      <c r="F64" s="80"/>
      <c r="G64" s="39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68">
        <f t="shared" si="1"/>
        <v>0</v>
      </c>
      <c r="AG64" s="75" t="str">
        <f>IF(D64="","",VLOOKUP(AF64,'PAT-C_Tables'!$E$3:$F$40,2,FALSE))</f>
        <v/>
      </c>
    </row>
    <row r="65" spans="1:33" s="38" customFormat="1" ht="14.25" x14ac:dyDescent="0.2">
      <c r="A65" s="55"/>
      <c r="B65" s="40"/>
      <c r="C65" s="40"/>
      <c r="D65" s="41"/>
      <c r="E65" s="41"/>
      <c r="F65" s="80"/>
      <c r="G65" s="39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68">
        <f t="shared" si="1"/>
        <v>0</v>
      </c>
      <c r="AG65" s="75" t="str">
        <f>IF(D65="","",VLOOKUP(AF65,'PAT-C_Tables'!$E$3:$F$40,2,FALSE))</f>
        <v/>
      </c>
    </row>
    <row r="66" spans="1:33" s="38" customFormat="1" ht="14.25" x14ac:dyDescent="0.2">
      <c r="A66" s="55"/>
      <c r="B66" s="40"/>
      <c r="C66" s="40"/>
      <c r="D66" s="41"/>
      <c r="E66" s="41"/>
      <c r="F66" s="80"/>
      <c r="G66" s="39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68">
        <f t="shared" si="1"/>
        <v>0</v>
      </c>
      <c r="AG66" s="75" t="str">
        <f>IF(D66="","",VLOOKUP(AF66,'PAT-C_Tables'!$E$3:$F$40,2,FALSE))</f>
        <v/>
      </c>
    </row>
    <row r="67" spans="1:33" s="38" customFormat="1" ht="14.25" x14ac:dyDescent="0.2">
      <c r="A67" s="55"/>
      <c r="B67" s="40"/>
      <c r="C67" s="40"/>
      <c r="D67" s="41"/>
      <c r="E67" s="41"/>
      <c r="F67" s="80"/>
      <c r="G67" s="39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68">
        <f t="shared" si="1"/>
        <v>0</v>
      </c>
      <c r="AG67" s="75" t="str">
        <f>IF(D67="","",VLOOKUP(AF67,'PAT-C_Tables'!$E$3:$F$40,2,FALSE))</f>
        <v/>
      </c>
    </row>
    <row r="68" spans="1:33" s="38" customFormat="1" ht="14.25" x14ac:dyDescent="0.2">
      <c r="A68" s="55"/>
      <c r="B68" s="40"/>
      <c r="C68" s="40"/>
      <c r="D68" s="41"/>
      <c r="E68" s="41"/>
      <c r="F68" s="80"/>
      <c r="G68" s="39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68">
        <f t="shared" si="1"/>
        <v>0</v>
      </c>
      <c r="AG68" s="75" t="str">
        <f>IF(D68="","",VLOOKUP(AF68,'PAT-C_Tables'!$E$3:$F$40,2,FALSE))</f>
        <v/>
      </c>
    </row>
    <row r="69" spans="1:33" s="38" customFormat="1" ht="14.25" x14ac:dyDescent="0.2">
      <c r="A69" s="55"/>
      <c r="B69" s="40"/>
      <c r="C69" s="40"/>
      <c r="D69" s="41"/>
      <c r="E69" s="41"/>
      <c r="F69" s="80"/>
      <c r="G69" s="39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68">
        <f t="shared" si="1"/>
        <v>0</v>
      </c>
      <c r="AG69" s="75" t="str">
        <f>IF(D69="","",VLOOKUP(AF69,'PAT-C_Tables'!$E$3:$F$40,2,FALSE))</f>
        <v/>
      </c>
    </row>
    <row r="70" spans="1:33" s="38" customFormat="1" ht="14.25" x14ac:dyDescent="0.2">
      <c r="A70" s="55"/>
      <c r="B70" s="40"/>
      <c r="C70" s="40"/>
      <c r="D70" s="41"/>
      <c r="E70" s="41"/>
      <c r="F70" s="80"/>
      <c r="G70" s="39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68">
        <f t="shared" si="1"/>
        <v>0</v>
      </c>
      <c r="AG70" s="75" t="str">
        <f>IF(D70="","",VLOOKUP(AF70,'PAT-C_Tables'!$E$3:$F$40,2,FALSE))</f>
        <v/>
      </c>
    </row>
    <row r="71" spans="1:33" s="38" customFormat="1" ht="14.25" x14ac:dyDescent="0.2">
      <c r="A71" s="55"/>
      <c r="B71" s="40"/>
      <c r="C71" s="40"/>
      <c r="D71" s="41"/>
      <c r="E71" s="41"/>
      <c r="F71" s="80"/>
      <c r="G71" s="39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68">
        <f t="shared" si="1"/>
        <v>0</v>
      </c>
      <c r="AG71" s="75" t="str">
        <f>IF(D71="","",VLOOKUP(AF71,'PAT-C_Tables'!$E$3:$F$40,2,FALSE))</f>
        <v/>
      </c>
    </row>
    <row r="72" spans="1:33" s="38" customFormat="1" ht="14.25" x14ac:dyDescent="0.2">
      <c r="A72" s="55"/>
      <c r="B72" s="40"/>
      <c r="C72" s="40"/>
      <c r="D72" s="41"/>
      <c r="E72" s="41"/>
      <c r="F72" s="80"/>
      <c r="G72" s="3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68">
        <f t="shared" si="1"/>
        <v>0</v>
      </c>
      <c r="AG72" s="75" t="str">
        <f>IF(D72="","",VLOOKUP(AF72,'PAT-C_Tables'!$E$3:$F$40,2,FALSE))</f>
        <v/>
      </c>
    </row>
    <row r="73" spans="1:33" s="38" customFormat="1" ht="14.25" x14ac:dyDescent="0.2">
      <c r="A73" s="55"/>
      <c r="B73" s="40"/>
      <c r="C73" s="40"/>
      <c r="D73" s="41"/>
      <c r="E73" s="41"/>
      <c r="F73" s="80"/>
      <c r="G73" s="39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68">
        <f t="shared" si="1"/>
        <v>0</v>
      </c>
      <c r="AG73" s="75" t="str">
        <f>IF(D73="","",VLOOKUP(AF73,'PAT-C_Tables'!$E$3:$F$40,2,FALSE))</f>
        <v/>
      </c>
    </row>
    <row r="74" spans="1:33" s="38" customFormat="1" ht="14.25" x14ac:dyDescent="0.2">
      <c r="A74" s="55"/>
      <c r="B74" s="40"/>
      <c r="C74" s="40"/>
      <c r="D74" s="41"/>
      <c r="E74" s="41"/>
      <c r="F74" s="80"/>
      <c r="G74" s="39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68">
        <f t="shared" si="1"/>
        <v>0</v>
      </c>
      <c r="AG74" s="75" t="str">
        <f>IF(D74="","",VLOOKUP(AF74,'PAT-C_Tables'!$E$3:$F$40,2,FALSE))</f>
        <v/>
      </c>
    </row>
    <row r="75" spans="1:33" s="38" customFormat="1" ht="14.25" x14ac:dyDescent="0.2">
      <c r="A75" s="55"/>
      <c r="B75" s="40"/>
      <c r="C75" s="40"/>
      <c r="D75" s="41"/>
      <c r="E75" s="41"/>
      <c r="F75" s="80"/>
      <c r="G75" s="39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68">
        <f t="shared" si="1"/>
        <v>0</v>
      </c>
      <c r="AG75" s="75" t="str">
        <f>IF(D75="","",VLOOKUP(AF75,'PAT-C_Tables'!$E$3:$F$40,2,FALSE))</f>
        <v/>
      </c>
    </row>
    <row r="76" spans="1:33" s="38" customFormat="1" ht="14.25" x14ac:dyDescent="0.2">
      <c r="A76" s="55"/>
      <c r="B76" s="40"/>
      <c r="C76" s="40"/>
      <c r="D76" s="41"/>
      <c r="E76" s="41"/>
      <c r="F76" s="80"/>
      <c r="G76" s="39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68">
        <f t="shared" si="1"/>
        <v>0</v>
      </c>
      <c r="AG76" s="75" t="str">
        <f>IF(D76="","",VLOOKUP(AF76,'PAT-C_Tables'!$E$3:$F$40,2,FALSE))</f>
        <v/>
      </c>
    </row>
    <row r="77" spans="1:33" s="38" customFormat="1" ht="14.25" x14ac:dyDescent="0.2">
      <c r="A77" s="55"/>
      <c r="B77" s="40"/>
      <c r="C77" s="40"/>
      <c r="D77" s="41"/>
      <c r="E77" s="41"/>
      <c r="F77" s="80"/>
      <c r="G77" s="39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68">
        <f t="shared" si="1"/>
        <v>0</v>
      </c>
      <c r="AG77" s="75" t="str">
        <f>IF(D77="","",VLOOKUP(AF77,'PAT-C_Tables'!$E$3:$F$40,2,FALSE))</f>
        <v/>
      </c>
    </row>
    <row r="78" spans="1:33" s="38" customFormat="1" ht="14.25" x14ac:dyDescent="0.2">
      <c r="A78" s="55"/>
      <c r="B78" s="40"/>
      <c r="C78" s="40"/>
      <c r="D78" s="41"/>
      <c r="E78" s="41"/>
      <c r="F78" s="80"/>
      <c r="G78" s="39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68">
        <f t="shared" si="1"/>
        <v>0</v>
      </c>
      <c r="AG78" s="75" t="str">
        <f>IF(D78="","",VLOOKUP(AF78,'PAT-C_Tables'!$E$3:$F$40,2,FALSE))</f>
        <v/>
      </c>
    </row>
    <row r="79" spans="1:33" s="38" customFormat="1" ht="14.25" x14ac:dyDescent="0.2">
      <c r="A79" s="55"/>
      <c r="B79" s="40"/>
      <c r="C79" s="40"/>
      <c r="D79" s="41"/>
      <c r="E79" s="41"/>
      <c r="F79" s="80"/>
      <c r="G79" s="39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68">
        <f t="shared" si="1"/>
        <v>0</v>
      </c>
      <c r="AG79" s="75" t="str">
        <f>IF(D79="","",VLOOKUP(AF79,'PAT-C_Tables'!$E$3:$F$40,2,FALSE))</f>
        <v/>
      </c>
    </row>
    <row r="80" spans="1:33" s="38" customFormat="1" ht="14.25" x14ac:dyDescent="0.2">
      <c r="A80" s="55"/>
      <c r="B80" s="40"/>
      <c r="C80" s="40"/>
      <c r="D80" s="41"/>
      <c r="E80" s="41"/>
      <c r="F80" s="80"/>
      <c r="G80" s="39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68">
        <f t="shared" si="1"/>
        <v>0</v>
      </c>
      <c r="AG80" s="75" t="str">
        <f>IF(D80="","",VLOOKUP(AF80,'PAT-C_Tables'!$E$3:$F$40,2,FALSE))</f>
        <v/>
      </c>
    </row>
    <row r="81" spans="1:33" s="38" customFormat="1" ht="14.25" x14ac:dyDescent="0.2">
      <c r="A81" s="55"/>
      <c r="B81" s="40"/>
      <c r="C81" s="40"/>
      <c r="D81" s="41"/>
      <c r="E81" s="41"/>
      <c r="F81" s="80"/>
      <c r="G81" s="39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68">
        <f t="shared" si="1"/>
        <v>0</v>
      </c>
      <c r="AG81" s="75" t="str">
        <f>IF(D81="","",VLOOKUP(AF81,'PAT-C_Tables'!$E$3:$F$40,2,FALSE))</f>
        <v/>
      </c>
    </row>
    <row r="82" spans="1:33" s="38" customFormat="1" ht="14.25" x14ac:dyDescent="0.2">
      <c r="A82" s="55"/>
      <c r="B82" s="40"/>
      <c r="C82" s="40"/>
      <c r="D82" s="41"/>
      <c r="E82" s="41"/>
      <c r="F82" s="80"/>
      <c r="G82" s="39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68">
        <f t="shared" si="1"/>
        <v>0</v>
      </c>
      <c r="AG82" s="75" t="str">
        <f>IF(D82="","",VLOOKUP(AF82,'PAT-C_Tables'!$E$3:$F$40,2,FALSE))</f>
        <v/>
      </c>
    </row>
    <row r="83" spans="1:33" s="38" customFormat="1" ht="14.25" x14ac:dyDescent="0.2">
      <c r="A83" s="55"/>
      <c r="B83" s="40"/>
      <c r="C83" s="40"/>
      <c r="D83" s="41"/>
      <c r="E83" s="41"/>
      <c r="F83" s="80"/>
      <c r="G83" s="39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68">
        <f t="shared" si="1"/>
        <v>0</v>
      </c>
      <c r="AG83" s="75" t="str">
        <f>IF(D83="","",VLOOKUP(AF83,'PAT-C_Tables'!$E$3:$F$40,2,FALSE))</f>
        <v/>
      </c>
    </row>
    <row r="84" spans="1:33" s="38" customFormat="1" ht="14.25" x14ac:dyDescent="0.2">
      <c r="A84" s="55"/>
      <c r="B84" s="40"/>
      <c r="C84" s="40"/>
      <c r="D84" s="41"/>
      <c r="E84" s="41"/>
      <c r="F84" s="80"/>
      <c r="G84" s="39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68">
        <f t="shared" si="1"/>
        <v>0</v>
      </c>
      <c r="AG84" s="75" t="str">
        <f>IF(D84="","",VLOOKUP(AF84,'PAT-C_Tables'!$E$3:$F$40,2,FALSE))</f>
        <v/>
      </c>
    </row>
    <row r="85" spans="1:33" s="38" customFormat="1" ht="14.25" x14ac:dyDescent="0.2">
      <c r="A85" s="55"/>
      <c r="B85" s="40"/>
      <c r="C85" s="40"/>
      <c r="D85" s="41"/>
      <c r="E85" s="41"/>
      <c r="F85" s="80"/>
      <c r="G85" s="39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68">
        <f t="shared" si="1"/>
        <v>0</v>
      </c>
      <c r="AG85" s="75" t="str">
        <f>IF(D85="","",VLOOKUP(AF85,'PAT-C_Tables'!$E$3:$F$40,2,FALSE))</f>
        <v/>
      </c>
    </row>
    <row r="86" spans="1:33" s="38" customFormat="1" ht="14.25" x14ac:dyDescent="0.2">
      <c r="A86" s="55"/>
      <c r="B86" s="40"/>
      <c r="C86" s="40"/>
      <c r="D86" s="41"/>
      <c r="E86" s="41"/>
      <c r="F86" s="80"/>
      <c r="G86" s="39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68">
        <f t="shared" si="1"/>
        <v>0</v>
      </c>
      <c r="AG86" s="75" t="str">
        <f>IF(D86="","",VLOOKUP(AF86,'PAT-C_Tables'!$E$3:$F$40,2,FALSE))</f>
        <v/>
      </c>
    </row>
    <row r="87" spans="1:33" s="38" customFormat="1" ht="14.25" x14ac:dyDescent="0.2">
      <c r="A87" s="55"/>
      <c r="B87" s="40"/>
      <c r="C87" s="40"/>
      <c r="D87" s="41"/>
      <c r="E87" s="41"/>
      <c r="F87" s="80"/>
      <c r="G87" s="39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68">
        <f t="shared" si="1"/>
        <v>0</v>
      </c>
      <c r="AG87" s="75" t="str">
        <f>IF(D87="","",VLOOKUP(AF87,'PAT-C_Tables'!$E$3:$F$40,2,FALSE))</f>
        <v/>
      </c>
    </row>
    <row r="88" spans="1:33" s="38" customFormat="1" ht="14.25" x14ac:dyDescent="0.2">
      <c r="A88" s="55"/>
      <c r="B88" s="40"/>
      <c r="C88" s="40"/>
      <c r="D88" s="41"/>
      <c r="E88" s="41"/>
      <c r="F88" s="80"/>
      <c r="G88" s="39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68">
        <f t="shared" si="1"/>
        <v>0</v>
      </c>
      <c r="AG88" s="75" t="str">
        <f>IF(D88="","",VLOOKUP(AF88,'PAT-C_Tables'!$E$3:$F$40,2,FALSE))</f>
        <v/>
      </c>
    </row>
    <row r="89" spans="1:33" s="38" customFormat="1" ht="14.25" x14ac:dyDescent="0.2">
      <c r="A89" s="55"/>
      <c r="B89" s="40"/>
      <c r="C89" s="40"/>
      <c r="D89" s="41"/>
      <c r="E89" s="41"/>
      <c r="F89" s="80"/>
      <c r="G89" s="39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68">
        <f t="shared" si="1"/>
        <v>0</v>
      </c>
      <c r="AG89" s="75" t="str">
        <f>IF(D89="","",VLOOKUP(AF89,'PAT-C_Tables'!$E$3:$F$40,2,FALSE))</f>
        <v/>
      </c>
    </row>
    <row r="90" spans="1:33" s="38" customFormat="1" ht="14.25" x14ac:dyDescent="0.2">
      <c r="A90" s="55"/>
      <c r="B90" s="40"/>
      <c r="C90" s="40"/>
      <c r="D90" s="41"/>
      <c r="E90" s="41"/>
      <c r="F90" s="80"/>
      <c r="G90" s="39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68">
        <f t="shared" si="1"/>
        <v>0</v>
      </c>
      <c r="AG90" s="75" t="str">
        <f>IF(D90="","",VLOOKUP(AF90,'PAT-C_Tables'!$E$3:$F$40,2,FALSE))</f>
        <v/>
      </c>
    </row>
    <row r="91" spans="1:33" s="38" customFormat="1" ht="14.25" x14ac:dyDescent="0.2">
      <c r="A91" s="55"/>
      <c r="B91" s="40"/>
      <c r="C91" s="40"/>
      <c r="D91" s="41"/>
      <c r="E91" s="41"/>
      <c r="F91" s="80"/>
      <c r="G91" s="39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68">
        <f t="shared" si="1"/>
        <v>0</v>
      </c>
      <c r="AG91" s="75" t="str">
        <f>IF(D91="","",VLOOKUP(AF91,'PAT-C_Tables'!$E$3:$F$40,2,FALSE))</f>
        <v/>
      </c>
    </row>
    <row r="92" spans="1:33" s="38" customFormat="1" ht="14.25" x14ac:dyDescent="0.2">
      <c r="A92" s="55"/>
      <c r="B92" s="40"/>
      <c r="C92" s="40"/>
      <c r="D92" s="41"/>
      <c r="E92" s="41"/>
      <c r="F92" s="80"/>
      <c r="G92" s="39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68">
        <f t="shared" si="1"/>
        <v>0</v>
      </c>
      <c r="AG92" s="75" t="str">
        <f>IF(D92="","",VLOOKUP(AF92,'PAT-C_Tables'!$E$3:$F$40,2,FALSE))</f>
        <v/>
      </c>
    </row>
    <row r="93" spans="1:33" s="38" customFormat="1" ht="14.25" x14ac:dyDescent="0.2">
      <c r="A93" s="55"/>
      <c r="B93" s="40"/>
      <c r="C93" s="40"/>
      <c r="D93" s="41"/>
      <c r="E93" s="41"/>
      <c r="F93" s="80"/>
      <c r="G93" s="39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68">
        <f t="shared" si="1"/>
        <v>0</v>
      </c>
      <c r="AG93" s="75" t="str">
        <f>IF(D93="","",VLOOKUP(AF93,'PAT-C_Tables'!$E$3:$F$40,2,FALSE))</f>
        <v/>
      </c>
    </row>
    <row r="94" spans="1:33" s="38" customFormat="1" ht="14.25" x14ac:dyDescent="0.2">
      <c r="A94" s="55"/>
      <c r="B94" s="40"/>
      <c r="C94" s="40"/>
      <c r="D94" s="41"/>
      <c r="E94" s="41"/>
      <c r="F94" s="80"/>
      <c r="G94" s="39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68">
        <f t="shared" si="1"/>
        <v>0</v>
      </c>
      <c r="AG94" s="75" t="str">
        <f>IF(D94="","",VLOOKUP(AF94,'PAT-C_Tables'!$E$3:$F$40,2,FALSE))</f>
        <v/>
      </c>
    </row>
    <row r="95" spans="1:33" s="38" customFormat="1" ht="14.25" x14ac:dyDescent="0.2">
      <c r="A95" s="55"/>
      <c r="B95" s="40"/>
      <c r="C95" s="40"/>
      <c r="D95" s="41"/>
      <c r="E95" s="41"/>
      <c r="F95" s="80"/>
      <c r="G95" s="39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68">
        <f t="shared" si="1"/>
        <v>0</v>
      </c>
      <c r="AG95" s="75" t="str">
        <f>IF(D95="","",VLOOKUP(AF95,'PAT-C_Tables'!$E$3:$F$40,2,FALSE))</f>
        <v/>
      </c>
    </row>
    <row r="96" spans="1:33" s="38" customFormat="1" ht="14.25" x14ac:dyDescent="0.2">
      <c r="A96" s="55"/>
      <c r="B96" s="40"/>
      <c r="C96" s="40"/>
      <c r="D96" s="41"/>
      <c r="E96" s="41"/>
      <c r="F96" s="80"/>
      <c r="G96" s="39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68">
        <f t="shared" si="1"/>
        <v>0</v>
      </c>
      <c r="AG96" s="75" t="str">
        <f>IF(D96="","",VLOOKUP(AF96,'PAT-C_Tables'!$E$3:$F$40,2,FALSE))</f>
        <v/>
      </c>
    </row>
    <row r="97" spans="1:33" s="38" customFormat="1" ht="14.25" x14ac:dyDescent="0.2">
      <c r="A97" s="55"/>
      <c r="B97" s="40"/>
      <c r="C97" s="40"/>
      <c r="D97" s="41"/>
      <c r="E97" s="41"/>
      <c r="F97" s="80"/>
      <c r="G97" s="39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68">
        <f t="shared" si="1"/>
        <v>0</v>
      </c>
      <c r="AG97" s="75" t="str">
        <f>IF(D97="","",VLOOKUP(AF97,'PAT-C_Tables'!$E$3:$F$40,2,FALSE))</f>
        <v/>
      </c>
    </row>
    <row r="98" spans="1:33" s="38" customFormat="1" ht="14.25" x14ac:dyDescent="0.2">
      <c r="A98" s="55"/>
      <c r="B98" s="40"/>
      <c r="C98" s="40"/>
      <c r="D98" s="41"/>
      <c r="E98" s="41"/>
      <c r="F98" s="80"/>
      <c r="G98" s="39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68">
        <f t="shared" si="1"/>
        <v>0</v>
      </c>
      <c r="AG98" s="75" t="str">
        <f>IF(D98="","",VLOOKUP(AF98,'PAT-C_Tables'!$E$3:$F$40,2,FALSE))</f>
        <v/>
      </c>
    </row>
    <row r="99" spans="1:33" s="38" customFormat="1" ht="14.25" x14ac:dyDescent="0.2">
      <c r="A99" s="55"/>
      <c r="B99" s="40"/>
      <c r="C99" s="40"/>
      <c r="D99" s="41"/>
      <c r="E99" s="41"/>
      <c r="F99" s="80"/>
      <c r="G99" s="39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68">
        <f t="shared" si="1"/>
        <v>0</v>
      </c>
      <c r="AG99" s="75" t="str">
        <f>IF(D99="","",VLOOKUP(AF99,'PAT-C_Tables'!$E$3:$F$40,2,FALSE))</f>
        <v/>
      </c>
    </row>
    <row r="100" spans="1:33" s="38" customFormat="1" ht="14.25" x14ac:dyDescent="0.2">
      <c r="A100" s="55"/>
      <c r="B100" s="40"/>
      <c r="C100" s="40"/>
      <c r="D100" s="41"/>
      <c r="E100" s="41"/>
      <c r="F100" s="80"/>
      <c r="G100" s="39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68">
        <f t="shared" si="1"/>
        <v>0</v>
      </c>
      <c r="AG100" s="75" t="str">
        <f>IF(D100="","",VLOOKUP(AF100,'PAT-C_Tables'!$E$3:$F$40,2,FALSE))</f>
        <v/>
      </c>
    </row>
    <row r="101" spans="1:33" s="38" customFormat="1" ht="14.25" x14ac:dyDescent="0.2">
      <c r="A101" s="55"/>
      <c r="B101" s="40"/>
      <c r="C101" s="40"/>
      <c r="D101" s="41"/>
      <c r="E101" s="41"/>
      <c r="F101" s="80"/>
      <c r="G101" s="39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68">
        <f t="shared" si="1"/>
        <v>0</v>
      </c>
      <c r="AG101" s="75" t="str">
        <f>IF(D101="","",VLOOKUP(AF101,'PAT-C_Tables'!$E$3:$F$40,2,FALSE))</f>
        <v/>
      </c>
    </row>
    <row r="102" spans="1:33" s="38" customFormat="1" ht="14.25" x14ac:dyDescent="0.2">
      <c r="A102" s="55"/>
      <c r="B102" s="40"/>
      <c r="C102" s="40"/>
      <c r="D102" s="41"/>
      <c r="E102" s="41"/>
      <c r="F102" s="80"/>
      <c r="G102" s="39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68">
        <f t="shared" si="1"/>
        <v>0</v>
      </c>
      <c r="AG102" s="75" t="str">
        <f>IF(D102="","",VLOOKUP(AF102,'PAT-C_Tables'!$E$3:$F$40,2,FALSE))</f>
        <v/>
      </c>
    </row>
    <row r="103" spans="1:33" s="38" customFormat="1" ht="14.25" x14ac:dyDescent="0.2">
      <c r="A103" s="55"/>
      <c r="B103" s="40"/>
      <c r="C103" s="40"/>
      <c r="D103" s="41"/>
      <c r="E103" s="41"/>
      <c r="F103" s="80"/>
      <c r="G103" s="39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68">
        <f t="shared" si="1"/>
        <v>0</v>
      </c>
      <c r="AG103" s="75" t="str">
        <f>IF(D103="","",VLOOKUP(AF103,'PAT-C_Tables'!$E$3:$F$40,2,FALSE))</f>
        <v/>
      </c>
    </row>
    <row r="104" spans="1:33" s="38" customFormat="1" ht="14.25" x14ac:dyDescent="0.2">
      <c r="A104" s="55"/>
      <c r="B104" s="40"/>
      <c r="C104" s="40"/>
      <c r="D104" s="41"/>
      <c r="E104" s="41"/>
      <c r="F104" s="80"/>
      <c r="G104" s="39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68">
        <f t="shared" si="1"/>
        <v>0</v>
      </c>
      <c r="AG104" s="75" t="str">
        <f>IF(D104="","",VLOOKUP(AF104,'PAT-C_Tables'!$E$3:$F$40,2,FALSE))</f>
        <v/>
      </c>
    </row>
    <row r="105" spans="1:33" s="38" customFormat="1" ht="14.25" x14ac:dyDescent="0.2">
      <c r="A105" s="55"/>
      <c r="B105" s="40"/>
      <c r="C105" s="40"/>
      <c r="D105" s="41"/>
      <c r="E105" s="41"/>
      <c r="F105" s="80"/>
      <c r="G105" s="39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68">
        <f t="shared" si="1"/>
        <v>0</v>
      </c>
      <c r="AG105" s="75" t="str">
        <f>IF(D105="","",VLOOKUP(AF105,'PAT-C_Tables'!$E$3:$F$40,2,FALSE))</f>
        <v/>
      </c>
    </row>
    <row r="106" spans="1:33" s="38" customFormat="1" ht="14.25" x14ac:dyDescent="0.2">
      <c r="A106" s="55"/>
      <c r="B106" s="40"/>
      <c r="C106" s="40"/>
      <c r="D106" s="41"/>
      <c r="E106" s="41"/>
      <c r="F106" s="80"/>
      <c r="G106" s="39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68">
        <f t="shared" si="1"/>
        <v>0</v>
      </c>
      <c r="AG106" s="75" t="str">
        <f>IF(D106="","",VLOOKUP(AF106,'PAT-C_Tables'!$E$3:$F$40,2,FALSE))</f>
        <v/>
      </c>
    </row>
    <row r="107" spans="1:33" s="38" customFormat="1" ht="14.25" x14ac:dyDescent="0.2">
      <c r="A107" s="55"/>
      <c r="B107" s="40"/>
      <c r="C107" s="40"/>
      <c r="D107" s="41"/>
      <c r="E107" s="41"/>
      <c r="F107" s="80"/>
      <c r="G107" s="39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68">
        <f t="shared" si="1"/>
        <v>0</v>
      </c>
      <c r="AG107" s="75" t="str">
        <f>IF(D107="","",VLOOKUP(AF107,'PAT-C_Tables'!$E$3:$F$40,2,FALSE))</f>
        <v/>
      </c>
    </row>
    <row r="108" spans="1:33" s="38" customFormat="1" ht="14.25" x14ac:dyDescent="0.2">
      <c r="A108" s="55"/>
      <c r="B108" s="40"/>
      <c r="C108" s="40"/>
      <c r="D108" s="41"/>
      <c r="E108" s="41"/>
      <c r="F108" s="80"/>
      <c r="G108" s="39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68">
        <f t="shared" si="1"/>
        <v>0</v>
      </c>
      <c r="AG108" s="75" t="str">
        <f>IF(D108="","",VLOOKUP(AF108,'PAT-C_Tables'!$E$3:$F$40,2,FALSE))</f>
        <v/>
      </c>
    </row>
    <row r="109" spans="1:33" s="38" customFormat="1" ht="14.25" x14ac:dyDescent="0.2">
      <c r="A109" s="55"/>
      <c r="B109" s="40"/>
      <c r="C109" s="40"/>
      <c r="D109" s="41"/>
      <c r="E109" s="41"/>
      <c r="F109" s="80"/>
      <c r="G109" s="39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68">
        <f t="shared" si="1"/>
        <v>0</v>
      </c>
      <c r="AG109" s="75" t="str">
        <f>IF(D109="","",VLOOKUP(AF109,'PAT-C_Tables'!$E$3:$F$40,2,FALSE))</f>
        <v/>
      </c>
    </row>
    <row r="110" spans="1:33" s="38" customFormat="1" ht="14.25" x14ac:dyDescent="0.2">
      <c r="A110" s="55"/>
      <c r="B110" s="40"/>
      <c r="C110" s="40"/>
      <c r="D110" s="41"/>
      <c r="E110" s="41"/>
      <c r="F110" s="80"/>
      <c r="G110" s="39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68">
        <f t="shared" si="1"/>
        <v>0</v>
      </c>
      <c r="AG110" s="75" t="str">
        <f>IF(D110="","",VLOOKUP(AF110,'PAT-C_Tables'!$E$3:$F$40,2,FALSE))</f>
        <v/>
      </c>
    </row>
    <row r="111" spans="1:33" s="38" customFormat="1" ht="14.25" x14ac:dyDescent="0.2">
      <c r="A111" s="55"/>
      <c r="B111" s="40"/>
      <c r="C111" s="40"/>
      <c r="D111" s="41"/>
      <c r="E111" s="41"/>
      <c r="F111" s="80"/>
      <c r="G111" s="39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68">
        <f t="shared" si="1"/>
        <v>0</v>
      </c>
      <c r="AG111" s="75" t="str">
        <f>IF(D111="","",VLOOKUP(AF111,'PAT-C_Tables'!$E$3:$F$40,2,FALSE))</f>
        <v/>
      </c>
    </row>
    <row r="112" spans="1:33" s="38" customFormat="1" ht="14.25" x14ac:dyDescent="0.2">
      <c r="A112" s="55"/>
      <c r="B112" s="40"/>
      <c r="C112" s="40"/>
      <c r="D112" s="41"/>
      <c r="E112" s="41"/>
      <c r="F112" s="80"/>
      <c r="G112" s="39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68">
        <f t="shared" si="1"/>
        <v>0</v>
      </c>
      <c r="AG112" s="75" t="str">
        <f>IF(D112="","",VLOOKUP(AF112,'PAT-C_Tables'!$E$3:$F$40,2,FALSE))</f>
        <v/>
      </c>
    </row>
    <row r="113" spans="1:33" s="38" customFormat="1" ht="14.25" x14ac:dyDescent="0.2">
      <c r="A113" s="55"/>
      <c r="B113" s="40"/>
      <c r="C113" s="40"/>
      <c r="D113" s="41"/>
      <c r="E113" s="41"/>
      <c r="F113" s="80"/>
      <c r="G113" s="39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68">
        <f t="shared" si="1"/>
        <v>0</v>
      </c>
      <c r="AG113" s="75" t="str">
        <f>IF(D113="","",VLOOKUP(AF113,'PAT-C_Tables'!$E$3:$F$40,2,FALSE))</f>
        <v/>
      </c>
    </row>
    <row r="114" spans="1:33" s="38" customFormat="1" ht="14.25" x14ac:dyDescent="0.2">
      <c r="A114" s="55"/>
      <c r="B114" s="40"/>
      <c r="C114" s="40"/>
      <c r="D114" s="41"/>
      <c r="E114" s="41"/>
      <c r="F114" s="80"/>
      <c r="G114" s="39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68">
        <f t="shared" si="1"/>
        <v>0</v>
      </c>
      <c r="AG114" s="75" t="str">
        <f>IF(D114="","",VLOOKUP(AF114,'PAT-C_Tables'!$E$3:$F$40,2,FALSE))</f>
        <v/>
      </c>
    </row>
    <row r="115" spans="1:33" s="38" customFormat="1" ht="14.25" x14ac:dyDescent="0.2">
      <c r="A115" s="55"/>
      <c r="B115" s="40"/>
      <c r="C115" s="40"/>
      <c r="D115" s="41"/>
      <c r="E115" s="41"/>
      <c r="F115" s="80"/>
      <c r="G115" s="39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68">
        <f t="shared" si="1"/>
        <v>0</v>
      </c>
      <c r="AG115" s="75" t="str">
        <f>IF(D115="","",VLOOKUP(AF115,'PAT-C_Tables'!$E$3:$F$40,2,FALSE))</f>
        <v/>
      </c>
    </row>
    <row r="116" spans="1:33" s="38" customFormat="1" ht="14.25" x14ac:dyDescent="0.2">
      <c r="A116" s="55"/>
      <c r="B116" s="40"/>
      <c r="C116" s="40"/>
      <c r="D116" s="41"/>
      <c r="E116" s="41"/>
      <c r="F116" s="80"/>
      <c r="G116" s="39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68">
        <f t="shared" si="1"/>
        <v>0</v>
      </c>
      <c r="AG116" s="75" t="str">
        <f>IF(D116="","",VLOOKUP(AF116,'PAT-C_Tables'!$E$3:$F$40,2,FALSE))</f>
        <v/>
      </c>
    </row>
    <row r="117" spans="1:33" s="38" customFormat="1" ht="14.25" x14ac:dyDescent="0.2">
      <c r="A117" s="55"/>
      <c r="B117" s="40"/>
      <c r="C117" s="40"/>
      <c r="D117" s="41"/>
      <c r="E117" s="41"/>
      <c r="F117" s="80"/>
      <c r="G117" s="39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68">
        <f t="shared" si="1"/>
        <v>0</v>
      </c>
      <c r="AG117" s="75" t="str">
        <f>IF(D117="","",VLOOKUP(AF117,'PAT-C_Tables'!$E$3:$F$40,2,FALSE))</f>
        <v/>
      </c>
    </row>
    <row r="118" spans="1:33" s="38" customFormat="1" ht="14.25" x14ac:dyDescent="0.2">
      <c r="A118" s="55"/>
      <c r="B118" s="40"/>
      <c r="C118" s="40"/>
      <c r="D118" s="41"/>
      <c r="E118" s="41"/>
      <c r="F118" s="80"/>
      <c r="G118" s="39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68">
        <f t="shared" si="1"/>
        <v>0</v>
      </c>
      <c r="AG118" s="75" t="str">
        <f>IF(D118="","",VLOOKUP(AF118,'PAT-C_Tables'!$E$3:$F$40,2,FALSE))</f>
        <v/>
      </c>
    </row>
    <row r="119" spans="1:33" s="38" customFormat="1" ht="14.25" x14ac:dyDescent="0.2">
      <c r="A119" s="55"/>
      <c r="B119" s="40"/>
      <c r="C119" s="40"/>
      <c r="D119" s="41"/>
      <c r="E119" s="41"/>
      <c r="F119" s="80"/>
      <c r="G119" s="39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68">
        <f t="shared" si="1"/>
        <v>0</v>
      </c>
      <c r="AG119" s="75" t="str">
        <f>IF(D119="","",VLOOKUP(AF119,'PAT-C_Tables'!$E$3:$F$40,2,FALSE))</f>
        <v/>
      </c>
    </row>
    <row r="120" spans="1:33" s="38" customFormat="1" ht="14.25" x14ac:dyDescent="0.2">
      <c r="A120" s="55"/>
      <c r="B120" s="40"/>
      <c r="C120" s="40"/>
      <c r="D120" s="41"/>
      <c r="E120" s="41"/>
      <c r="F120" s="80"/>
      <c r="G120" s="39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68">
        <f t="shared" ref="AF120:AF183" si="2">IF(D120="",0,(IF(G120=$G$8,1,0)+IF(H120=$H$8,1,0)+IF(I120=$I$8,1,0)+IF(J120=$J$8,1,0)+IF(K120=$K$8,1,0)+IF(L120=$L$8,1,0)+IF(M120=$M$8,1,0)+IF(N120=$N$8,1,0)+IF(O120=$O$8,1,0)+IF(P120=$P$8,1,0)+IF(Q120=$Q$8,1,0)+IF(R120=$R$8,1,0)+IF(S120=$S$8,1,0)+IF(T120=$T$8,1,0)+IF(U120=$U$8,1,0)+IF(V120=$V$8,1,0)+IF(W120=$W$8,1,0)+IF(X120=$X$8,1,0)+IF(Y120=$Y$8,1,0)+IF(Z120=$Z$8,1,0)+IF(AA120=$AA$8,1,0)+IF(AB120=$AB$8,1,0)+IF(AC120=$AC$8,1,0)+IF(AD120=$AD$8,1,0)+IF(AE120=$AE$8,1,0)))</f>
        <v>0</v>
      </c>
      <c r="AG120" s="75" t="str">
        <f>IF(D120="","",VLOOKUP(AF120,'PAT-C_Tables'!$E$3:$F$40,2,FALSE))</f>
        <v/>
      </c>
    </row>
    <row r="121" spans="1:33" s="38" customFormat="1" ht="14.25" x14ac:dyDescent="0.2">
      <c r="A121" s="55"/>
      <c r="B121" s="40"/>
      <c r="C121" s="40"/>
      <c r="D121" s="41"/>
      <c r="E121" s="41"/>
      <c r="F121" s="80"/>
      <c r="G121" s="39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68">
        <f t="shared" si="2"/>
        <v>0</v>
      </c>
      <c r="AG121" s="75" t="str">
        <f>IF(D121="","",VLOOKUP(AF121,'PAT-C_Tables'!$E$3:$F$40,2,FALSE))</f>
        <v/>
      </c>
    </row>
    <row r="122" spans="1:33" s="38" customFormat="1" ht="14.25" x14ac:dyDescent="0.2">
      <c r="A122" s="55"/>
      <c r="B122" s="40"/>
      <c r="C122" s="40"/>
      <c r="D122" s="41"/>
      <c r="E122" s="41"/>
      <c r="F122" s="80"/>
      <c r="G122" s="39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68">
        <f t="shared" si="2"/>
        <v>0</v>
      </c>
      <c r="AG122" s="75" t="str">
        <f>IF(D122="","",VLOOKUP(AF122,'PAT-C_Tables'!$E$3:$F$40,2,FALSE))</f>
        <v/>
      </c>
    </row>
    <row r="123" spans="1:33" s="38" customFormat="1" ht="14.25" x14ac:dyDescent="0.2">
      <c r="A123" s="55"/>
      <c r="B123" s="40"/>
      <c r="C123" s="40"/>
      <c r="D123" s="41"/>
      <c r="E123" s="41"/>
      <c r="F123" s="80"/>
      <c r="G123" s="39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68">
        <f t="shared" si="2"/>
        <v>0</v>
      </c>
      <c r="AG123" s="75" t="str">
        <f>IF(D123="","",VLOOKUP(AF123,'PAT-C_Tables'!$E$3:$F$40,2,FALSE))</f>
        <v/>
      </c>
    </row>
    <row r="124" spans="1:33" s="38" customFormat="1" ht="14.25" x14ac:dyDescent="0.2">
      <c r="A124" s="55"/>
      <c r="B124" s="40"/>
      <c r="C124" s="40"/>
      <c r="D124" s="41"/>
      <c r="E124" s="41"/>
      <c r="F124" s="80"/>
      <c r="G124" s="39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68">
        <f t="shared" si="2"/>
        <v>0</v>
      </c>
      <c r="AG124" s="75" t="str">
        <f>IF(D124="","",VLOOKUP(AF124,'PAT-C_Tables'!$E$3:$F$40,2,FALSE))</f>
        <v/>
      </c>
    </row>
    <row r="125" spans="1:33" s="38" customFormat="1" ht="14.25" x14ac:dyDescent="0.2">
      <c r="A125" s="55"/>
      <c r="B125" s="40"/>
      <c r="C125" s="40"/>
      <c r="D125" s="41"/>
      <c r="E125" s="41"/>
      <c r="F125" s="80"/>
      <c r="G125" s="39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68">
        <f t="shared" si="2"/>
        <v>0</v>
      </c>
      <c r="AG125" s="75" t="str">
        <f>IF(D125="","",VLOOKUP(AF125,'PAT-C_Tables'!$E$3:$F$40,2,FALSE))</f>
        <v/>
      </c>
    </row>
    <row r="126" spans="1:33" s="38" customFormat="1" ht="14.25" x14ac:dyDescent="0.2">
      <c r="A126" s="55"/>
      <c r="B126" s="40"/>
      <c r="C126" s="40"/>
      <c r="D126" s="41"/>
      <c r="E126" s="41"/>
      <c r="F126" s="80"/>
      <c r="G126" s="39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68">
        <f t="shared" si="2"/>
        <v>0</v>
      </c>
      <c r="AG126" s="75" t="str">
        <f>IF(D126="","",VLOOKUP(AF126,'PAT-C_Tables'!$E$3:$F$40,2,FALSE))</f>
        <v/>
      </c>
    </row>
    <row r="127" spans="1:33" s="38" customFormat="1" ht="14.25" x14ac:dyDescent="0.2">
      <c r="A127" s="55"/>
      <c r="B127" s="40"/>
      <c r="C127" s="40"/>
      <c r="D127" s="41"/>
      <c r="E127" s="41"/>
      <c r="F127" s="80"/>
      <c r="G127" s="39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68">
        <f t="shared" si="2"/>
        <v>0</v>
      </c>
      <c r="AG127" s="75" t="str">
        <f>IF(D127="","",VLOOKUP(AF127,'PAT-C_Tables'!$E$3:$F$40,2,FALSE))</f>
        <v/>
      </c>
    </row>
    <row r="128" spans="1:33" s="38" customFormat="1" ht="14.25" x14ac:dyDescent="0.2">
      <c r="A128" s="55"/>
      <c r="B128" s="40"/>
      <c r="C128" s="40"/>
      <c r="D128" s="41"/>
      <c r="E128" s="41"/>
      <c r="F128" s="80"/>
      <c r="G128" s="39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68">
        <f t="shared" si="2"/>
        <v>0</v>
      </c>
      <c r="AG128" s="75" t="str">
        <f>IF(D128="","",VLOOKUP(AF128,'PAT-C_Tables'!$E$3:$F$40,2,FALSE))</f>
        <v/>
      </c>
    </row>
    <row r="129" spans="1:33" s="38" customFormat="1" ht="14.25" x14ac:dyDescent="0.2">
      <c r="A129" s="55"/>
      <c r="B129" s="40"/>
      <c r="C129" s="40"/>
      <c r="D129" s="41"/>
      <c r="E129" s="41"/>
      <c r="F129" s="80"/>
      <c r="G129" s="39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68">
        <f t="shared" si="2"/>
        <v>0</v>
      </c>
      <c r="AG129" s="75" t="str">
        <f>IF(D129="","",VLOOKUP(AF129,'PAT-C_Tables'!$E$3:$F$40,2,FALSE))</f>
        <v/>
      </c>
    </row>
    <row r="130" spans="1:33" s="38" customFormat="1" ht="14.25" x14ac:dyDescent="0.2">
      <c r="A130" s="55"/>
      <c r="B130" s="40"/>
      <c r="C130" s="40"/>
      <c r="D130" s="41"/>
      <c r="E130" s="41"/>
      <c r="F130" s="80"/>
      <c r="G130" s="39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68">
        <f t="shared" si="2"/>
        <v>0</v>
      </c>
      <c r="AG130" s="75" t="str">
        <f>IF(D130="","",VLOOKUP(AF130,'PAT-C_Tables'!$E$3:$F$40,2,FALSE))</f>
        <v/>
      </c>
    </row>
    <row r="131" spans="1:33" s="38" customFormat="1" ht="14.25" x14ac:dyDescent="0.2">
      <c r="A131" s="55"/>
      <c r="B131" s="40"/>
      <c r="C131" s="40"/>
      <c r="D131" s="41"/>
      <c r="E131" s="41"/>
      <c r="F131" s="80"/>
      <c r="G131" s="39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68">
        <f t="shared" si="2"/>
        <v>0</v>
      </c>
      <c r="AG131" s="75" t="str">
        <f>IF(D131="","",VLOOKUP(AF131,'PAT-C_Tables'!$E$3:$F$40,2,FALSE))</f>
        <v/>
      </c>
    </row>
    <row r="132" spans="1:33" s="38" customFormat="1" ht="14.25" x14ac:dyDescent="0.2">
      <c r="A132" s="55"/>
      <c r="B132" s="40"/>
      <c r="C132" s="40"/>
      <c r="D132" s="41"/>
      <c r="E132" s="41"/>
      <c r="F132" s="80"/>
      <c r="G132" s="39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68">
        <f t="shared" si="2"/>
        <v>0</v>
      </c>
      <c r="AG132" s="75" t="str">
        <f>IF(D132="","",VLOOKUP(AF132,'PAT-C_Tables'!$E$3:$F$40,2,FALSE))</f>
        <v/>
      </c>
    </row>
    <row r="133" spans="1:33" s="38" customFormat="1" ht="14.25" x14ac:dyDescent="0.2">
      <c r="A133" s="55"/>
      <c r="B133" s="40"/>
      <c r="C133" s="40"/>
      <c r="D133" s="41"/>
      <c r="E133" s="41"/>
      <c r="F133" s="80"/>
      <c r="G133" s="39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68">
        <f t="shared" si="2"/>
        <v>0</v>
      </c>
      <c r="AG133" s="75" t="str">
        <f>IF(D133="","",VLOOKUP(AF133,'PAT-C_Tables'!$E$3:$F$40,2,FALSE))</f>
        <v/>
      </c>
    </row>
    <row r="134" spans="1:33" s="38" customFormat="1" ht="14.25" x14ac:dyDescent="0.2">
      <c r="A134" s="55"/>
      <c r="B134" s="40"/>
      <c r="C134" s="40"/>
      <c r="D134" s="41"/>
      <c r="E134" s="41"/>
      <c r="F134" s="80"/>
      <c r="G134" s="39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68">
        <f t="shared" si="2"/>
        <v>0</v>
      </c>
      <c r="AG134" s="75" t="str">
        <f>IF(D134="","",VLOOKUP(AF134,'PAT-C_Tables'!$E$3:$F$40,2,FALSE))</f>
        <v/>
      </c>
    </row>
    <row r="135" spans="1:33" s="38" customFormat="1" ht="14.25" x14ac:dyDescent="0.2">
      <c r="A135" s="55"/>
      <c r="B135" s="40"/>
      <c r="C135" s="40"/>
      <c r="D135" s="41"/>
      <c r="E135" s="41"/>
      <c r="F135" s="80"/>
      <c r="G135" s="39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68">
        <f t="shared" si="2"/>
        <v>0</v>
      </c>
      <c r="AG135" s="75" t="str">
        <f>IF(D135="","",VLOOKUP(AF135,'PAT-C_Tables'!$E$3:$F$40,2,FALSE))</f>
        <v/>
      </c>
    </row>
    <row r="136" spans="1:33" s="38" customFormat="1" ht="14.25" x14ac:dyDescent="0.2">
      <c r="A136" s="55"/>
      <c r="B136" s="40"/>
      <c r="C136" s="40"/>
      <c r="D136" s="41"/>
      <c r="E136" s="41"/>
      <c r="F136" s="80"/>
      <c r="G136" s="39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68">
        <f t="shared" si="2"/>
        <v>0</v>
      </c>
      <c r="AG136" s="75" t="str">
        <f>IF(D136="","",VLOOKUP(AF136,'PAT-C_Tables'!$E$3:$F$40,2,FALSE))</f>
        <v/>
      </c>
    </row>
    <row r="137" spans="1:33" s="38" customFormat="1" ht="14.25" x14ac:dyDescent="0.2">
      <c r="A137" s="55"/>
      <c r="B137" s="40"/>
      <c r="C137" s="40"/>
      <c r="D137" s="41"/>
      <c r="E137" s="41"/>
      <c r="F137" s="80"/>
      <c r="G137" s="39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68">
        <f t="shared" si="2"/>
        <v>0</v>
      </c>
      <c r="AG137" s="75" t="str">
        <f>IF(D137="","",VLOOKUP(AF137,'PAT-C_Tables'!$E$3:$F$40,2,FALSE))</f>
        <v/>
      </c>
    </row>
    <row r="138" spans="1:33" s="38" customFormat="1" ht="14.25" x14ac:dyDescent="0.2">
      <c r="A138" s="55"/>
      <c r="B138" s="40"/>
      <c r="C138" s="40"/>
      <c r="D138" s="41"/>
      <c r="E138" s="41"/>
      <c r="F138" s="80"/>
      <c r="G138" s="39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68">
        <f t="shared" si="2"/>
        <v>0</v>
      </c>
      <c r="AG138" s="75" t="str">
        <f>IF(D138="","",VLOOKUP(AF138,'PAT-C_Tables'!$E$3:$F$40,2,FALSE))</f>
        <v/>
      </c>
    </row>
    <row r="139" spans="1:33" s="38" customFormat="1" ht="14.25" x14ac:dyDescent="0.2">
      <c r="A139" s="55"/>
      <c r="B139" s="40"/>
      <c r="C139" s="40"/>
      <c r="D139" s="41"/>
      <c r="E139" s="41"/>
      <c r="F139" s="80"/>
      <c r="G139" s="39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68">
        <f t="shared" si="2"/>
        <v>0</v>
      </c>
      <c r="AG139" s="75" t="str">
        <f>IF(D139="","",VLOOKUP(AF139,'PAT-C_Tables'!$E$3:$F$40,2,FALSE))</f>
        <v/>
      </c>
    </row>
    <row r="140" spans="1:33" s="38" customFormat="1" ht="14.25" x14ac:dyDescent="0.2">
      <c r="A140" s="55"/>
      <c r="B140" s="40"/>
      <c r="C140" s="40"/>
      <c r="D140" s="41"/>
      <c r="E140" s="41"/>
      <c r="F140" s="80"/>
      <c r="G140" s="39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68">
        <f t="shared" si="2"/>
        <v>0</v>
      </c>
      <c r="AG140" s="75" t="str">
        <f>IF(D140="","",VLOOKUP(AF140,'PAT-C_Tables'!$E$3:$F$40,2,FALSE))</f>
        <v/>
      </c>
    </row>
    <row r="141" spans="1:33" s="38" customFormat="1" ht="14.25" x14ac:dyDescent="0.2">
      <c r="A141" s="55"/>
      <c r="B141" s="40"/>
      <c r="C141" s="40"/>
      <c r="D141" s="41"/>
      <c r="E141" s="41"/>
      <c r="F141" s="80"/>
      <c r="G141" s="39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68">
        <f t="shared" si="2"/>
        <v>0</v>
      </c>
      <c r="AG141" s="75" t="str">
        <f>IF(D141="","",VLOOKUP(AF141,'PAT-C_Tables'!$E$3:$F$40,2,FALSE))</f>
        <v/>
      </c>
    </row>
    <row r="142" spans="1:33" s="38" customFormat="1" ht="14.25" x14ac:dyDescent="0.2">
      <c r="A142" s="55"/>
      <c r="B142" s="40"/>
      <c r="C142" s="40"/>
      <c r="D142" s="41"/>
      <c r="E142" s="41"/>
      <c r="F142" s="80"/>
      <c r="G142" s="39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68">
        <f t="shared" si="2"/>
        <v>0</v>
      </c>
      <c r="AG142" s="75" t="str">
        <f>IF(D142="","",VLOOKUP(AF142,'PAT-C_Tables'!$E$3:$F$40,2,FALSE))</f>
        <v/>
      </c>
    </row>
    <row r="143" spans="1:33" s="38" customFormat="1" ht="14.25" x14ac:dyDescent="0.2">
      <c r="A143" s="55"/>
      <c r="B143" s="40"/>
      <c r="C143" s="40"/>
      <c r="D143" s="41"/>
      <c r="E143" s="41"/>
      <c r="F143" s="80"/>
      <c r="G143" s="39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68">
        <f t="shared" si="2"/>
        <v>0</v>
      </c>
      <c r="AG143" s="75" t="str">
        <f>IF(D143="","",VLOOKUP(AF143,'PAT-C_Tables'!$E$3:$F$40,2,FALSE))</f>
        <v/>
      </c>
    </row>
    <row r="144" spans="1:33" s="38" customFormat="1" ht="14.25" x14ac:dyDescent="0.2">
      <c r="A144" s="55"/>
      <c r="B144" s="40"/>
      <c r="C144" s="40"/>
      <c r="D144" s="41"/>
      <c r="E144" s="41"/>
      <c r="F144" s="80"/>
      <c r="G144" s="39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68">
        <f t="shared" si="2"/>
        <v>0</v>
      </c>
      <c r="AG144" s="75" t="str">
        <f>IF(D144="","",VLOOKUP(AF144,'PAT-C_Tables'!$E$3:$F$40,2,FALSE))</f>
        <v/>
      </c>
    </row>
    <row r="145" spans="1:33" s="38" customFormat="1" ht="14.25" x14ac:dyDescent="0.2">
      <c r="A145" s="55"/>
      <c r="B145" s="40"/>
      <c r="C145" s="40"/>
      <c r="D145" s="41"/>
      <c r="E145" s="41"/>
      <c r="F145" s="80"/>
      <c r="G145" s="39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68">
        <f t="shared" si="2"/>
        <v>0</v>
      </c>
      <c r="AG145" s="75" t="str">
        <f>IF(D145="","",VLOOKUP(AF145,'PAT-C_Tables'!$E$3:$F$40,2,FALSE))</f>
        <v/>
      </c>
    </row>
    <row r="146" spans="1:33" s="38" customFormat="1" ht="14.25" x14ac:dyDescent="0.2">
      <c r="A146" s="55"/>
      <c r="B146" s="40"/>
      <c r="C146" s="40"/>
      <c r="D146" s="41"/>
      <c r="E146" s="41"/>
      <c r="F146" s="80"/>
      <c r="G146" s="39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68">
        <f t="shared" si="2"/>
        <v>0</v>
      </c>
      <c r="AG146" s="75" t="str">
        <f>IF(D146="","",VLOOKUP(AF146,'PAT-C_Tables'!$E$3:$F$40,2,FALSE))</f>
        <v/>
      </c>
    </row>
    <row r="147" spans="1:33" s="38" customFormat="1" ht="14.25" x14ac:dyDescent="0.2">
      <c r="A147" s="55"/>
      <c r="B147" s="40"/>
      <c r="C147" s="40"/>
      <c r="D147" s="41"/>
      <c r="E147" s="41"/>
      <c r="F147" s="80"/>
      <c r="G147" s="39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68">
        <f t="shared" si="2"/>
        <v>0</v>
      </c>
      <c r="AG147" s="75" t="str">
        <f>IF(D147="","",VLOOKUP(AF147,'PAT-C_Tables'!$E$3:$F$40,2,FALSE))</f>
        <v/>
      </c>
    </row>
    <row r="148" spans="1:33" s="38" customFormat="1" ht="14.25" x14ac:dyDescent="0.2">
      <c r="A148" s="55"/>
      <c r="B148" s="40"/>
      <c r="C148" s="40"/>
      <c r="D148" s="41"/>
      <c r="E148" s="41"/>
      <c r="F148" s="80"/>
      <c r="G148" s="39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68">
        <f t="shared" si="2"/>
        <v>0</v>
      </c>
      <c r="AG148" s="75" t="str">
        <f>IF(D148="","",VLOOKUP(AF148,'PAT-C_Tables'!$E$3:$F$40,2,FALSE))</f>
        <v/>
      </c>
    </row>
    <row r="149" spans="1:33" s="38" customFormat="1" ht="14.25" x14ac:dyDescent="0.2">
      <c r="A149" s="55"/>
      <c r="B149" s="40"/>
      <c r="C149" s="40"/>
      <c r="D149" s="41"/>
      <c r="E149" s="41"/>
      <c r="F149" s="80"/>
      <c r="G149" s="39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68">
        <f t="shared" si="2"/>
        <v>0</v>
      </c>
      <c r="AG149" s="75" t="str">
        <f>IF(D149="","",VLOOKUP(AF149,'PAT-C_Tables'!$E$3:$F$40,2,FALSE))</f>
        <v/>
      </c>
    </row>
    <row r="150" spans="1:33" s="38" customFormat="1" ht="14.25" x14ac:dyDescent="0.2">
      <c r="A150" s="55"/>
      <c r="B150" s="40"/>
      <c r="C150" s="40"/>
      <c r="D150" s="41"/>
      <c r="E150" s="41"/>
      <c r="F150" s="80"/>
      <c r="G150" s="39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68">
        <f t="shared" si="2"/>
        <v>0</v>
      </c>
      <c r="AG150" s="75" t="str">
        <f>IF(D150="","",VLOOKUP(AF150,'PAT-C_Tables'!$E$3:$F$40,2,FALSE))</f>
        <v/>
      </c>
    </row>
    <row r="151" spans="1:33" s="38" customFormat="1" ht="14.25" x14ac:dyDescent="0.2">
      <c r="A151" s="55"/>
      <c r="B151" s="40"/>
      <c r="C151" s="40"/>
      <c r="D151" s="41"/>
      <c r="E151" s="41"/>
      <c r="F151" s="80"/>
      <c r="G151" s="39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68">
        <f t="shared" si="2"/>
        <v>0</v>
      </c>
      <c r="AG151" s="75" t="str">
        <f>IF(D151="","",VLOOKUP(AF151,'PAT-C_Tables'!$E$3:$F$40,2,FALSE))</f>
        <v/>
      </c>
    </row>
    <row r="152" spans="1:33" s="38" customFormat="1" ht="14.25" x14ac:dyDescent="0.2">
      <c r="A152" s="55"/>
      <c r="B152" s="40"/>
      <c r="C152" s="40"/>
      <c r="D152" s="41"/>
      <c r="E152" s="41"/>
      <c r="F152" s="80"/>
      <c r="G152" s="39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68">
        <f t="shared" si="2"/>
        <v>0</v>
      </c>
      <c r="AG152" s="75" t="str">
        <f>IF(D152="","",VLOOKUP(AF152,'PAT-C_Tables'!$E$3:$F$40,2,FALSE))</f>
        <v/>
      </c>
    </row>
    <row r="153" spans="1:33" s="38" customFormat="1" ht="14.25" x14ac:dyDescent="0.2">
      <c r="A153" s="55"/>
      <c r="B153" s="40"/>
      <c r="C153" s="40"/>
      <c r="D153" s="41"/>
      <c r="E153" s="41"/>
      <c r="F153" s="80"/>
      <c r="G153" s="39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68">
        <f t="shared" si="2"/>
        <v>0</v>
      </c>
      <c r="AG153" s="75" t="str">
        <f>IF(D153="","",VLOOKUP(AF153,'PAT-C_Tables'!$E$3:$F$40,2,FALSE))</f>
        <v/>
      </c>
    </row>
    <row r="154" spans="1:33" s="38" customFormat="1" ht="14.25" x14ac:dyDescent="0.2">
      <c r="A154" s="55"/>
      <c r="B154" s="40"/>
      <c r="C154" s="40"/>
      <c r="D154" s="41"/>
      <c r="E154" s="41"/>
      <c r="F154" s="80"/>
      <c r="G154" s="39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68">
        <f t="shared" si="2"/>
        <v>0</v>
      </c>
      <c r="AG154" s="75" t="str">
        <f>IF(D154="","",VLOOKUP(AF154,'PAT-C_Tables'!$E$3:$F$40,2,FALSE))</f>
        <v/>
      </c>
    </row>
    <row r="155" spans="1:33" s="38" customFormat="1" ht="14.25" x14ac:dyDescent="0.2">
      <c r="A155" s="55"/>
      <c r="B155" s="40"/>
      <c r="C155" s="40"/>
      <c r="D155" s="41"/>
      <c r="E155" s="41"/>
      <c r="F155" s="80"/>
      <c r="G155" s="39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68">
        <f t="shared" si="2"/>
        <v>0</v>
      </c>
      <c r="AG155" s="75" t="str">
        <f>IF(D155="","",VLOOKUP(AF155,'PAT-C_Tables'!$E$3:$F$40,2,FALSE))</f>
        <v/>
      </c>
    </row>
    <row r="156" spans="1:33" s="38" customFormat="1" ht="14.25" x14ac:dyDescent="0.2">
      <c r="A156" s="55"/>
      <c r="B156" s="40"/>
      <c r="C156" s="40"/>
      <c r="D156" s="41"/>
      <c r="E156" s="41"/>
      <c r="F156" s="80"/>
      <c r="G156" s="39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68">
        <f t="shared" si="2"/>
        <v>0</v>
      </c>
      <c r="AG156" s="75" t="str">
        <f>IF(D156="","",VLOOKUP(AF156,'PAT-C_Tables'!$E$3:$F$40,2,FALSE))</f>
        <v/>
      </c>
    </row>
    <row r="157" spans="1:33" s="38" customFormat="1" ht="14.25" x14ac:dyDescent="0.2">
      <c r="A157" s="55"/>
      <c r="B157" s="40"/>
      <c r="C157" s="40"/>
      <c r="D157" s="41"/>
      <c r="E157" s="41"/>
      <c r="F157" s="80"/>
      <c r="G157" s="39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68">
        <f t="shared" si="2"/>
        <v>0</v>
      </c>
      <c r="AG157" s="75" t="str">
        <f>IF(D157="","",VLOOKUP(AF157,'PAT-C_Tables'!$E$3:$F$40,2,FALSE))</f>
        <v/>
      </c>
    </row>
    <row r="158" spans="1:33" s="38" customFormat="1" ht="14.25" x14ac:dyDescent="0.2">
      <c r="A158" s="55"/>
      <c r="B158" s="40"/>
      <c r="C158" s="40"/>
      <c r="D158" s="41"/>
      <c r="E158" s="41"/>
      <c r="F158" s="80"/>
      <c r="G158" s="39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68">
        <f t="shared" si="2"/>
        <v>0</v>
      </c>
      <c r="AG158" s="75" t="str">
        <f>IF(D158="","",VLOOKUP(AF158,'PAT-C_Tables'!$E$3:$F$40,2,FALSE))</f>
        <v/>
      </c>
    </row>
    <row r="159" spans="1:33" s="38" customFormat="1" ht="14.25" x14ac:dyDescent="0.2">
      <c r="A159" s="55"/>
      <c r="B159" s="40"/>
      <c r="C159" s="40"/>
      <c r="D159" s="41"/>
      <c r="E159" s="41"/>
      <c r="F159" s="80"/>
      <c r="G159" s="39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68">
        <f t="shared" si="2"/>
        <v>0</v>
      </c>
      <c r="AG159" s="75" t="str">
        <f>IF(D159="","",VLOOKUP(AF159,'PAT-C_Tables'!$E$3:$F$40,2,FALSE))</f>
        <v/>
      </c>
    </row>
    <row r="160" spans="1:33" s="38" customFormat="1" ht="14.25" x14ac:dyDescent="0.2">
      <c r="A160" s="55"/>
      <c r="B160" s="40"/>
      <c r="C160" s="40"/>
      <c r="D160" s="41"/>
      <c r="E160" s="41"/>
      <c r="F160" s="80"/>
      <c r="G160" s="39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68">
        <f t="shared" si="2"/>
        <v>0</v>
      </c>
      <c r="AG160" s="75" t="str">
        <f>IF(D160="","",VLOOKUP(AF160,'PAT-C_Tables'!$E$3:$F$40,2,FALSE))</f>
        <v/>
      </c>
    </row>
    <row r="161" spans="1:33" s="38" customFormat="1" ht="14.25" x14ac:dyDescent="0.2">
      <c r="A161" s="55"/>
      <c r="B161" s="40"/>
      <c r="C161" s="40"/>
      <c r="D161" s="41"/>
      <c r="E161" s="41"/>
      <c r="F161" s="80"/>
      <c r="G161" s="39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68">
        <f t="shared" si="2"/>
        <v>0</v>
      </c>
      <c r="AG161" s="75" t="str">
        <f>IF(D161="","",VLOOKUP(AF161,'PAT-C_Tables'!$E$3:$F$40,2,FALSE))</f>
        <v/>
      </c>
    </row>
    <row r="162" spans="1:33" s="38" customFormat="1" ht="14.25" x14ac:dyDescent="0.2">
      <c r="A162" s="55"/>
      <c r="B162" s="40"/>
      <c r="C162" s="40"/>
      <c r="D162" s="41"/>
      <c r="E162" s="41"/>
      <c r="F162" s="80"/>
      <c r="G162" s="39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68">
        <f t="shared" si="2"/>
        <v>0</v>
      </c>
      <c r="AG162" s="75" t="str">
        <f>IF(D162="","",VLOOKUP(AF162,'PAT-C_Tables'!$E$3:$F$40,2,FALSE))</f>
        <v/>
      </c>
    </row>
    <row r="163" spans="1:33" s="38" customFormat="1" ht="14.25" x14ac:dyDescent="0.2">
      <c r="A163" s="55"/>
      <c r="B163" s="40"/>
      <c r="C163" s="40"/>
      <c r="D163" s="41"/>
      <c r="E163" s="41"/>
      <c r="F163" s="80"/>
      <c r="G163" s="39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68">
        <f t="shared" si="2"/>
        <v>0</v>
      </c>
      <c r="AG163" s="75" t="str">
        <f>IF(D163="","",VLOOKUP(AF163,'PAT-C_Tables'!$E$3:$F$40,2,FALSE))</f>
        <v/>
      </c>
    </row>
    <row r="164" spans="1:33" s="38" customFormat="1" ht="14.25" x14ac:dyDescent="0.2">
      <c r="A164" s="55"/>
      <c r="B164" s="40"/>
      <c r="C164" s="40"/>
      <c r="D164" s="41"/>
      <c r="E164" s="41"/>
      <c r="F164" s="80"/>
      <c r="G164" s="39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68">
        <f t="shared" si="2"/>
        <v>0</v>
      </c>
      <c r="AG164" s="75" t="str">
        <f>IF(D164="","",VLOOKUP(AF164,'PAT-C_Tables'!$E$3:$F$40,2,FALSE))</f>
        <v/>
      </c>
    </row>
    <row r="165" spans="1:33" s="38" customFormat="1" ht="14.25" x14ac:dyDescent="0.2">
      <c r="A165" s="55"/>
      <c r="B165" s="40"/>
      <c r="C165" s="40"/>
      <c r="D165" s="41"/>
      <c r="E165" s="41"/>
      <c r="F165" s="80"/>
      <c r="G165" s="39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68">
        <f t="shared" si="2"/>
        <v>0</v>
      </c>
      <c r="AG165" s="75" t="str">
        <f>IF(D165="","",VLOOKUP(AF165,'PAT-C_Tables'!$E$3:$F$40,2,FALSE))</f>
        <v/>
      </c>
    </row>
    <row r="166" spans="1:33" s="38" customFormat="1" ht="14.25" x14ac:dyDescent="0.2">
      <c r="A166" s="55"/>
      <c r="B166" s="40"/>
      <c r="C166" s="40"/>
      <c r="D166" s="41"/>
      <c r="E166" s="41"/>
      <c r="F166" s="80"/>
      <c r="G166" s="39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68">
        <f t="shared" si="2"/>
        <v>0</v>
      </c>
      <c r="AG166" s="75" t="str">
        <f>IF(D166="","",VLOOKUP(AF166,'PAT-C_Tables'!$E$3:$F$40,2,FALSE))</f>
        <v/>
      </c>
    </row>
    <row r="167" spans="1:33" s="38" customFormat="1" ht="14.25" x14ac:dyDescent="0.2">
      <c r="A167" s="55"/>
      <c r="B167" s="40"/>
      <c r="C167" s="40"/>
      <c r="D167" s="41"/>
      <c r="E167" s="41"/>
      <c r="F167" s="80"/>
      <c r="G167" s="39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68">
        <f t="shared" si="2"/>
        <v>0</v>
      </c>
      <c r="AG167" s="75" t="str">
        <f>IF(D167="","",VLOOKUP(AF167,'PAT-C_Tables'!$E$3:$F$40,2,FALSE))</f>
        <v/>
      </c>
    </row>
    <row r="168" spans="1:33" s="38" customFormat="1" ht="14.25" x14ac:dyDescent="0.2">
      <c r="A168" s="55"/>
      <c r="B168" s="40"/>
      <c r="C168" s="40"/>
      <c r="D168" s="41"/>
      <c r="E168" s="41"/>
      <c r="F168" s="80"/>
      <c r="G168" s="39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68">
        <f t="shared" si="2"/>
        <v>0</v>
      </c>
      <c r="AG168" s="75" t="str">
        <f>IF(D168="","",VLOOKUP(AF168,'PAT-C_Tables'!$E$3:$F$40,2,FALSE))</f>
        <v/>
      </c>
    </row>
    <row r="169" spans="1:33" s="38" customFormat="1" ht="14.25" x14ac:dyDescent="0.2">
      <c r="A169" s="55"/>
      <c r="B169" s="40"/>
      <c r="C169" s="40"/>
      <c r="D169" s="41"/>
      <c r="E169" s="41"/>
      <c r="F169" s="80"/>
      <c r="G169" s="39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68">
        <f t="shared" si="2"/>
        <v>0</v>
      </c>
      <c r="AG169" s="75" t="str">
        <f>IF(D169="","",VLOOKUP(AF169,'PAT-C_Tables'!$E$3:$F$40,2,FALSE))</f>
        <v/>
      </c>
    </row>
    <row r="170" spans="1:33" s="38" customFormat="1" ht="14.25" x14ac:dyDescent="0.2">
      <c r="A170" s="55"/>
      <c r="B170" s="40"/>
      <c r="C170" s="40"/>
      <c r="D170" s="41"/>
      <c r="E170" s="41"/>
      <c r="F170" s="80"/>
      <c r="G170" s="39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68">
        <f t="shared" si="2"/>
        <v>0</v>
      </c>
      <c r="AG170" s="75" t="str">
        <f>IF(D170="","",VLOOKUP(AF170,'PAT-C_Tables'!$E$3:$F$40,2,FALSE))</f>
        <v/>
      </c>
    </row>
    <row r="171" spans="1:33" s="38" customFormat="1" ht="14.25" x14ac:dyDescent="0.2">
      <c r="A171" s="55"/>
      <c r="B171" s="40"/>
      <c r="C171" s="40"/>
      <c r="D171" s="41"/>
      <c r="E171" s="41"/>
      <c r="F171" s="80"/>
      <c r="G171" s="39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68">
        <f t="shared" si="2"/>
        <v>0</v>
      </c>
      <c r="AG171" s="75" t="str">
        <f>IF(D171="","",VLOOKUP(AF171,'PAT-C_Tables'!$E$3:$F$40,2,FALSE))</f>
        <v/>
      </c>
    </row>
    <row r="172" spans="1:33" s="38" customFormat="1" ht="14.25" x14ac:dyDescent="0.2">
      <c r="A172" s="55"/>
      <c r="B172" s="40"/>
      <c r="C172" s="40"/>
      <c r="D172" s="41"/>
      <c r="E172" s="41"/>
      <c r="F172" s="80"/>
      <c r="G172" s="39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68">
        <f t="shared" si="2"/>
        <v>0</v>
      </c>
      <c r="AG172" s="75" t="str">
        <f>IF(D172="","",VLOOKUP(AF172,'PAT-C_Tables'!$E$3:$F$40,2,FALSE))</f>
        <v/>
      </c>
    </row>
    <row r="173" spans="1:33" s="38" customFormat="1" ht="14.25" x14ac:dyDescent="0.2">
      <c r="A173" s="55"/>
      <c r="B173" s="40"/>
      <c r="C173" s="40"/>
      <c r="D173" s="41"/>
      <c r="E173" s="41"/>
      <c r="F173" s="80"/>
      <c r="G173" s="39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68">
        <f t="shared" si="2"/>
        <v>0</v>
      </c>
      <c r="AG173" s="75" t="str">
        <f>IF(D173="","",VLOOKUP(AF173,'PAT-C_Tables'!$E$3:$F$40,2,FALSE))</f>
        <v/>
      </c>
    </row>
    <row r="174" spans="1:33" s="38" customFormat="1" ht="14.25" x14ac:dyDescent="0.2">
      <c r="A174" s="55"/>
      <c r="B174" s="40"/>
      <c r="C174" s="40"/>
      <c r="D174" s="41"/>
      <c r="E174" s="41"/>
      <c r="F174" s="80"/>
      <c r="G174" s="39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68">
        <f t="shared" si="2"/>
        <v>0</v>
      </c>
      <c r="AG174" s="75" t="str">
        <f>IF(D174="","",VLOOKUP(AF174,'PAT-C_Tables'!$E$3:$F$40,2,FALSE))</f>
        <v/>
      </c>
    </row>
    <row r="175" spans="1:33" s="38" customFormat="1" ht="14.25" x14ac:dyDescent="0.2">
      <c r="A175" s="55"/>
      <c r="B175" s="40"/>
      <c r="C175" s="40"/>
      <c r="D175" s="41"/>
      <c r="E175" s="41"/>
      <c r="F175" s="80"/>
      <c r="G175" s="39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68">
        <f t="shared" si="2"/>
        <v>0</v>
      </c>
      <c r="AG175" s="75" t="str">
        <f>IF(D175="","",VLOOKUP(AF175,'PAT-C_Tables'!$E$3:$F$40,2,FALSE))</f>
        <v/>
      </c>
    </row>
    <row r="176" spans="1:33" s="38" customFormat="1" ht="14.25" x14ac:dyDescent="0.2">
      <c r="A176" s="55"/>
      <c r="B176" s="40"/>
      <c r="C176" s="40"/>
      <c r="D176" s="41"/>
      <c r="E176" s="41"/>
      <c r="F176" s="80"/>
      <c r="G176" s="39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68">
        <f t="shared" si="2"/>
        <v>0</v>
      </c>
      <c r="AG176" s="75" t="str">
        <f>IF(D176="","",VLOOKUP(AF176,'PAT-C_Tables'!$E$3:$F$40,2,FALSE))</f>
        <v/>
      </c>
    </row>
    <row r="177" spans="1:33" s="38" customFormat="1" ht="14.25" x14ac:dyDescent="0.2">
      <c r="A177" s="55"/>
      <c r="B177" s="40"/>
      <c r="C177" s="40"/>
      <c r="D177" s="41"/>
      <c r="E177" s="41"/>
      <c r="F177" s="80"/>
      <c r="G177" s="39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68">
        <f t="shared" si="2"/>
        <v>0</v>
      </c>
      <c r="AG177" s="75" t="str">
        <f>IF(D177="","",VLOOKUP(AF177,'PAT-C_Tables'!$E$3:$F$40,2,FALSE))</f>
        <v/>
      </c>
    </row>
    <row r="178" spans="1:33" s="38" customFormat="1" ht="14.25" x14ac:dyDescent="0.2">
      <c r="A178" s="55"/>
      <c r="B178" s="40"/>
      <c r="C178" s="40"/>
      <c r="D178" s="41"/>
      <c r="E178" s="41"/>
      <c r="F178" s="80"/>
      <c r="G178" s="39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68">
        <f t="shared" si="2"/>
        <v>0</v>
      </c>
      <c r="AG178" s="75" t="str">
        <f>IF(D178="","",VLOOKUP(AF178,'PAT-C_Tables'!$E$3:$F$40,2,FALSE))</f>
        <v/>
      </c>
    </row>
    <row r="179" spans="1:33" s="38" customFormat="1" ht="14.25" x14ac:dyDescent="0.2">
      <c r="A179" s="55"/>
      <c r="B179" s="40"/>
      <c r="C179" s="40"/>
      <c r="D179" s="41"/>
      <c r="E179" s="41"/>
      <c r="F179" s="80"/>
      <c r="G179" s="39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68">
        <f t="shared" si="2"/>
        <v>0</v>
      </c>
      <c r="AG179" s="75" t="str">
        <f>IF(D179="","",VLOOKUP(AF179,'PAT-C_Tables'!$E$3:$F$40,2,FALSE))</f>
        <v/>
      </c>
    </row>
    <row r="180" spans="1:33" s="38" customFormat="1" ht="14.25" x14ac:dyDescent="0.2">
      <c r="A180" s="55"/>
      <c r="B180" s="40"/>
      <c r="C180" s="40"/>
      <c r="D180" s="41"/>
      <c r="E180" s="41"/>
      <c r="F180" s="80"/>
      <c r="G180" s="39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68">
        <f t="shared" si="2"/>
        <v>0</v>
      </c>
      <c r="AG180" s="75" t="str">
        <f>IF(D180="","",VLOOKUP(AF180,'PAT-C_Tables'!$E$3:$F$40,2,FALSE))</f>
        <v/>
      </c>
    </row>
    <row r="181" spans="1:33" s="38" customFormat="1" ht="14.25" x14ac:dyDescent="0.2">
      <c r="A181" s="55"/>
      <c r="B181" s="40"/>
      <c r="C181" s="40"/>
      <c r="D181" s="41"/>
      <c r="E181" s="41"/>
      <c r="F181" s="80"/>
      <c r="G181" s="39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68">
        <f t="shared" si="2"/>
        <v>0</v>
      </c>
      <c r="AG181" s="75" t="str">
        <f>IF(D181="","",VLOOKUP(AF181,'PAT-C_Tables'!$E$3:$F$40,2,FALSE))</f>
        <v/>
      </c>
    </row>
    <row r="182" spans="1:33" s="38" customFormat="1" ht="14.25" x14ac:dyDescent="0.2">
      <c r="A182" s="55"/>
      <c r="B182" s="40"/>
      <c r="C182" s="40"/>
      <c r="D182" s="41"/>
      <c r="E182" s="41"/>
      <c r="F182" s="80"/>
      <c r="G182" s="39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68">
        <f t="shared" si="2"/>
        <v>0</v>
      </c>
      <c r="AG182" s="75" t="str">
        <f>IF(D182="","",VLOOKUP(AF182,'PAT-C_Tables'!$E$3:$F$40,2,FALSE))</f>
        <v/>
      </c>
    </row>
    <row r="183" spans="1:33" s="38" customFormat="1" ht="14.25" x14ac:dyDescent="0.2">
      <c r="A183" s="55"/>
      <c r="B183" s="40"/>
      <c r="C183" s="40"/>
      <c r="D183" s="41"/>
      <c r="E183" s="41"/>
      <c r="F183" s="80"/>
      <c r="G183" s="39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68">
        <f t="shared" si="2"/>
        <v>0</v>
      </c>
      <c r="AG183" s="75" t="str">
        <f>IF(D183="","",VLOOKUP(AF183,'PAT-C_Tables'!$E$3:$F$40,2,FALSE))</f>
        <v/>
      </c>
    </row>
    <row r="184" spans="1:33" s="38" customFormat="1" ht="14.25" x14ac:dyDescent="0.2">
      <c r="A184" s="55"/>
      <c r="B184" s="40"/>
      <c r="C184" s="40"/>
      <c r="D184" s="41"/>
      <c r="E184" s="41"/>
      <c r="F184" s="80"/>
      <c r="G184" s="39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68">
        <f t="shared" ref="AF184:AF247" si="3">IF(D184="",0,(IF(G184=$G$8,1,0)+IF(H184=$H$8,1,0)+IF(I184=$I$8,1,0)+IF(J184=$J$8,1,0)+IF(K184=$K$8,1,0)+IF(L184=$L$8,1,0)+IF(M184=$M$8,1,0)+IF(N184=$N$8,1,0)+IF(O184=$O$8,1,0)+IF(P184=$P$8,1,0)+IF(Q184=$Q$8,1,0)+IF(R184=$R$8,1,0)+IF(S184=$S$8,1,0)+IF(T184=$T$8,1,0)+IF(U184=$U$8,1,0)+IF(V184=$V$8,1,0)+IF(W184=$W$8,1,0)+IF(X184=$X$8,1,0)+IF(Y184=$Y$8,1,0)+IF(Z184=$Z$8,1,0)+IF(AA184=$AA$8,1,0)+IF(AB184=$AB$8,1,0)+IF(AC184=$AC$8,1,0)+IF(AD184=$AD$8,1,0)+IF(AE184=$AE$8,1,0)))</f>
        <v>0</v>
      </c>
      <c r="AG184" s="75" t="str">
        <f>IF(D184="","",VLOOKUP(AF184,'PAT-C_Tables'!$E$3:$F$40,2,FALSE))</f>
        <v/>
      </c>
    </row>
    <row r="185" spans="1:33" s="38" customFormat="1" ht="14.25" x14ac:dyDescent="0.2">
      <c r="A185" s="55"/>
      <c r="B185" s="40"/>
      <c r="C185" s="40"/>
      <c r="D185" s="41"/>
      <c r="E185" s="41"/>
      <c r="F185" s="80"/>
      <c r="G185" s="39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68">
        <f t="shared" si="3"/>
        <v>0</v>
      </c>
      <c r="AG185" s="75" t="str">
        <f>IF(D185="","",VLOOKUP(AF185,'PAT-C_Tables'!$E$3:$F$40,2,FALSE))</f>
        <v/>
      </c>
    </row>
    <row r="186" spans="1:33" s="38" customFormat="1" ht="14.25" x14ac:dyDescent="0.2">
      <c r="A186" s="55"/>
      <c r="B186" s="40"/>
      <c r="C186" s="40"/>
      <c r="D186" s="41"/>
      <c r="E186" s="41"/>
      <c r="F186" s="80"/>
      <c r="G186" s="39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68">
        <f t="shared" si="3"/>
        <v>0</v>
      </c>
      <c r="AG186" s="75" t="str">
        <f>IF(D186="","",VLOOKUP(AF186,'PAT-C_Tables'!$E$3:$F$40,2,FALSE))</f>
        <v/>
      </c>
    </row>
    <row r="187" spans="1:33" s="38" customFormat="1" ht="14.25" x14ac:dyDescent="0.2">
      <c r="A187" s="55"/>
      <c r="B187" s="40"/>
      <c r="C187" s="40"/>
      <c r="D187" s="41"/>
      <c r="E187" s="41"/>
      <c r="F187" s="80"/>
      <c r="G187" s="39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68">
        <f t="shared" si="3"/>
        <v>0</v>
      </c>
      <c r="AG187" s="75" t="str">
        <f>IF(D187="","",VLOOKUP(AF187,'PAT-C_Tables'!$E$3:$F$40,2,FALSE))</f>
        <v/>
      </c>
    </row>
    <row r="188" spans="1:33" s="38" customFormat="1" ht="14.25" x14ac:dyDescent="0.2">
      <c r="A188" s="55"/>
      <c r="B188" s="40"/>
      <c r="C188" s="40"/>
      <c r="D188" s="41"/>
      <c r="E188" s="41"/>
      <c r="F188" s="80"/>
      <c r="G188" s="39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68">
        <f t="shared" si="3"/>
        <v>0</v>
      </c>
      <c r="AG188" s="75" t="str">
        <f>IF(D188="","",VLOOKUP(AF188,'PAT-C_Tables'!$E$3:$F$40,2,FALSE))</f>
        <v/>
      </c>
    </row>
    <row r="189" spans="1:33" s="38" customFormat="1" ht="14.25" x14ac:dyDescent="0.2">
      <c r="A189" s="55"/>
      <c r="B189" s="40"/>
      <c r="C189" s="40"/>
      <c r="D189" s="41"/>
      <c r="E189" s="41"/>
      <c r="F189" s="80"/>
      <c r="G189" s="39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68">
        <f t="shared" si="3"/>
        <v>0</v>
      </c>
      <c r="AG189" s="75" t="str">
        <f>IF(D189="","",VLOOKUP(AF189,'PAT-C_Tables'!$E$3:$F$40,2,FALSE))</f>
        <v/>
      </c>
    </row>
    <row r="190" spans="1:33" s="38" customFormat="1" ht="14.25" x14ac:dyDescent="0.2">
      <c r="A190" s="55"/>
      <c r="B190" s="40"/>
      <c r="C190" s="40"/>
      <c r="D190" s="41"/>
      <c r="E190" s="41"/>
      <c r="F190" s="80"/>
      <c r="G190" s="39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68">
        <f t="shared" si="3"/>
        <v>0</v>
      </c>
      <c r="AG190" s="75" t="str">
        <f>IF(D190="","",VLOOKUP(AF190,'PAT-C_Tables'!$E$3:$F$40,2,FALSE))</f>
        <v/>
      </c>
    </row>
    <row r="191" spans="1:33" s="38" customFormat="1" ht="14.25" x14ac:dyDescent="0.2">
      <c r="A191" s="55"/>
      <c r="B191" s="40"/>
      <c r="C191" s="40"/>
      <c r="D191" s="41"/>
      <c r="E191" s="41"/>
      <c r="F191" s="80"/>
      <c r="G191" s="39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68">
        <f t="shared" si="3"/>
        <v>0</v>
      </c>
      <c r="AG191" s="75" t="str">
        <f>IF(D191="","",VLOOKUP(AF191,'PAT-C_Tables'!$E$3:$F$40,2,FALSE))</f>
        <v/>
      </c>
    </row>
    <row r="192" spans="1:33" s="38" customFormat="1" ht="14.25" x14ac:dyDescent="0.2">
      <c r="A192" s="55"/>
      <c r="B192" s="40"/>
      <c r="C192" s="40"/>
      <c r="D192" s="41"/>
      <c r="E192" s="41"/>
      <c r="F192" s="80"/>
      <c r="G192" s="39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68">
        <f t="shared" si="3"/>
        <v>0</v>
      </c>
      <c r="AG192" s="75" t="str">
        <f>IF(D192="","",VLOOKUP(AF192,'PAT-C_Tables'!$E$3:$F$40,2,FALSE))</f>
        <v/>
      </c>
    </row>
    <row r="193" spans="1:33" s="38" customFormat="1" ht="14.25" x14ac:dyDescent="0.2">
      <c r="A193" s="55"/>
      <c r="B193" s="40"/>
      <c r="C193" s="40"/>
      <c r="D193" s="41"/>
      <c r="E193" s="41"/>
      <c r="F193" s="80"/>
      <c r="G193" s="39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68">
        <f t="shared" si="3"/>
        <v>0</v>
      </c>
      <c r="AG193" s="75" t="str">
        <f>IF(D193="","",VLOOKUP(AF193,'PAT-C_Tables'!$E$3:$F$40,2,FALSE))</f>
        <v/>
      </c>
    </row>
    <row r="194" spans="1:33" s="38" customFormat="1" ht="14.25" x14ac:dyDescent="0.2">
      <c r="A194" s="55"/>
      <c r="B194" s="40"/>
      <c r="C194" s="40"/>
      <c r="D194" s="41"/>
      <c r="E194" s="41"/>
      <c r="F194" s="80"/>
      <c r="G194" s="39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68">
        <f t="shared" si="3"/>
        <v>0</v>
      </c>
      <c r="AG194" s="75" t="str">
        <f>IF(D194="","",VLOOKUP(AF194,'PAT-C_Tables'!$E$3:$F$40,2,FALSE))</f>
        <v/>
      </c>
    </row>
    <row r="195" spans="1:33" s="38" customFormat="1" ht="14.25" x14ac:dyDescent="0.2">
      <c r="A195" s="55"/>
      <c r="B195" s="40"/>
      <c r="C195" s="40"/>
      <c r="D195" s="41"/>
      <c r="E195" s="41"/>
      <c r="F195" s="80"/>
      <c r="G195" s="39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68">
        <f t="shared" si="3"/>
        <v>0</v>
      </c>
      <c r="AG195" s="75" t="str">
        <f>IF(D195="","",VLOOKUP(AF195,'PAT-C_Tables'!$E$3:$F$40,2,FALSE))</f>
        <v/>
      </c>
    </row>
    <row r="196" spans="1:33" s="38" customFormat="1" ht="14.25" x14ac:dyDescent="0.2">
      <c r="A196" s="55"/>
      <c r="B196" s="40"/>
      <c r="C196" s="40"/>
      <c r="D196" s="41"/>
      <c r="E196" s="41"/>
      <c r="F196" s="80"/>
      <c r="G196" s="39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68">
        <f t="shared" si="3"/>
        <v>0</v>
      </c>
      <c r="AG196" s="75" t="str">
        <f>IF(D196="","",VLOOKUP(AF196,'PAT-C_Tables'!$E$3:$F$40,2,FALSE))</f>
        <v/>
      </c>
    </row>
    <row r="197" spans="1:33" s="38" customFormat="1" ht="14.25" x14ac:dyDescent="0.2">
      <c r="A197" s="55"/>
      <c r="B197" s="40"/>
      <c r="C197" s="40"/>
      <c r="D197" s="41"/>
      <c r="E197" s="41"/>
      <c r="F197" s="80"/>
      <c r="G197" s="39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68">
        <f t="shared" si="3"/>
        <v>0</v>
      </c>
      <c r="AG197" s="75" t="str">
        <f>IF(D197="","",VLOOKUP(AF197,'PAT-C_Tables'!$E$3:$F$40,2,FALSE))</f>
        <v/>
      </c>
    </row>
    <row r="198" spans="1:33" s="38" customFormat="1" ht="14.25" x14ac:dyDescent="0.2">
      <c r="A198" s="55"/>
      <c r="B198" s="40"/>
      <c r="C198" s="40"/>
      <c r="D198" s="41"/>
      <c r="E198" s="41"/>
      <c r="F198" s="80"/>
      <c r="G198" s="39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68">
        <f t="shared" si="3"/>
        <v>0</v>
      </c>
      <c r="AG198" s="75" t="str">
        <f>IF(D198="","",VLOOKUP(AF198,'PAT-C_Tables'!$E$3:$F$40,2,FALSE))</f>
        <v/>
      </c>
    </row>
    <row r="199" spans="1:33" s="38" customFormat="1" ht="14.25" x14ac:dyDescent="0.2">
      <c r="A199" s="55"/>
      <c r="B199" s="40"/>
      <c r="C199" s="40"/>
      <c r="D199" s="41"/>
      <c r="E199" s="41"/>
      <c r="F199" s="80"/>
      <c r="G199" s="39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68">
        <f t="shared" si="3"/>
        <v>0</v>
      </c>
      <c r="AG199" s="75" t="str">
        <f>IF(D199="","",VLOOKUP(AF199,'PAT-C_Tables'!$E$3:$F$40,2,FALSE))</f>
        <v/>
      </c>
    </row>
    <row r="200" spans="1:33" s="38" customFormat="1" ht="14.25" x14ac:dyDescent="0.2">
      <c r="A200" s="55"/>
      <c r="B200" s="40"/>
      <c r="C200" s="40"/>
      <c r="D200" s="41"/>
      <c r="E200" s="41"/>
      <c r="F200" s="80"/>
      <c r="G200" s="39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68">
        <f t="shared" si="3"/>
        <v>0</v>
      </c>
      <c r="AG200" s="75" t="str">
        <f>IF(D200="","",VLOOKUP(AF200,'PAT-C_Tables'!$E$3:$F$40,2,FALSE))</f>
        <v/>
      </c>
    </row>
    <row r="201" spans="1:33" s="38" customFormat="1" ht="14.25" x14ac:dyDescent="0.2">
      <c r="A201" s="55"/>
      <c r="B201" s="40"/>
      <c r="C201" s="40"/>
      <c r="D201" s="41"/>
      <c r="E201" s="41"/>
      <c r="F201" s="80"/>
      <c r="G201" s="39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68">
        <f t="shared" si="3"/>
        <v>0</v>
      </c>
      <c r="AG201" s="75" t="str">
        <f>IF(D201="","",VLOOKUP(AF201,'PAT-C_Tables'!$E$3:$F$40,2,FALSE))</f>
        <v/>
      </c>
    </row>
    <row r="202" spans="1:33" s="38" customFormat="1" ht="14.25" x14ac:dyDescent="0.2">
      <c r="A202" s="55"/>
      <c r="B202" s="40"/>
      <c r="C202" s="40"/>
      <c r="D202" s="41"/>
      <c r="E202" s="41"/>
      <c r="F202" s="80"/>
      <c r="G202" s="39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68">
        <f t="shared" si="3"/>
        <v>0</v>
      </c>
      <c r="AG202" s="75" t="str">
        <f>IF(D202="","",VLOOKUP(AF202,'PAT-C_Tables'!$E$3:$F$40,2,FALSE))</f>
        <v/>
      </c>
    </row>
    <row r="203" spans="1:33" s="38" customFormat="1" ht="14.25" x14ac:dyDescent="0.2">
      <c r="A203" s="55"/>
      <c r="B203" s="40"/>
      <c r="C203" s="40"/>
      <c r="D203" s="41"/>
      <c r="E203" s="41"/>
      <c r="F203" s="80"/>
      <c r="G203" s="39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68">
        <f t="shared" si="3"/>
        <v>0</v>
      </c>
      <c r="AG203" s="75" t="str">
        <f>IF(D203="","",VLOOKUP(AF203,'PAT-C_Tables'!$E$3:$F$40,2,FALSE))</f>
        <v/>
      </c>
    </row>
    <row r="204" spans="1:33" s="38" customFormat="1" ht="14.25" x14ac:dyDescent="0.2">
      <c r="A204" s="55"/>
      <c r="B204" s="40"/>
      <c r="C204" s="40"/>
      <c r="D204" s="41"/>
      <c r="E204" s="41"/>
      <c r="F204" s="80"/>
      <c r="G204" s="39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68">
        <f t="shared" si="3"/>
        <v>0</v>
      </c>
      <c r="AG204" s="75" t="str">
        <f>IF(D204="","",VLOOKUP(AF204,'PAT-C_Tables'!$E$3:$F$40,2,FALSE))</f>
        <v/>
      </c>
    </row>
    <row r="205" spans="1:33" s="38" customFormat="1" ht="14.25" x14ac:dyDescent="0.2">
      <c r="A205" s="55"/>
      <c r="B205" s="40"/>
      <c r="C205" s="40"/>
      <c r="D205" s="41"/>
      <c r="E205" s="41"/>
      <c r="F205" s="80"/>
      <c r="G205" s="39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68">
        <f t="shared" si="3"/>
        <v>0</v>
      </c>
      <c r="AG205" s="75" t="str">
        <f>IF(D205="","",VLOOKUP(AF205,'PAT-C_Tables'!$E$3:$F$40,2,FALSE))</f>
        <v/>
      </c>
    </row>
    <row r="206" spans="1:33" s="38" customFormat="1" ht="14.25" x14ac:dyDescent="0.2">
      <c r="A206" s="55"/>
      <c r="B206" s="40"/>
      <c r="C206" s="40"/>
      <c r="D206" s="41"/>
      <c r="E206" s="41"/>
      <c r="F206" s="80"/>
      <c r="G206" s="39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68">
        <f t="shared" si="3"/>
        <v>0</v>
      </c>
      <c r="AG206" s="75" t="str">
        <f>IF(D206="","",VLOOKUP(AF206,'PAT-C_Tables'!$E$3:$F$40,2,FALSE))</f>
        <v/>
      </c>
    </row>
    <row r="207" spans="1:33" s="38" customFormat="1" ht="14.25" x14ac:dyDescent="0.2">
      <c r="A207" s="55"/>
      <c r="B207" s="40"/>
      <c r="C207" s="40"/>
      <c r="D207" s="41"/>
      <c r="E207" s="41"/>
      <c r="F207" s="80"/>
      <c r="G207" s="39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68">
        <f t="shared" si="3"/>
        <v>0</v>
      </c>
      <c r="AG207" s="75" t="str">
        <f>IF(D207="","",VLOOKUP(AF207,'PAT-C_Tables'!$E$3:$F$40,2,FALSE))</f>
        <v/>
      </c>
    </row>
    <row r="208" spans="1:33" s="38" customFormat="1" ht="14.25" x14ac:dyDescent="0.2">
      <c r="A208" s="55"/>
      <c r="B208" s="40"/>
      <c r="C208" s="40"/>
      <c r="D208" s="41"/>
      <c r="E208" s="41"/>
      <c r="F208" s="80"/>
      <c r="G208" s="39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68">
        <f t="shared" si="3"/>
        <v>0</v>
      </c>
      <c r="AG208" s="75" t="str">
        <f>IF(D208="","",VLOOKUP(AF208,'PAT-C_Tables'!$E$3:$F$40,2,FALSE))</f>
        <v/>
      </c>
    </row>
    <row r="209" spans="1:33" s="38" customFormat="1" ht="14.25" x14ac:dyDescent="0.2">
      <c r="A209" s="55"/>
      <c r="B209" s="40"/>
      <c r="C209" s="40"/>
      <c r="D209" s="41"/>
      <c r="E209" s="41"/>
      <c r="F209" s="80"/>
      <c r="G209" s="39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68">
        <f t="shared" si="3"/>
        <v>0</v>
      </c>
      <c r="AG209" s="75" t="str">
        <f>IF(D209="","",VLOOKUP(AF209,'PAT-C_Tables'!$E$3:$F$40,2,FALSE))</f>
        <v/>
      </c>
    </row>
    <row r="210" spans="1:33" s="38" customFormat="1" ht="14.25" x14ac:dyDescent="0.2">
      <c r="A210" s="55"/>
      <c r="B210" s="40"/>
      <c r="C210" s="40"/>
      <c r="D210" s="41"/>
      <c r="E210" s="41"/>
      <c r="F210" s="80"/>
      <c r="G210" s="39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68">
        <f t="shared" si="3"/>
        <v>0</v>
      </c>
      <c r="AG210" s="75" t="str">
        <f>IF(D210="","",VLOOKUP(AF210,'PAT-C_Tables'!$E$3:$F$40,2,FALSE))</f>
        <v/>
      </c>
    </row>
    <row r="211" spans="1:33" s="38" customFormat="1" ht="14.25" x14ac:dyDescent="0.2">
      <c r="A211" s="55"/>
      <c r="B211" s="40"/>
      <c r="C211" s="40"/>
      <c r="D211" s="41"/>
      <c r="E211" s="41"/>
      <c r="F211" s="80"/>
      <c r="G211" s="39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68">
        <f t="shared" si="3"/>
        <v>0</v>
      </c>
      <c r="AG211" s="75" t="str">
        <f>IF(D211="","",VLOOKUP(AF211,'PAT-C_Tables'!$E$3:$F$40,2,FALSE))</f>
        <v/>
      </c>
    </row>
    <row r="212" spans="1:33" s="38" customFormat="1" ht="14.25" x14ac:dyDescent="0.2">
      <c r="A212" s="55"/>
      <c r="B212" s="40"/>
      <c r="C212" s="40"/>
      <c r="D212" s="41"/>
      <c r="E212" s="41"/>
      <c r="F212" s="80"/>
      <c r="G212" s="39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68">
        <f t="shared" si="3"/>
        <v>0</v>
      </c>
      <c r="AG212" s="75" t="str">
        <f>IF(D212="","",VLOOKUP(AF212,'PAT-C_Tables'!$E$3:$F$40,2,FALSE))</f>
        <v/>
      </c>
    </row>
    <row r="213" spans="1:33" s="38" customFormat="1" ht="14.25" x14ac:dyDescent="0.2">
      <c r="A213" s="55"/>
      <c r="B213" s="40"/>
      <c r="C213" s="40"/>
      <c r="D213" s="41"/>
      <c r="E213" s="41"/>
      <c r="F213" s="80"/>
      <c r="G213" s="39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68">
        <f t="shared" si="3"/>
        <v>0</v>
      </c>
      <c r="AG213" s="75" t="str">
        <f>IF(D213="","",VLOOKUP(AF213,'PAT-C_Tables'!$E$3:$F$40,2,FALSE))</f>
        <v/>
      </c>
    </row>
    <row r="214" spans="1:33" s="38" customFormat="1" ht="14.25" x14ac:dyDescent="0.2">
      <c r="A214" s="55"/>
      <c r="B214" s="40"/>
      <c r="C214" s="40"/>
      <c r="D214" s="41"/>
      <c r="E214" s="41"/>
      <c r="F214" s="80"/>
      <c r="G214" s="39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68">
        <f t="shared" si="3"/>
        <v>0</v>
      </c>
      <c r="AG214" s="75" t="str">
        <f>IF(D214="","",VLOOKUP(AF214,'PAT-C_Tables'!$E$3:$F$40,2,FALSE))</f>
        <v/>
      </c>
    </row>
    <row r="215" spans="1:33" s="38" customFormat="1" ht="14.25" x14ac:dyDescent="0.2">
      <c r="A215" s="55"/>
      <c r="B215" s="40"/>
      <c r="C215" s="40"/>
      <c r="D215" s="41"/>
      <c r="E215" s="41"/>
      <c r="F215" s="80"/>
      <c r="G215" s="39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68">
        <f t="shared" si="3"/>
        <v>0</v>
      </c>
      <c r="AG215" s="75" t="str">
        <f>IF(D215="","",VLOOKUP(AF215,'PAT-C_Tables'!$E$3:$F$40,2,FALSE))</f>
        <v/>
      </c>
    </row>
    <row r="216" spans="1:33" s="38" customFormat="1" ht="14.25" x14ac:dyDescent="0.2">
      <c r="A216" s="55"/>
      <c r="B216" s="40"/>
      <c r="C216" s="40"/>
      <c r="D216" s="41"/>
      <c r="E216" s="41"/>
      <c r="F216" s="80"/>
      <c r="G216" s="39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68">
        <f t="shared" si="3"/>
        <v>0</v>
      </c>
      <c r="AG216" s="75" t="str">
        <f>IF(D216="","",VLOOKUP(AF216,'PAT-C_Tables'!$E$3:$F$40,2,FALSE))</f>
        <v/>
      </c>
    </row>
    <row r="217" spans="1:33" s="38" customFormat="1" ht="14.25" x14ac:dyDescent="0.2">
      <c r="A217" s="55"/>
      <c r="B217" s="40"/>
      <c r="C217" s="40"/>
      <c r="D217" s="41"/>
      <c r="E217" s="41"/>
      <c r="F217" s="80"/>
      <c r="G217" s="39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68">
        <f t="shared" si="3"/>
        <v>0</v>
      </c>
      <c r="AG217" s="75" t="str">
        <f>IF(D217="","",VLOOKUP(AF217,'PAT-C_Tables'!$E$3:$F$40,2,FALSE))</f>
        <v/>
      </c>
    </row>
    <row r="218" spans="1:33" s="38" customFormat="1" ht="14.25" x14ac:dyDescent="0.2">
      <c r="A218" s="55"/>
      <c r="B218" s="40"/>
      <c r="C218" s="40"/>
      <c r="D218" s="41"/>
      <c r="E218" s="41"/>
      <c r="F218" s="80"/>
      <c r="G218" s="39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68">
        <f t="shared" si="3"/>
        <v>0</v>
      </c>
      <c r="AG218" s="75" t="str">
        <f>IF(D218="","",VLOOKUP(AF218,'PAT-C_Tables'!$E$3:$F$40,2,FALSE))</f>
        <v/>
      </c>
    </row>
    <row r="219" spans="1:33" s="38" customFormat="1" ht="14.25" x14ac:dyDescent="0.2">
      <c r="A219" s="55"/>
      <c r="B219" s="40"/>
      <c r="C219" s="40"/>
      <c r="D219" s="41"/>
      <c r="E219" s="41"/>
      <c r="F219" s="80"/>
      <c r="G219" s="39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68">
        <f t="shared" si="3"/>
        <v>0</v>
      </c>
      <c r="AG219" s="75" t="str">
        <f>IF(D219="","",VLOOKUP(AF219,'PAT-C_Tables'!$E$3:$F$40,2,FALSE))</f>
        <v/>
      </c>
    </row>
    <row r="220" spans="1:33" s="38" customFormat="1" ht="14.25" x14ac:dyDescent="0.2">
      <c r="A220" s="55"/>
      <c r="B220" s="40"/>
      <c r="C220" s="40"/>
      <c r="D220" s="41"/>
      <c r="E220" s="41"/>
      <c r="F220" s="80"/>
      <c r="G220" s="39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68">
        <f t="shared" si="3"/>
        <v>0</v>
      </c>
      <c r="AG220" s="75" t="str">
        <f>IF(D220="","",VLOOKUP(AF220,'PAT-C_Tables'!$E$3:$F$40,2,FALSE))</f>
        <v/>
      </c>
    </row>
    <row r="221" spans="1:33" s="38" customFormat="1" ht="14.25" x14ac:dyDescent="0.2">
      <c r="A221" s="55"/>
      <c r="B221" s="40"/>
      <c r="C221" s="40"/>
      <c r="D221" s="41"/>
      <c r="E221" s="41"/>
      <c r="F221" s="80"/>
      <c r="G221" s="39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68">
        <f t="shared" si="3"/>
        <v>0</v>
      </c>
      <c r="AG221" s="75" t="str">
        <f>IF(D221="","",VLOOKUP(AF221,'PAT-C_Tables'!$E$3:$F$40,2,FALSE))</f>
        <v/>
      </c>
    </row>
    <row r="222" spans="1:33" s="38" customFormat="1" ht="14.25" x14ac:dyDescent="0.2">
      <c r="A222" s="55"/>
      <c r="B222" s="40"/>
      <c r="C222" s="40"/>
      <c r="D222" s="41"/>
      <c r="E222" s="41"/>
      <c r="F222" s="80"/>
      <c r="G222" s="39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68">
        <f t="shared" si="3"/>
        <v>0</v>
      </c>
      <c r="AG222" s="75" t="str">
        <f>IF(D222="","",VLOOKUP(AF222,'PAT-C_Tables'!$E$3:$F$40,2,FALSE))</f>
        <v/>
      </c>
    </row>
    <row r="223" spans="1:33" s="38" customFormat="1" ht="14.25" x14ac:dyDescent="0.2">
      <c r="A223" s="55"/>
      <c r="B223" s="40"/>
      <c r="C223" s="40"/>
      <c r="D223" s="41"/>
      <c r="E223" s="41"/>
      <c r="F223" s="80"/>
      <c r="G223" s="39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68">
        <f t="shared" si="3"/>
        <v>0</v>
      </c>
      <c r="AG223" s="75" t="str">
        <f>IF(D223="","",VLOOKUP(AF223,'PAT-C_Tables'!$E$3:$F$40,2,FALSE))</f>
        <v/>
      </c>
    </row>
    <row r="224" spans="1:33" s="38" customFormat="1" ht="14.25" x14ac:dyDescent="0.2">
      <c r="A224" s="55"/>
      <c r="B224" s="40"/>
      <c r="C224" s="40"/>
      <c r="D224" s="41"/>
      <c r="E224" s="41"/>
      <c r="F224" s="80"/>
      <c r="G224" s="39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68">
        <f t="shared" si="3"/>
        <v>0</v>
      </c>
      <c r="AG224" s="75" t="str">
        <f>IF(D224="","",VLOOKUP(AF224,'PAT-C_Tables'!$E$3:$F$40,2,FALSE))</f>
        <v/>
      </c>
    </row>
    <row r="225" spans="1:33" s="38" customFormat="1" ht="14.25" x14ac:dyDescent="0.2">
      <c r="A225" s="55"/>
      <c r="B225" s="40"/>
      <c r="C225" s="40"/>
      <c r="D225" s="41"/>
      <c r="E225" s="41"/>
      <c r="F225" s="80"/>
      <c r="G225" s="39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68">
        <f t="shared" si="3"/>
        <v>0</v>
      </c>
      <c r="AG225" s="75" t="str">
        <f>IF(D225="","",VLOOKUP(AF225,'PAT-C_Tables'!$E$3:$F$40,2,FALSE))</f>
        <v/>
      </c>
    </row>
    <row r="226" spans="1:33" s="38" customFormat="1" ht="14.25" x14ac:dyDescent="0.2">
      <c r="A226" s="55"/>
      <c r="B226" s="40"/>
      <c r="C226" s="40"/>
      <c r="D226" s="41"/>
      <c r="E226" s="41"/>
      <c r="F226" s="80"/>
      <c r="G226" s="39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68">
        <f t="shared" si="3"/>
        <v>0</v>
      </c>
      <c r="AG226" s="75" t="str">
        <f>IF(D226="","",VLOOKUP(AF226,'PAT-C_Tables'!$E$3:$F$40,2,FALSE))</f>
        <v/>
      </c>
    </row>
    <row r="227" spans="1:33" s="38" customFormat="1" ht="14.25" x14ac:dyDescent="0.2">
      <c r="A227" s="55"/>
      <c r="B227" s="40"/>
      <c r="C227" s="40"/>
      <c r="D227" s="41"/>
      <c r="E227" s="41"/>
      <c r="F227" s="80"/>
      <c r="G227" s="39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68">
        <f t="shared" si="3"/>
        <v>0</v>
      </c>
      <c r="AG227" s="75" t="str">
        <f>IF(D227="","",VLOOKUP(AF227,'PAT-C_Tables'!$E$3:$F$40,2,FALSE))</f>
        <v/>
      </c>
    </row>
    <row r="228" spans="1:33" s="38" customFormat="1" ht="14.25" x14ac:dyDescent="0.2">
      <c r="A228" s="55"/>
      <c r="B228" s="40"/>
      <c r="C228" s="40"/>
      <c r="D228" s="41"/>
      <c r="E228" s="41"/>
      <c r="F228" s="80"/>
      <c r="G228" s="39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68">
        <f t="shared" si="3"/>
        <v>0</v>
      </c>
      <c r="AG228" s="75" t="str">
        <f>IF(D228="","",VLOOKUP(AF228,'PAT-C_Tables'!$E$3:$F$40,2,FALSE))</f>
        <v/>
      </c>
    </row>
    <row r="229" spans="1:33" s="38" customFormat="1" ht="14.25" x14ac:dyDescent="0.2">
      <c r="A229" s="55"/>
      <c r="B229" s="40"/>
      <c r="C229" s="40"/>
      <c r="D229" s="41"/>
      <c r="E229" s="41"/>
      <c r="F229" s="80"/>
      <c r="G229" s="39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68">
        <f t="shared" si="3"/>
        <v>0</v>
      </c>
      <c r="AG229" s="75" t="str">
        <f>IF(D229="","",VLOOKUP(AF229,'PAT-C_Tables'!$E$3:$F$40,2,FALSE))</f>
        <v/>
      </c>
    </row>
    <row r="230" spans="1:33" s="38" customFormat="1" ht="14.25" x14ac:dyDescent="0.2">
      <c r="A230" s="55"/>
      <c r="B230" s="40"/>
      <c r="C230" s="40"/>
      <c r="D230" s="41"/>
      <c r="E230" s="41"/>
      <c r="F230" s="80"/>
      <c r="G230" s="39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68">
        <f t="shared" si="3"/>
        <v>0</v>
      </c>
      <c r="AG230" s="75" t="str">
        <f>IF(D230="","",VLOOKUP(AF230,'PAT-C_Tables'!$E$3:$F$40,2,FALSE))</f>
        <v/>
      </c>
    </row>
    <row r="231" spans="1:33" s="38" customFormat="1" ht="14.25" x14ac:dyDescent="0.2">
      <c r="A231" s="55"/>
      <c r="B231" s="40"/>
      <c r="C231" s="40"/>
      <c r="D231" s="41"/>
      <c r="E231" s="41"/>
      <c r="F231" s="80"/>
      <c r="G231" s="39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68">
        <f t="shared" si="3"/>
        <v>0</v>
      </c>
      <c r="AG231" s="75" t="str">
        <f>IF(D231="","",VLOOKUP(AF231,'PAT-C_Tables'!$E$3:$F$40,2,FALSE))</f>
        <v/>
      </c>
    </row>
    <row r="232" spans="1:33" s="38" customFormat="1" ht="14.25" x14ac:dyDescent="0.2">
      <c r="A232" s="55"/>
      <c r="B232" s="40"/>
      <c r="C232" s="40"/>
      <c r="D232" s="41"/>
      <c r="E232" s="41"/>
      <c r="F232" s="80"/>
      <c r="G232" s="39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68">
        <f t="shared" si="3"/>
        <v>0</v>
      </c>
      <c r="AG232" s="75" t="str">
        <f>IF(D232="","",VLOOKUP(AF232,'PAT-C_Tables'!$E$3:$F$40,2,FALSE))</f>
        <v/>
      </c>
    </row>
    <row r="233" spans="1:33" s="38" customFormat="1" ht="14.25" x14ac:dyDescent="0.2">
      <c r="A233" s="55"/>
      <c r="B233" s="40"/>
      <c r="C233" s="40"/>
      <c r="D233" s="41"/>
      <c r="E233" s="41"/>
      <c r="F233" s="80"/>
      <c r="G233" s="39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68">
        <f t="shared" si="3"/>
        <v>0</v>
      </c>
      <c r="AG233" s="75" t="str">
        <f>IF(D233="","",VLOOKUP(AF233,'PAT-C_Tables'!$E$3:$F$40,2,FALSE))</f>
        <v/>
      </c>
    </row>
    <row r="234" spans="1:33" s="38" customFormat="1" ht="14.25" x14ac:dyDescent="0.2">
      <c r="A234" s="55"/>
      <c r="B234" s="40"/>
      <c r="C234" s="40"/>
      <c r="D234" s="41"/>
      <c r="E234" s="41"/>
      <c r="F234" s="80"/>
      <c r="G234" s="39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68">
        <f t="shared" si="3"/>
        <v>0</v>
      </c>
      <c r="AG234" s="75" t="str">
        <f>IF(D234="","",VLOOKUP(AF234,'PAT-C_Tables'!$E$3:$F$40,2,FALSE))</f>
        <v/>
      </c>
    </row>
    <row r="235" spans="1:33" s="38" customFormat="1" ht="14.25" x14ac:dyDescent="0.2">
      <c r="A235" s="55"/>
      <c r="B235" s="40"/>
      <c r="C235" s="40"/>
      <c r="D235" s="41"/>
      <c r="E235" s="41"/>
      <c r="F235" s="80"/>
      <c r="G235" s="39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68">
        <f t="shared" si="3"/>
        <v>0</v>
      </c>
      <c r="AG235" s="75" t="str">
        <f>IF(D235="","",VLOOKUP(AF235,'PAT-C_Tables'!$E$3:$F$40,2,FALSE))</f>
        <v/>
      </c>
    </row>
    <row r="236" spans="1:33" s="38" customFormat="1" ht="14.25" x14ac:dyDescent="0.2">
      <c r="A236" s="55"/>
      <c r="B236" s="40"/>
      <c r="C236" s="40"/>
      <c r="D236" s="41"/>
      <c r="E236" s="41"/>
      <c r="F236" s="80"/>
      <c r="G236" s="39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68">
        <f t="shared" si="3"/>
        <v>0</v>
      </c>
      <c r="AG236" s="75" t="str">
        <f>IF(D236="","",VLOOKUP(AF236,'PAT-C_Tables'!$E$3:$F$40,2,FALSE))</f>
        <v/>
      </c>
    </row>
    <row r="237" spans="1:33" s="38" customFormat="1" ht="14.25" x14ac:dyDescent="0.2">
      <c r="A237" s="55"/>
      <c r="B237" s="40"/>
      <c r="C237" s="40"/>
      <c r="D237" s="41"/>
      <c r="E237" s="41"/>
      <c r="F237" s="80"/>
      <c r="G237" s="39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68">
        <f t="shared" si="3"/>
        <v>0</v>
      </c>
      <c r="AG237" s="75" t="str">
        <f>IF(D237="","",VLOOKUP(AF237,'PAT-C_Tables'!$E$3:$F$40,2,FALSE))</f>
        <v/>
      </c>
    </row>
    <row r="238" spans="1:33" s="38" customFormat="1" ht="14.25" x14ac:dyDescent="0.2">
      <c r="A238" s="55"/>
      <c r="B238" s="40"/>
      <c r="C238" s="40"/>
      <c r="D238" s="41"/>
      <c r="E238" s="41"/>
      <c r="F238" s="80"/>
      <c r="G238" s="39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68">
        <f t="shared" si="3"/>
        <v>0</v>
      </c>
      <c r="AG238" s="75" t="str">
        <f>IF(D238="","",VLOOKUP(AF238,'PAT-C_Tables'!$E$3:$F$40,2,FALSE))</f>
        <v/>
      </c>
    </row>
    <row r="239" spans="1:33" s="38" customFormat="1" ht="14.25" x14ac:dyDescent="0.2">
      <c r="A239" s="55"/>
      <c r="B239" s="40"/>
      <c r="C239" s="40"/>
      <c r="D239" s="41"/>
      <c r="E239" s="41"/>
      <c r="F239" s="80"/>
      <c r="G239" s="39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68">
        <f t="shared" si="3"/>
        <v>0</v>
      </c>
      <c r="AG239" s="75" t="str">
        <f>IF(D239="","",VLOOKUP(AF239,'PAT-C_Tables'!$E$3:$F$40,2,FALSE))</f>
        <v/>
      </c>
    </row>
    <row r="240" spans="1:33" s="38" customFormat="1" ht="14.25" x14ac:dyDescent="0.2">
      <c r="A240" s="55"/>
      <c r="B240" s="40"/>
      <c r="C240" s="40"/>
      <c r="D240" s="41"/>
      <c r="E240" s="41"/>
      <c r="F240" s="80"/>
      <c r="G240" s="39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68">
        <f t="shared" si="3"/>
        <v>0</v>
      </c>
      <c r="AG240" s="75" t="str">
        <f>IF(D240="","",VLOOKUP(AF240,'PAT-C_Tables'!$E$3:$F$40,2,FALSE))</f>
        <v/>
      </c>
    </row>
    <row r="241" spans="1:33" s="38" customFormat="1" ht="14.25" x14ac:dyDescent="0.2">
      <c r="A241" s="55"/>
      <c r="B241" s="40"/>
      <c r="C241" s="40"/>
      <c r="D241" s="41"/>
      <c r="E241" s="41"/>
      <c r="F241" s="80"/>
      <c r="G241" s="39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68">
        <f t="shared" si="3"/>
        <v>0</v>
      </c>
      <c r="AG241" s="75" t="str">
        <f>IF(D241="","",VLOOKUP(AF241,'PAT-C_Tables'!$E$3:$F$40,2,FALSE))</f>
        <v/>
      </c>
    </row>
    <row r="242" spans="1:33" s="38" customFormat="1" ht="14.25" x14ac:dyDescent="0.2">
      <c r="A242" s="55"/>
      <c r="B242" s="40"/>
      <c r="C242" s="40"/>
      <c r="D242" s="41"/>
      <c r="E242" s="41"/>
      <c r="F242" s="80"/>
      <c r="G242" s="39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68">
        <f t="shared" si="3"/>
        <v>0</v>
      </c>
      <c r="AG242" s="75" t="str">
        <f>IF(D242="","",VLOOKUP(AF242,'PAT-C_Tables'!$E$3:$F$40,2,FALSE))</f>
        <v/>
      </c>
    </row>
    <row r="243" spans="1:33" s="38" customFormat="1" ht="14.25" x14ac:dyDescent="0.2">
      <c r="A243" s="55"/>
      <c r="B243" s="40"/>
      <c r="C243" s="40"/>
      <c r="D243" s="41"/>
      <c r="E243" s="41"/>
      <c r="F243" s="80"/>
      <c r="G243" s="39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68">
        <f t="shared" si="3"/>
        <v>0</v>
      </c>
      <c r="AG243" s="75" t="str">
        <f>IF(D243="","",VLOOKUP(AF243,'PAT-C_Tables'!$E$3:$F$40,2,FALSE))</f>
        <v/>
      </c>
    </row>
    <row r="244" spans="1:33" s="38" customFormat="1" ht="14.25" x14ac:dyDescent="0.2">
      <c r="A244" s="55"/>
      <c r="B244" s="40"/>
      <c r="C244" s="40"/>
      <c r="D244" s="41"/>
      <c r="E244" s="41"/>
      <c r="F244" s="80"/>
      <c r="G244" s="39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68">
        <f t="shared" si="3"/>
        <v>0</v>
      </c>
      <c r="AG244" s="75" t="str">
        <f>IF(D244="","",VLOOKUP(AF244,'PAT-C_Tables'!$E$3:$F$40,2,FALSE))</f>
        <v/>
      </c>
    </row>
    <row r="245" spans="1:33" s="38" customFormat="1" ht="14.25" x14ac:dyDescent="0.2">
      <c r="A245" s="55"/>
      <c r="B245" s="40"/>
      <c r="C245" s="40"/>
      <c r="D245" s="41"/>
      <c r="E245" s="41"/>
      <c r="F245" s="80"/>
      <c r="G245" s="39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68">
        <f t="shared" si="3"/>
        <v>0</v>
      </c>
      <c r="AG245" s="75" t="str">
        <f>IF(D245="","",VLOOKUP(AF245,'PAT-C_Tables'!$E$3:$F$40,2,FALSE))</f>
        <v/>
      </c>
    </row>
    <row r="246" spans="1:33" s="38" customFormat="1" ht="14.25" x14ac:dyDescent="0.2">
      <c r="A246" s="55"/>
      <c r="B246" s="40"/>
      <c r="C246" s="40"/>
      <c r="D246" s="41"/>
      <c r="E246" s="41"/>
      <c r="F246" s="80"/>
      <c r="G246" s="39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68">
        <f t="shared" si="3"/>
        <v>0</v>
      </c>
      <c r="AG246" s="75" t="str">
        <f>IF(D246="","",VLOOKUP(AF246,'PAT-C_Tables'!$E$3:$F$40,2,FALSE))</f>
        <v/>
      </c>
    </row>
    <row r="247" spans="1:33" s="38" customFormat="1" ht="14.25" x14ac:dyDescent="0.2">
      <c r="A247" s="55"/>
      <c r="B247" s="40"/>
      <c r="C247" s="40"/>
      <c r="D247" s="41"/>
      <c r="E247" s="41"/>
      <c r="F247" s="80"/>
      <c r="G247" s="39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68">
        <f t="shared" si="3"/>
        <v>0</v>
      </c>
      <c r="AG247" s="75" t="str">
        <f>IF(D247="","",VLOOKUP(AF247,'PAT-C_Tables'!$E$3:$F$40,2,FALSE))</f>
        <v/>
      </c>
    </row>
    <row r="248" spans="1:33" s="38" customFormat="1" ht="14.25" x14ac:dyDescent="0.2">
      <c r="A248" s="55"/>
      <c r="B248" s="40"/>
      <c r="C248" s="40"/>
      <c r="D248" s="41"/>
      <c r="E248" s="41"/>
      <c r="F248" s="80"/>
      <c r="G248" s="39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68">
        <f t="shared" ref="AF248:AF311" si="4">IF(D248="",0,(IF(G248=$G$8,1,0)+IF(H248=$H$8,1,0)+IF(I248=$I$8,1,0)+IF(J248=$J$8,1,0)+IF(K248=$K$8,1,0)+IF(L248=$L$8,1,0)+IF(M248=$M$8,1,0)+IF(N248=$N$8,1,0)+IF(O248=$O$8,1,0)+IF(P248=$P$8,1,0)+IF(Q248=$Q$8,1,0)+IF(R248=$R$8,1,0)+IF(S248=$S$8,1,0)+IF(T248=$T$8,1,0)+IF(U248=$U$8,1,0)+IF(V248=$V$8,1,0)+IF(W248=$W$8,1,0)+IF(X248=$X$8,1,0)+IF(Y248=$Y$8,1,0)+IF(Z248=$Z$8,1,0)+IF(AA248=$AA$8,1,0)+IF(AB248=$AB$8,1,0)+IF(AC248=$AC$8,1,0)+IF(AD248=$AD$8,1,0)+IF(AE248=$AE$8,1,0)))</f>
        <v>0</v>
      </c>
      <c r="AG248" s="75" t="str">
        <f>IF(D248="","",VLOOKUP(AF248,'PAT-C_Tables'!$E$3:$F$40,2,FALSE))</f>
        <v/>
      </c>
    </row>
    <row r="249" spans="1:33" s="38" customFormat="1" ht="14.25" x14ac:dyDescent="0.2">
      <c r="A249" s="55"/>
      <c r="B249" s="40"/>
      <c r="C249" s="40"/>
      <c r="D249" s="41"/>
      <c r="E249" s="41"/>
      <c r="F249" s="80"/>
      <c r="G249" s="39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68">
        <f t="shared" si="4"/>
        <v>0</v>
      </c>
      <c r="AG249" s="75" t="str">
        <f>IF(D249="","",VLOOKUP(AF249,'PAT-C_Tables'!$E$3:$F$40,2,FALSE))</f>
        <v/>
      </c>
    </row>
    <row r="250" spans="1:33" s="38" customFormat="1" ht="14.25" x14ac:dyDescent="0.2">
      <c r="A250" s="55"/>
      <c r="B250" s="40"/>
      <c r="C250" s="40"/>
      <c r="D250" s="41"/>
      <c r="E250" s="41"/>
      <c r="F250" s="80"/>
      <c r="G250" s="39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68">
        <f t="shared" si="4"/>
        <v>0</v>
      </c>
      <c r="AG250" s="75" t="str">
        <f>IF(D250="","",VLOOKUP(AF250,'PAT-C_Tables'!$E$3:$F$40,2,FALSE))</f>
        <v/>
      </c>
    </row>
    <row r="251" spans="1:33" s="38" customFormat="1" ht="14.25" x14ac:dyDescent="0.2">
      <c r="A251" s="55"/>
      <c r="B251" s="40"/>
      <c r="C251" s="40"/>
      <c r="D251" s="41"/>
      <c r="E251" s="41"/>
      <c r="F251" s="80"/>
      <c r="G251" s="39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68">
        <f t="shared" si="4"/>
        <v>0</v>
      </c>
      <c r="AG251" s="75" t="str">
        <f>IF(D251="","",VLOOKUP(AF251,'PAT-C_Tables'!$E$3:$F$40,2,FALSE))</f>
        <v/>
      </c>
    </row>
    <row r="252" spans="1:33" s="38" customFormat="1" ht="14.25" x14ac:dyDescent="0.2">
      <c r="A252" s="55"/>
      <c r="B252" s="40"/>
      <c r="C252" s="40"/>
      <c r="D252" s="41"/>
      <c r="E252" s="41"/>
      <c r="F252" s="80"/>
      <c r="G252" s="39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68">
        <f t="shared" si="4"/>
        <v>0</v>
      </c>
      <c r="AG252" s="75" t="str">
        <f>IF(D252="","",VLOOKUP(AF252,'PAT-C_Tables'!$E$3:$F$40,2,FALSE))</f>
        <v/>
      </c>
    </row>
    <row r="253" spans="1:33" s="38" customFormat="1" ht="14.25" x14ac:dyDescent="0.2">
      <c r="A253" s="55"/>
      <c r="B253" s="40"/>
      <c r="C253" s="40"/>
      <c r="D253" s="41"/>
      <c r="E253" s="41"/>
      <c r="F253" s="80"/>
      <c r="G253" s="39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68">
        <f t="shared" si="4"/>
        <v>0</v>
      </c>
      <c r="AG253" s="75" t="str">
        <f>IF(D253="","",VLOOKUP(AF253,'PAT-C_Tables'!$E$3:$F$40,2,FALSE))</f>
        <v/>
      </c>
    </row>
    <row r="254" spans="1:33" s="38" customFormat="1" ht="14.25" x14ac:dyDescent="0.2">
      <c r="A254" s="55"/>
      <c r="B254" s="40"/>
      <c r="C254" s="40"/>
      <c r="D254" s="41"/>
      <c r="E254" s="41"/>
      <c r="F254" s="80"/>
      <c r="G254" s="39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68">
        <f t="shared" si="4"/>
        <v>0</v>
      </c>
      <c r="AG254" s="75" t="str">
        <f>IF(D254="","",VLOOKUP(AF254,'PAT-C_Tables'!$E$3:$F$40,2,FALSE))</f>
        <v/>
      </c>
    </row>
    <row r="255" spans="1:33" s="38" customFormat="1" ht="14.25" x14ac:dyDescent="0.2">
      <c r="A255" s="55"/>
      <c r="B255" s="40"/>
      <c r="C255" s="40"/>
      <c r="D255" s="41"/>
      <c r="E255" s="41"/>
      <c r="F255" s="80"/>
      <c r="G255" s="39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68">
        <f t="shared" si="4"/>
        <v>0</v>
      </c>
      <c r="AG255" s="75" t="str">
        <f>IF(D255="","",VLOOKUP(AF255,'PAT-C_Tables'!$E$3:$F$40,2,FALSE))</f>
        <v/>
      </c>
    </row>
    <row r="256" spans="1:33" s="38" customFormat="1" ht="14.25" x14ac:dyDescent="0.2">
      <c r="A256" s="55"/>
      <c r="B256" s="40"/>
      <c r="C256" s="40"/>
      <c r="D256" s="41"/>
      <c r="E256" s="41"/>
      <c r="F256" s="80"/>
      <c r="G256" s="39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68">
        <f t="shared" si="4"/>
        <v>0</v>
      </c>
      <c r="AG256" s="75" t="str">
        <f>IF(D256="","",VLOOKUP(AF256,'PAT-C_Tables'!$E$3:$F$40,2,FALSE))</f>
        <v/>
      </c>
    </row>
    <row r="257" spans="1:33" s="38" customFormat="1" ht="14.25" x14ac:dyDescent="0.2">
      <c r="A257" s="55"/>
      <c r="B257" s="40"/>
      <c r="C257" s="40"/>
      <c r="D257" s="41"/>
      <c r="E257" s="41"/>
      <c r="F257" s="80"/>
      <c r="G257" s="39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68">
        <f t="shared" si="4"/>
        <v>0</v>
      </c>
      <c r="AG257" s="75" t="str">
        <f>IF(D257="","",VLOOKUP(AF257,'PAT-C_Tables'!$E$3:$F$40,2,FALSE))</f>
        <v/>
      </c>
    </row>
    <row r="258" spans="1:33" s="38" customFormat="1" ht="14.25" x14ac:dyDescent="0.2">
      <c r="A258" s="55"/>
      <c r="B258" s="40"/>
      <c r="C258" s="40"/>
      <c r="D258" s="41"/>
      <c r="E258" s="41"/>
      <c r="F258" s="80"/>
      <c r="G258" s="39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68">
        <f t="shared" si="4"/>
        <v>0</v>
      </c>
      <c r="AG258" s="75" t="str">
        <f>IF(D258="","",VLOOKUP(AF258,'PAT-C_Tables'!$E$3:$F$40,2,FALSE))</f>
        <v/>
      </c>
    </row>
    <row r="259" spans="1:33" s="38" customFormat="1" ht="14.25" x14ac:dyDescent="0.2">
      <c r="A259" s="55"/>
      <c r="B259" s="40"/>
      <c r="C259" s="40"/>
      <c r="D259" s="41"/>
      <c r="E259" s="41"/>
      <c r="F259" s="80"/>
      <c r="G259" s="39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68">
        <f t="shared" si="4"/>
        <v>0</v>
      </c>
      <c r="AG259" s="75" t="str">
        <f>IF(D259="","",VLOOKUP(AF259,'PAT-C_Tables'!$E$3:$F$40,2,FALSE))</f>
        <v/>
      </c>
    </row>
    <row r="260" spans="1:33" s="38" customFormat="1" ht="14.25" x14ac:dyDescent="0.2">
      <c r="A260" s="55"/>
      <c r="B260" s="40"/>
      <c r="C260" s="40"/>
      <c r="D260" s="41"/>
      <c r="E260" s="41"/>
      <c r="F260" s="80"/>
      <c r="G260" s="39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68">
        <f t="shared" si="4"/>
        <v>0</v>
      </c>
      <c r="AG260" s="75" t="str">
        <f>IF(D260="","",VLOOKUP(AF260,'PAT-C_Tables'!$E$3:$F$40,2,FALSE))</f>
        <v/>
      </c>
    </row>
    <row r="261" spans="1:33" s="38" customFormat="1" ht="14.25" x14ac:dyDescent="0.2">
      <c r="A261" s="55"/>
      <c r="B261" s="40"/>
      <c r="C261" s="40"/>
      <c r="D261" s="41"/>
      <c r="E261" s="41"/>
      <c r="F261" s="80"/>
      <c r="G261" s="39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68">
        <f t="shared" si="4"/>
        <v>0</v>
      </c>
      <c r="AG261" s="75" t="str">
        <f>IF(D261="","",VLOOKUP(AF261,'PAT-C_Tables'!$E$3:$F$40,2,FALSE))</f>
        <v/>
      </c>
    </row>
    <row r="262" spans="1:33" s="38" customFormat="1" ht="14.25" x14ac:dyDescent="0.2">
      <c r="A262" s="55"/>
      <c r="B262" s="40"/>
      <c r="C262" s="40"/>
      <c r="D262" s="41"/>
      <c r="E262" s="41"/>
      <c r="F262" s="80"/>
      <c r="G262" s="39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68">
        <f t="shared" si="4"/>
        <v>0</v>
      </c>
      <c r="AG262" s="75" t="str">
        <f>IF(D262="","",VLOOKUP(AF262,'PAT-C_Tables'!$E$3:$F$40,2,FALSE))</f>
        <v/>
      </c>
    </row>
    <row r="263" spans="1:33" s="38" customFormat="1" ht="14.25" x14ac:dyDescent="0.2">
      <c r="A263" s="55"/>
      <c r="B263" s="40"/>
      <c r="C263" s="40"/>
      <c r="D263" s="41"/>
      <c r="E263" s="41"/>
      <c r="F263" s="80"/>
      <c r="G263" s="39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68">
        <f t="shared" si="4"/>
        <v>0</v>
      </c>
      <c r="AG263" s="75" t="str">
        <f>IF(D263="","",VLOOKUP(AF263,'PAT-C_Tables'!$E$3:$F$40,2,FALSE))</f>
        <v/>
      </c>
    </row>
    <row r="264" spans="1:33" s="38" customFormat="1" ht="14.25" x14ac:dyDescent="0.2">
      <c r="A264" s="55"/>
      <c r="B264" s="40"/>
      <c r="C264" s="40"/>
      <c r="D264" s="41"/>
      <c r="E264" s="41"/>
      <c r="F264" s="80"/>
      <c r="G264" s="39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68">
        <f t="shared" si="4"/>
        <v>0</v>
      </c>
      <c r="AG264" s="75" t="str">
        <f>IF(D264="","",VLOOKUP(AF264,'PAT-C_Tables'!$E$3:$F$40,2,FALSE))</f>
        <v/>
      </c>
    </row>
    <row r="265" spans="1:33" s="38" customFormat="1" ht="14.25" x14ac:dyDescent="0.2">
      <c r="A265" s="55"/>
      <c r="B265" s="40"/>
      <c r="C265" s="40"/>
      <c r="D265" s="41"/>
      <c r="E265" s="41"/>
      <c r="F265" s="80"/>
      <c r="G265" s="39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68">
        <f t="shared" si="4"/>
        <v>0</v>
      </c>
      <c r="AG265" s="75" t="str">
        <f>IF(D265="","",VLOOKUP(AF265,'PAT-C_Tables'!$E$3:$F$40,2,FALSE))</f>
        <v/>
      </c>
    </row>
    <row r="266" spans="1:33" s="38" customFormat="1" ht="14.25" x14ac:dyDescent="0.2">
      <c r="A266" s="55"/>
      <c r="B266" s="40"/>
      <c r="C266" s="40"/>
      <c r="D266" s="41"/>
      <c r="E266" s="41"/>
      <c r="F266" s="80"/>
      <c r="G266" s="39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68">
        <f t="shared" si="4"/>
        <v>0</v>
      </c>
      <c r="AG266" s="75" t="str">
        <f>IF(D266="","",VLOOKUP(AF266,'PAT-C_Tables'!$E$3:$F$40,2,FALSE))</f>
        <v/>
      </c>
    </row>
    <row r="267" spans="1:33" s="38" customFormat="1" ht="14.25" x14ac:dyDescent="0.2">
      <c r="A267" s="55"/>
      <c r="B267" s="40"/>
      <c r="C267" s="40"/>
      <c r="D267" s="41"/>
      <c r="E267" s="41"/>
      <c r="F267" s="80"/>
      <c r="G267" s="39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68">
        <f t="shared" si="4"/>
        <v>0</v>
      </c>
      <c r="AG267" s="75" t="str">
        <f>IF(D267="","",VLOOKUP(AF267,'PAT-C_Tables'!$E$3:$F$40,2,FALSE))</f>
        <v/>
      </c>
    </row>
    <row r="268" spans="1:33" s="38" customFormat="1" ht="14.25" x14ac:dyDescent="0.2">
      <c r="A268" s="55"/>
      <c r="B268" s="40"/>
      <c r="C268" s="40"/>
      <c r="D268" s="41"/>
      <c r="E268" s="41"/>
      <c r="F268" s="80"/>
      <c r="G268" s="39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68">
        <f t="shared" si="4"/>
        <v>0</v>
      </c>
      <c r="AG268" s="75" t="str">
        <f>IF(D268="","",VLOOKUP(AF268,'PAT-C_Tables'!$E$3:$F$40,2,FALSE))</f>
        <v/>
      </c>
    </row>
    <row r="269" spans="1:33" s="38" customFormat="1" ht="14.25" x14ac:dyDescent="0.2">
      <c r="A269" s="55"/>
      <c r="B269" s="40"/>
      <c r="C269" s="40"/>
      <c r="D269" s="41"/>
      <c r="E269" s="41"/>
      <c r="F269" s="80"/>
      <c r="G269" s="39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68">
        <f t="shared" si="4"/>
        <v>0</v>
      </c>
      <c r="AG269" s="75" t="str">
        <f>IF(D269="","",VLOOKUP(AF269,'PAT-C_Tables'!$E$3:$F$40,2,FALSE))</f>
        <v/>
      </c>
    </row>
    <row r="270" spans="1:33" s="38" customFormat="1" ht="14.25" x14ac:dyDescent="0.2">
      <c r="A270" s="55"/>
      <c r="B270" s="40"/>
      <c r="C270" s="40"/>
      <c r="D270" s="41"/>
      <c r="E270" s="41"/>
      <c r="F270" s="80"/>
      <c r="G270" s="39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68">
        <f t="shared" si="4"/>
        <v>0</v>
      </c>
      <c r="AG270" s="75" t="str">
        <f>IF(D270="","",VLOOKUP(AF270,'PAT-C_Tables'!$E$3:$F$40,2,FALSE))</f>
        <v/>
      </c>
    </row>
    <row r="271" spans="1:33" s="38" customFormat="1" ht="14.25" x14ac:dyDescent="0.2">
      <c r="A271" s="55"/>
      <c r="B271" s="40"/>
      <c r="C271" s="40"/>
      <c r="D271" s="41"/>
      <c r="E271" s="41"/>
      <c r="F271" s="80"/>
      <c r="G271" s="39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68">
        <f t="shared" si="4"/>
        <v>0</v>
      </c>
      <c r="AG271" s="75" t="str">
        <f>IF(D271="","",VLOOKUP(AF271,'PAT-C_Tables'!$E$3:$F$40,2,FALSE))</f>
        <v/>
      </c>
    </row>
    <row r="272" spans="1:33" s="38" customFormat="1" ht="14.25" x14ac:dyDescent="0.2">
      <c r="A272" s="55"/>
      <c r="B272" s="40"/>
      <c r="C272" s="40"/>
      <c r="D272" s="41"/>
      <c r="E272" s="41"/>
      <c r="F272" s="80"/>
      <c r="G272" s="39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68">
        <f t="shared" si="4"/>
        <v>0</v>
      </c>
      <c r="AG272" s="75" t="str">
        <f>IF(D272="","",VLOOKUP(AF272,'PAT-C_Tables'!$E$3:$F$40,2,FALSE))</f>
        <v/>
      </c>
    </row>
    <row r="273" spans="1:33" s="38" customFormat="1" ht="14.25" x14ac:dyDescent="0.2">
      <c r="A273" s="55"/>
      <c r="B273" s="40"/>
      <c r="C273" s="40"/>
      <c r="D273" s="41"/>
      <c r="E273" s="41"/>
      <c r="F273" s="80"/>
      <c r="G273" s="39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68">
        <f t="shared" si="4"/>
        <v>0</v>
      </c>
      <c r="AG273" s="75" t="str">
        <f>IF(D273="","",VLOOKUP(AF273,'PAT-C_Tables'!$E$3:$F$40,2,FALSE))</f>
        <v/>
      </c>
    </row>
    <row r="274" spans="1:33" s="38" customFormat="1" ht="14.25" x14ac:dyDescent="0.2">
      <c r="A274" s="55"/>
      <c r="B274" s="40"/>
      <c r="C274" s="40"/>
      <c r="D274" s="41"/>
      <c r="E274" s="41"/>
      <c r="F274" s="80"/>
      <c r="G274" s="39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68">
        <f t="shared" si="4"/>
        <v>0</v>
      </c>
      <c r="AG274" s="75" t="str">
        <f>IF(D274="","",VLOOKUP(AF274,'PAT-C_Tables'!$E$3:$F$40,2,FALSE))</f>
        <v/>
      </c>
    </row>
    <row r="275" spans="1:33" s="38" customFormat="1" ht="14.25" x14ac:dyDescent="0.2">
      <c r="A275" s="55"/>
      <c r="B275" s="40"/>
      <c r="C275" s="40"/>
      <c r="D275" s="41"/>
      <c r="E275" s="41"/>
      <c r="F275" s="80"/>
      <c r="G275" s="39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68">
        <f t="shared" si="4"/>
        <v>0</v>
      </c>
      <c r="AG275" s="75" t="str">
        <f>IF(D275="","",VLOOKUP(AF275,'PAT-C_Tables'!$E$3:$F$40,2,FALSE))</f>
        <v/>
      </c>
    </row>
    <row r="276" spans="1:33" s="38" customFormat="1" ht="14.25" x14ac:dyDescent="0.2">
      <c r="A276" s="55"/>
      <c r="B276" s="40"/>
      <c r="C276" s="40"/>
      <c r="D276" s="41"/>
      <c r="E276" s="41"/>
      <c r="F276" s="80"/>
      <c r="G276" s="39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68">
        <f t="shared" si="4"/>
        <v>0</v>
      </c>
      <c r="AG276" s="75" t="str">
        <f>IF(D276="","",VLOOKUP(AF276,'PAT-C_Tables'!$E$3:$F$40,2,FALSE))</f>
        <v/>
      </c>
    </row>
    <row r="277" spans="1:33" s="38" customFormat="1" ht="14.25" x14ac:dyDescent="0.2">
      <c r="A277" s="55"/>
      <c r="B277" s="40"/>
      <c r="C277" s="40"/>
      <c r="D277" s="41"/>
      <c r="E277" s="41"/>
      <c r="F277" s="80"/>
      <c r="G277" s="39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68">
        <f t="shared" si="4"/>
        <v>0</v>
      </c>
      <c r="AG277" s="75" t="str">
        <f>IF(D277="","",VLOOKUP(AF277,'PAT-C_Tables'!$E$3:$F$40,2,FALSE))</f>
        <v/>
      </c>
    </row>
    <row r="278" spans="1:33" s="38" customFormat="1" ht="14.25" x14ac:dyDescent="0.2">
      <c r="A278" s="55"/>
      <c r="B278" s="40"/>
      <c r="C278" s="40"/>
      <c r="D278" s="41"/>
      <c r="E278" s="41"/>
      <c r="F278" s="80"/>
      <c r="G278" s="39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68">
        <f t="shared" si="4"/>
        <v>0</v>
      </c>
      <c r="AG278" s="75" t="str">
        <f>IF(D278="","",VLOOKUP(AF278,'PAT-C_Tables'!$E$3:$F$40,2,FALSE))</f>
        <v/>
      </c>
    </row>
    <row r="279" spans="1:33" s="38" customFormat="1" ht="14.25" x14ac:dyDescent="0.2">
      <c r="A279" s="55"/>
      <c r="B279" s="40"/>
      <c r="C279" s="40"/>
      <c r="D279" s="41"/>
      <c r="E279" s="41"/>
      <c r="F279" s="80"/>
      <c r="G279" s="39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68">
        <f t="shared" si="4"/>
        <v>0</v>
      </c>
      <c r="AG279" s="75" t="str">
        <f>IF(D279="","",VLOOKUP(AF279,'PAT-C_Tables'!$E$3:$F$40,2,FALSE))</f>
        <v/>
      </c>
    </row>
    <row r="280" spans="1:33" s="38" customFormat="1" ht="14.25" x14ac:dyDescent="0.2">
      <c r="A280" s="55"/>
      <c r="B280" s="40"/>
      <c r="C280" s="40"/>
      <c r="D280" s="41"/>
      <c r="E280" s="41"/>
      <c r="F280" s="80"/>
      <c r="G280" s="39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68">
        <f t="shared" si="4"/>
        <v>0</v>
      </c>
      <c r="AG280" s="75" t="str">
        <f>IF(D280="","",VLOOKUP(AF280,'PAT-C_Tables'!$E$3:$F$40,2,FALSE))</f>
        <v/>
      </c>
    </row>
    <row r="281" spans="1:33" s="38" customFormat="1" ht="14.25" x14ac:dyDescent="0.2">
      <c r="A281" s="55"/>
      <c r="B281" s="40"/>
      <c r="C281" s="40"/>
      <c r="D281" s="41"/>
      <c r="E281" s="41"/>
      <c r="F281" s="80"/>
      <c r="G281" s="39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68">
        <f t="shared" si="4"/>
        <v>0</v>
      </c>
      <c r="AG281" s="75" t="str">
        <f>IF(D281="","",VLOOKUP(AF281,'PAT-C_Tables'!$E$3:$F$40,2,FALSE))</f>
        <v/>
      </c>
    </row>
    <row r="282" spans="1:33" s="38" customFormat="1" ht="14.25" x14ac:dyDescent="0.2">
      <c r="A282" s="55"/>
      <c r="B282" s="40"/>
      <c r="C282" s="40"/>
      <c r="D282" s="41"/>
      <c r="E282" s="41"/>
      <c r="F282" s="80"/>
      <c r="G282" s="39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68">
        <f t="shared" si="4"/>
        <v>0</v>
      </c>
      <c r="AG282" s="75" t="str">
        <f>IF(D282="","",VLOOKUP(AF282,'PAT-C_Tables'!$E$3:$F$40,2,FALSE))</f>
        <v/>
      </c>
    </row>
    <row r="283" spans="1:33" s="38" customFormat="1" ht="14.25" x14ac:dyDescent="0.2">
      <c r="A283" s="55"/>
      <c r="B283" s="40"/>
      <c r="C283" s="40"/>
      <c r="D283" s="41"/>
      <c r="E283" s="41"/>
      <c r="F283" s="80"/>
      <c r="G283" s="39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68">
        <f t="shared" si="4"/>
        <v>0</v>
      </c>
      <c r="AG283" s="75" t="str">
        <f>IF(D283="","",VLOOKUP(AF283,'PAT-C_Tables'!$E$3:$F$40,2,FALSE))</f>
        <v/>
      </c>
    </row>
    <row r="284" spans="1:33" s="38" customFormat="1" ht="14.25" x14ac:dyDescent="0.2">
      <c r="A284" s="55"/>
      <c r="B284" s="40"/>
      <c r="C284" s="40"/>
      <c r="D284" s="41"/>
      <c r="E284" s="41"/>
      <c r="F284" s="80"/>
      <c r="G284" s="39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68">
        <f t="shared" si="4"/>
        <v>0</v>
      </c>
      <c r="AG284" s="75" t="str">
        <f>IF(D284="","",VLOOKUP(AF284,'PAT-C_Tables'!$E$3:$F$40,2,FALSE))</f>
        <v/>
      </c>
    </row>
    <row r="285" spans="1:33" s="38" customFormat="1" ht="14.25" x14ac:dyDescent="0.2">
      <c r="A285" s="55"/>
      <c r="B285" s="40"/>
      <c r="C285" s="40"/>
      <c r="D285" s="41"/>
      <c r="E285" s="41"/>
      <c r="F285" s="80"/>
      <c r="G285" s="39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68">
        <f t="shared" si="4"/>
        <v>0</v>
      </c>
      <c r="AG285" s="75" t="str">
        <f>IF(D285="","",VLOOKUP(AF285,'PAT-C_Tables'!$E$3:$F$40,2,FALSE))</f>
        <v/>
      </c>
    </row>
    <row r="286" spans="1:33" s="38" customFormat="1" ht="14.25" x14ac:dyDescent="0.2">
      <c r="A286" s="55"/>
      <c r="B286" s="40"/>
      <c r="C286" s="40"/>
      <c r="D286" s="41"/>
      <c r="E286" s="41"/>
      <c r="F286" s="80"/>
      <c r="G286" s="39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68">
        <f t="shared" si="4"/>
        <v>0</v>
      </c>
      <c r="AG286" s="75" t="str">
        <f>IF(D286="","",VLOOKUP(AF286,'PAT-C_Tables'!$E$3:$F$40,2,FALSE))</f>
        <v/>
      </c>
    </row>
    <row r="287" spans="1:33" s="38" customFormat="1" ht="14.25" x14ac:dyDescent="0.2">
      <c r="A287" s="55"/>
      <c r="B287" s="40"/>
      <c r="C287" s="40"/>
      <c r="D287" s="41"/>
      <c r="E287" s="41"/>
      <c r="F287" s="80"/>
      <c r="G287" s="39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68">
        <f t="shared" si="4"/>
        <v>0</v>
      </c>
      <c r="AG287" s="75" t="str">
        <f>IF(D287="","",VLOOKUP(AF287,'PAT-C_Tables'!$E$3:$F$40,2,FALSE))</f>
        <v/>
      </c>
    </row>
    <row r="288" spans="1:33" s="38" customFormat="1" ht="14.25" x14ac:dyDescent="0.2">
      <c r="A288" s="55"/>
      <c r="B288" s="40"/>
      <c r="C288" s="40"/>
      <c r="D288" s="41"/>
      <c r="E288" s="41"/>
      <c r="F288" s="80"/>
      <c r="G288" s="39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68">
        <f t="shared" si="4"/>
        <v>0</v>
      </c>
      <c r="AG288" s="75" t="str">
        <f>IF(D288="","",VLOOKUP(AF288,'PAT-C_Tables'!$E$3:$F$40,2,FALSE))</f>
        <v/>
      </c>
    </row>
    <row r="289" spans="1:33" s="38" customFormat="1" ht="14.25" x14ac:dyDescent="0.2">
      <c r="A289" s="55"/>
      <c r="B289" s="40"/>
      <c r="C289" s="40"/>
      <c r="D289" s="41"/>
      <c r="E289" s="41"/>
      <c r="F289" s="80"/>
      <c r="G289" s="39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68">
        <f t="shared" si="4"/>
        <v>0</v>
      </c>
      <c r="AG289" s="75" t="str">
        <f>IF(D289="","",VLOOKUP(AF289,'PAT-C_Tables'!$E$3:$F$40,2,FALSE))</f>
        <v/>
      </c>
    </row>
    <row r="290" spans="1:33" s="38" customFormat="1" ht="14.25" x14ac:dyDescent="0.2">
      <c r="A290" s="55"/>
      <c r="B290" s="40"/>
      <c r="C290" s="40"/>
      <c r="D290" s="41"/>
      <c r="E290" s="41"/>
      <c r="F290" s="80"/>
      <c r="G290" s="39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68">
        <f t="shared" si="4"/>
        <v>0</v>
      </c>
      <c r="AG290" s="75" t="str">
        <f>IF(D290="","",VLOOKUP(AF290,'PAT-C_Tables'!$E$3:$F$40,2,FALSE))</f>
        <v/>
      </c>
    </row>
    <row r="291" spans="1:33" s="38" customFormat="1" ht="14.25" x14ac:dyDescent="0.2">
      <c r="A291" s="55"/>
      <c r="B291" s="40"/>
      <c r="C291" s="40"/>
      <c r="D291" s="41"/>
      <c r="E291" s="41"/>
      <c r="F291" s="80"/>
      <c r="G291" s="39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68">
        <f t="shared" si="4"/>
        <v>0</v>
      </c>
      <c r="AG291" s="75" t="str">
        <f>IF(D291="","",VLOOKUP(AF291,'PAT-C_Tables'!$E$3:$F$40,2,FALSE))</f>
        <v/>
      </c>
    </row>
    <row r="292" spans="1:33" s="38" customFormat="1" ht="14.25" x14ac:dyDescent="0.2">
      <c r="A292" s="55"/>
      <c r="B292" s="40"/>
      <c r="C292" s="40"/>
      <c r="D292" s="41"/>
      <c r="E292" s="41"/>
      <c r="F292" s="80"/>
      <c r="G292" s="39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68">
        <f t="shared" si="4"/>
        <v>0</v>
      </c>
      <c r="AG292" s="75" t="str">
        <f>IF(D292="","",VLOOKUP(AF292,'PAT-C_Tables'!$E$3:$F$40,2,FALSE))</f>
        <v/>
      </c>
    </row>
    <row r="293" spans="1:33" s="38" customFormat="1" ht="14.25" x14ac:dyDescent="0.2">
      <c r="A293" s="55"/>
      <c r="B293" s="40"/>
      <c r="C293" s="40"/>
      <c r="D293" s="41"/>
      <c r="E293" s="41"/>
      <c r="F293" s="80"/>
      <c r="G293" s="39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68">
        <f t="shared" si="4"/>
        <v>0</v>
      </c>
      <c r="AG293" s="75" t="str">
        <f>IF(D293="","",VLOOKUP(AF293,'PAT-C_Tables'!$E$3:$F$40,2,FALSE))</f>
        <v/>
      </c>
    </row>
    <row r="294" spans="1:33" s="38" customFormat="1" ht="14.25" x14ac:dyDescent="0.2">
      <c r="A294" s="55"/>
      <c r="B294" s="40"/>
      <c r="C294" s="40"/>
      <c r="D294" s="41"/>
      <c r="E294" s="41"/>
      <c r="F294" s="80"/>
      <c r="G294" s="39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68">
        <f t="shared" si="4"/>
        <v>0</v>
      </c>
      <c r="AG294" s="75" t="str">
        <f>IF(D294="","",VLOOKUP(AF294,'PAT-C_Tables'!$E$3:$F$40,2,FALSE))</f>
        <v/>
      </c>
    </row>
    <row r="295" spans="1:33" s="38" customFormat="1" ht="14.25" x14ac:dyDescent="0.2">
      <c r="A295" s="55"/>
      <c r="B295" s="40"/>
      <c r="C295" s="40"/>
      <c r="D295" s="41"/>
      <c r="E295" s="41"/>
      <c r="F295" s="80"/>
      <c r="G295" s="39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68">
        <f t="shared" si="4"/>
        <v>0</v>
      </c>
      <c r="AG295" s="75" t="str">
        <f>IF(D295="","",VLOOKUP(AF295,'PAT-C_Tables'!$E$3:$F$40,2,FALSE))</f>
        <v/>
      </c>
    </row>
    <row r="296" spans="1:33" s="38" customFormat="1" ht="14.25" x14ac:dyDescent="0.2">
      <c r="A296" s="55"/>
      <c r="B296" s="40"/>
      <c r="C296" s="40"/>
      <c r="D296" s="41"/>
      <c r="E296" s="41"/>
      <c r="F296" s="80"/>
      <c r="G296" s="39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68">
        <f t="shared" si="4"/>
        <v>0</v>
      </c>
      <c r="AG296" s="75" t="str">
        <f>IF(D296="","",VLOOKUP(AF296,'PAT-C_Tables'!$E$3:$F$40,2,FALSE))</f>
        <v/>
      </c>
    </row>
    <row r="297" spans="1:33" s="38" customFormat="1" ht="14.25" x14ac:dyDescent="0.2">
      <c r="A297" s="55"/>
      <c r="B297" s="40"/>
      <c r="C297" s="40"/>
      <c r="D297" s="41"/>
      <c r="E297" s="41"/>
      <c r="F297" s="80"/>
      <c r="G297" s="39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68">
        <f t="shared" si="4"/>
        <v>0</v>
      </c>
      <c r="AG297" s="75" t="str">
        <f>IF(D297="","",VLOOKUP(AF297,'PAT-C_Tables'!$E$3:$F$40,2,FALSE))</f>
        <v/>
      </c>
    </row>
    <row r="298" spans="1:33" s="38" customFormat="1" ht="14.25" x14ac:dyDescent="0.2">
      <c r="A298" s="55"/>
      <c r="B298" s="40"/>
      <c r="C298" s="40"/>
      <c r="D298" s="41"/>
      <c r="E298" s="41"/>
      <c r="F298" s="80"/>
      <c r="G298" s="39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68">
        <f t="shared" si="4"/>
        <v>0</v>
      </c>
      <c r="AG298" s="75" t="str">
        <f>IF(D298="","",VLOOKUP(AF298,'PAT-C_Tables'!$E$3:$F$40,2,FALSE))</f>
        <v/>
      </c>
    </row>
    <row r="299" spans="1:33" s="38" customFormat="1" ht="14.25" x14ac:dyDescent="0.2">
      <c r="A299" s="55"/>
      <c r="B299" s="40"/>
      <c r="C299" s="40"/>
      <c r="D299" s="41"/>
      <c r="E299" s="41"/>
      <c r="F299" s="80"/>
      <c r="G299" s="39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68">
        <f t="shared" si="4"/>
        <v>0</v>
      </c>
      <c r="AG299" s="75" t="str">
        <f>IF(D299="","",VLOOKUP(AF299,'PAT-C_Tables'!$E$3:$F$40,2,FALSE))</f>
        <v/>
      </c>
    </row>
    <row r="300" spans="1:33" s="38" customFormat="1" ht="14.25" x14ac:dyDescent="0.2">
      <c r="A300" s="55"/>
      <c r="B300" s="40"/>
      <c r="C300" s="40"/>
      <c r="D300" s="41"/>
      <c r="E300" s="41"/>
      <c r="F300" s="80"/>
      <c r="G300" s="39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68">
        <f t="shared" si="4"/>
        <v>0</v>
      </c>
      <c r="AG300" s="75" t="str">
        <f>IF(D300="","",VLOOKUP(AF300,'PAT-C_Tables'!$E$3:$F$40,2,FALSE))</f>
        <v/>
      </c>
    </row>
    <row r="301" spans="1:33" s="38" customFormat="1" ht="14.25" x14ac:dyDescent="0.2">
      <c r="A301" s="55"/>
      <c r="B301" s="40"/>
      <c r="C301" s="40"/>
      <c r="D301" s="41"/>
      <c r="E301" s="41"/>
      <c r="F301" s="80"/>
      <c r="G301" s="39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68">
        <f t="shared" si="4"/>
        <v>0</v>
      </c>
      <c r="AG301" s="75" t="str">
        <f>IF(D301="","",VLOOKUP(AF301,'PAT-C_Tables'!$E$3:$F$40,2,FALSE))</f>
        <v/>
      </c>
    </row>
    <row r="302" spans="1:33" s="38" customFormat="1" ht="14.25" x14ac:dyDescent="0.2">
      <c r="A302" s="55"/>
      <c r="B302" s="40"/>
      <c r="C302" s="40"/>
      <c r="D302" s="41"/>
      <c r="E302" s="41"/>
      <c r="F302" s="80"/>
      <c r="G302" s="39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68">
        <f t="shared" si="4"/>
        <v>0</v>
      </c>
      <c r="AG302" s="75" t="str">
        <f>IF(D302="","",VLOOKUP(AF302,'PAT-C_Tables'!$E$3:$F$40,2,FALSE))</f>
        <v/>
      </c>
    </row>
    <row r="303" spans="1:33" s="38" customFormat="1" ht="14.25" x14ac:dyDescent="0.2">
      <c r="A303" s="55"/>
      <c r="B303" s="40"/>
      <c r="C303" s="40"/>
      <c r="D303" s="41"/>
      <c r="E303" s="41"/>
      <c r="F303" s="80"/>
      <c r="G303" s="39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68">
        <f t="shared" si="4"/>
        <v>0</v>
      </c>
      <c r="AG303" s="75" t="str">
        <f>IF(D303="","",VLOOKUP(AF303,'PAT-C_Tables'!$E$3:$F$40,2,FALSE))</f>
        <v/>
      </c>
    </row>
    <row r="304" spans="1:33" s="38" customFormat="1" ht="14.25" x14ac:dyDescent="0.2">
      <c r="A304" s="55"/>
      <c r="B304" s="40"/>
      <c r="C304" s="40"/>
      <c r="D304" s="41"/>
      <c r="E304" s="41"/>
      <c r="F304" s="80"/>
      <c r="G304" s="39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68">
        <f t="shared" si="4"/>
        <v>0</v>
      </c>
      <c r="AG304" s="75" t="str">
        <f>IF(D304="","",VLOOKUP(AF304,'PAT-C_Tables'!$E$3:$F$40,2,FALSE))</f>
        <v/>
      </c>
    </row>
    <row r="305" spans="1:33" s="38" customFormat="1" ht="14.25" x14ac:dyDescent="0.2">
      <c r="A305" s="55"/>
      <c r="B305" s="40"/>
      <c r="C305" s="40"/>
      <c r="D305" s="41"/>
      <c r="E305" s="41"/>
      <c r="F305" s="80"/>
      <c r="G305" s="39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68">
        <f t="shared" si="4"/>
        <v>0</v>
      </c>
      <c r="AG305" s="75" t="str">
        <f>IF(D305="","",VLOOKUP(AF305,'PAT-C_Tables'!$E$3:$F$40,2,FALSE))</f>
        <v/>
      </c>
    </row>
    <row r="306" spans="1:33" s="38" customFormat="1" ht="14.25" x14ac:dyDescent="0.2">
      <c r="A306" s="55"/>
      <c r="B306" s="40"/>
      <c r="C306" s="40"/>
      <c r="D306" s="41"/>
      <c r="E306" s="41"/>
      <c r="F306" s="80"/>
      <c r="G306" s="39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68">
        <f t="shared" si="4"/>
        <v>0</v>
      </c>
      <c r="AG306" s="75" t="str">
        <f>IF(D306="","",VLOOKUP(AF306,'PAT-C_Tables'!$E$3:$F$40,2,FALSE))</f>
        <v/>
      </c>
    </row>
    <row r="307" spans="1:33" s="38" customFormat="1" ht="14.25" x14ac:dyDescent="0.2">
      <c r="A307" s="55"/>
      <c r="B307" s="40"/>
      <c r="C307" s="40"/>
      <c r="D307" s="41"/>
      <c r="E307" s="41"/>
      <c r="F307" s="80"/>
      <c r="G307" s="39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68">
        <f t="shared" si="4"/>
        <v>0</v>
      </c>
      <c r="AG307" s="75" t="str">
        <f>IF(D307="","",VLOOKUP(AF307,'PAT-C_Tables'!$E$3:$F$40,2,FALSE))</f>
        <v/>
      </c>
    </row>
    <row r="308" spans="1:33" s="38" customFormat="1" ht="14.25" x14ac:dyDescent="0.2">
      <c r="A308" s="55"/>
      <c r="B308" s="40"/>
      <c r="C308" s="40"/>
      <c r="D308" s="41"/>
      <c r="E308" s="41"/>
      <c r="F308" s="80"/>
      <c r="G308" s="39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68">
        <f t="shared" si="4"/>
        <v>0</v>
      </c>
      <c r="AG308" s="75" t="str">
        <f>IF(D308="","",VLOOKUP(AF308,'PAT-C_Tables'!$E$3:$F$40,2,FALSE))</f>
        <v/>
      </c>
    </row>
    <row r="309" spans="1:33" s="38" customFormat="1" ht="14.25" x14ac:dyDescent="0.2">
      <c r="A309" s="55"/>
      <c r="B309" s="40"/>
      <c r="C309" s="40"/>
      <c r="D309" s="41"/>
      <c r="E309" s="41"/>
      <c r="F309" s="80"/>
      <c r="G309" s="39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68">
        <f t="shared" si="4"/>
        <v>0</v>
      </c>
      <c r="AG309" s="75" t="str">
        <f>IF(D309="","",VLOOKUP(AF309,'PAT-C_Tables'!$E$3:$F$40,2,FALSE))</f>
        <v/>
      </c>
    </row>
    <row r="310" spans="1:33" s="38" customFormat="1" ht="14.25" x14ac:dyDescent="0.2">
      <c r="A310" s="55"/>
      <c r="B310" s="40"/>
      <c r="C310" s="40"/>
      <c r="D310" s="41"/>
      <c r="E310" s="41"/>
      <c r="F310" s="80"/>
      <c r="G310" s="39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68">
        <f t="shared" si="4"/>
        <v>0</v>
      </c>
      <c r="AG310" s="75" t="str">
        <f>IF(D310="","",VLOOKUP(AF310,'PAT-C_Tables'!$E$3:$F$40,2,FALSE))</f>
        <v/>
      </c>
    </row>
    <row r="311" spans="1:33" s="38" customFormat="1" ht="14.25" x14ac:dyDescent="0.2">
      <c r="A311" s="55"/>
      <c r="B311" s="40"/>
      <c r="C311" s="40"/>
      <c r="D311" s="41"/>
      <c r="E311" s="41"/>
      <c r="F311" s="80"/>
      <c r="G311" s="39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68">
        <f t="shared" si="4"/>
        <v>0</v>
      </c>
      <c r="AG311" s="75" t="str">
        <f>IF(D311="","",VLOOKUP(AF311,'PAT-C_Tables'!$E$3:$F$40,2,FALSE))</f>
        <v/>
      </c>
    </row>
    <row r="312" spans="1:33" s="38" customFormat="1" ht="14.25" x14ac:dyDescent="0.2">
      <c r="A312" s="55"/>
      <c r="B312" s="40"/>
      <c r="C312" s="40"/>
      <c r="D312" s="41"/>
      <c r="E312" s="41"/>
      <c r="F312" s="80"/>
      <c r="G312" s="39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68">
        <f t="shared" ref="AF312:AF375" si="5">IF(D312="",0,(IF(G312=$G$8,1,0)+IF(H312=$H$8,1,0)+IF(I312=$I$8,1,0)+IF(J312=$J$8,1,0)+IF(K312=$K$8,1,0)+IF(L312=$L$8,1,0)+IF(M312=$M$8,1,0)+IF(N312=$N$8,1,0)+IF(O312=$O$8,1,0)+IF(P312=$P$8,1,0)+IF(Q312=$Q$8,1,0)+IF(R312=$R$8,1,0)+IF(S312=$S$8,1,0)+IF(T312=$T$8,1,0)+IF(U312=$U$8,1,0)+IF(V312=$V$8,1,0)+IF(W312=$W$8,1,0)+IF(X312=$X$8,1,0)+IF(Y312=$Y$8,1,0)+IF(Z312=$Z$8,1,0)+IF(AA312=$AA$8,1,0)+IF(AB312=$AB$8,1,0)+IF(AC312=$AC$8,1,0)+IF(AD312=$AD$8,1,0)+IF(AE312=$AE$8,1,0)))</f>
        <v>0</v>
      </c>
      <c r="AG312" s="75" t="str">
        <f>IF(D312="","",VLOOKUP(AF312,'PAT-C_Tables'!$E$3:$F$40,2,FALSE))</f>
        <v/>
      </c>
    </row>
    <row r="313" spans="1:33" s="38" customFormat="1" ht="14.25" x14ac:dyDescent="0.2">
      <c r="A313" s="55"/>
      <c r="B313" s="40"/>
      <c r="C313" s="40"/>
      <c r="D313" s="41"/>
      <c r="E313" s="41"/>
      <c r="F313" s="80"/>
      <c r="G313" s="39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68">
        <f t="shared" si="5"/>
        <v>0</v>
      </c>
      <c r="AG313" s="75" t="str">
        <f>IF(D313="","",VLOOKUP(AF313,'PAT-C_Tables'!$E$3:$F$40,2,FALSE))</f>
        <v/>
      </c>
    </row>
    <row r="314" spans="1:33" s="38" customFormat="1" ht="14.25" x14ac:dyDescent="0.2">
      <c r="A314" s="55"/>
      <c r="B314" s="40"/>
      <c r="C314" s="40"/>
      <c r="D314" s="41"/>
      <c r="E314" s="41"/>
      <c r="F314" s="80"/>
      <c r="G314" s="39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68">
        <f t="shared" si="5"/>
        <v>0</v>
      </c>
      <c r="AG314" s="75" t="str">
        <f>IF(D314="","",VLOOKUP(AF314,'PAT-C_Tables'!$E$3:$F$40,2,FALSE))</f>
        <v/>
      </c>
    </row>
    <row r="315" spans="1:33" s="38" customFormat="1" ht="14.25" x14ac:dyDescent="0.2">
      <c r="A315" s="55"/>
      <c r="B315" s="40"/>
      <c r="C315" s="40"/>
      <c r="D315" s="41"/>
      <c r="E315" s="41"/>
      <c r="F315" s="80"/>
      <c r="G315" s="39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68">
        <f t="shared" si="5"/>
        <v>0</v>
      </c>
      <c r="AG315" s="75" t="str">
        <f>IF(D315="","",VLOOKUP(AF315,'PAT-C_Tables'!$E$3:$F$40,2,FALSE))</f>
        <v/>
      </c>
    </row>
    <row r="316" spans="1:33" s="38" customFormat="1" ht="14.25" x14ac:dyDescent="0.2">
      <c r="A316" s="55"/>
      <c r="B316" s="40"/>
      <c r="C316" s="40"/>
      <c r="D316" s="41"/>
      <c r="E316" s="41"/>
      <c r="F316" s="80"/>
      <c r="G316" s="39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68">
        <f t="shared" si="5"/>
        <v>0</v>
      </c>
      <c r="AG316" s="75" t="str">
        <f>IF(D316="","",VLOOKUP(AF316,'PAT-C_Tables'!$E$3:$F$40,2,FALSE))</f>
        <v/>
      </c>
    </row>
    <row r="317" spans="1:33" s="38" customFormat="1" ht="14.25" x14ac:dyDescent="0.2">
      <c r="A317" s="55"/>
      <c r="B317" s="40"/>
      <c r="C317" s="40"/>
      <c r="D317" s="41"/>
      <c r="E317" s="41"/>
      <c r="F317" s="80"/>
      <c r="G317" s="39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68">
        <f t="shared" si="5"/>
        <v>0</v>
      </c>
      <c r="AG317" s="75" t="str">
        <f>IF(D317="","",VLOOKUP(AF317,'PAT-C_Tables'!$E$3:$F$40,2,FALSE))</f>
        <v/>
      </c>
    </row>
    <row r="318" spans="1:33" s="38" customFormat="1" ht="14.25" x14ac:dyDescent="0.2">
      <c r="A318" s="55"/>
      <c r="B318" s="40"/>
      <c r="C318" s="40"/>
      <c r="D318" s="41"/>
      <c r="E318" s="41"/>
      <c r="F318" s="80"/>
      <c r="G318" s="39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68">
        <f t="shared" si="5"/>
        <v>0</v>
      </c>
      <c r="AG318" s="75" t="str">
        <f>IF(D318="","",VLOOKUP(AF318,'PAT-C_Tables'!$E$3:$F$40,2,FALSE))</f>
        <v/>
      </c>
    </row>
    <row r="319" spans="1:33" s="38" customFormat="1" ht="14.25" x14ac:dyDescent="0.2">
      <c r="A319" s="55"/>
      <c r="B319" s="40"/>
      <c r="C319" s="40"/>
      <c r="D319" s="41"/>
      <c r="E319" s="41"/>
      <c r="F319" s="80"/>
      <c r="G319" s="39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68">
        <f t="shared" si="5"/>
        <v>0</v>
      </c>
      <c r="AG319" s="75" t="str">
        <f>IF(D319="","",VLOOKUP(AF319,'PAT-C_Tables'!$E$3:$F$40,2,FALSE))</f>
        <v/>
      </c>
    </row>
    <row r="320" spans="1:33" s="38" customFormat="1" ht="14.25" x14ac:dyDescent="0.2">
      <c r="A320" s="55"/>
      <c r="B320" s="40"/>
      <c r="C320" s="40"/>
      <c r="D320" s="41"/>
      <c r="E320" s="41"/>
      <c r="F320" s="80"/>
      <c r="G320" s="39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68">
        <f t="shared" si="5"/>
        <v>0</v>
      </c>
      <c r="AG320" s="75" t="str">
        <f>IF(D320="","",VLOOKUP(AF320,'PAT-C_Tables'!$E$3:$F$40,2,FALSE))</f>
        <v/>
      </c>
    </row>
    <row r="321" spans="1:33" s="38" customFormat="1" ht="14.25" x14ac:dyDescent="0.2">
      <c r="A321" s="55"/>
      <c r="B321" s="40"/>
      <c r="C321" s="40"/>
      <c r="D321" s="41"/>
      <c r="E321" s="41"/>
      <c r="F321" s="80"/>
      <c r="G321" s="39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68">
        <f t="shared" si="5"/>
        <v>0</v>
      </c>
      <c r="AG321" s="75" t="str">
        <f>IF(D321="","",VLOOKUP(AF321,'PAT-C_Tables'!$E$3:$F$40,2,FALSE))</f>
        <v/>
      </c>
    </row>
    <row r="322" spans="1:33" s="38" customFormat="1" ht="14.25" x14ac:dyDescent="0.2">
      <c r="A322" s="55"/>
      <c r="B322" s="40"/>
      <c r="C322" s="40"/>
      <c r="D322" s="41"/>
      <c r="E322" s="41"/>
      <c r="F322" s="80"/>
      <c r="G322" s="39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68">
        <f t="shared" si="5"/>
        <v>0</v>
      </c>
      <c r="AG322" s="75" t="str">
        <f>IF(D322="","",VLOOKUP(AF322,'PAT-C_Tables'!$E$3:$F$40,2,FALSE))</f>
        <v/>
      </c>
    </row>
    <row r="323" spans="1:33" s="38" customFormat="1" ht="14.25" x14ac:dyDescent="0.2">
      <c r="A323" s="55"/>
      <c r="B323" s="40"/>
      <c r="C323" s="40"/>
      <c r="D323" s="41"/>
      <c r="E323" s="41"/>
      <c r="F323" s="80"/>
      <c r="G323" s="39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68">
        <f t="shared" si="5"/>
        <v>0</v>
      </c>
      <c r="AG323" s="75" t="str">
        <f>IF(D323="","",VLOOKUP(AF323,'PAT-C_Tables'!$E$3:$F$40,2,FALSE))</f>
        <v/>
      </c>
    </row>
    <row r="324" spans="1:33" s="38" customFormat="1" ht="14.25" x14ac:dyDescent="0.2">
      <c r="A324" s="55"/>
      <c r="B324" s="40"/>
      <c r="C324" s="40"/>
      <c r="D324" s="41"/>
      <c r="E324" s="41"/>
      <c r="F324" s="80"/>
      <c r="G324" s="39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68">
        <f t="shared" si="5"/>
        <v>0</v>
      </c>
      <c r="AG324" s="75" t="str">
        <f>IF(D324="","",VLOOKUP(AF324,'PAT-C_Tables'!$E$3:$F$40,2,FALSE))</f>
        <v/>
      </c>
    </row>
    <row r="325" spans="1:33" s="38" customFormat="1" ht="14.25" x14ac:dyDescent="0.2">
      <c r="A325" s="55"/>
      <c r="B325" s="40"/>
      <c r="C325" s="40"/>
      <c r="D325" s="41"/>
      <c r="E325" s="41"/>
      <c r="F325" s="80"/>
      <c r="G325" s="39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68">
        <f t="shared" si="5"/>
        <v>0</v>
      </c>
      <c r="AG325" s="75" t="str">
        <f>IF(D325="","",VLOOKUP(AF325,'PAT-C_Tables'!$E$3:$F$40,2,FALSE))</f>
        <v/>
      </c>
    </row>
    <row r="326" spans="1:33" s="38" customFormat="1" ht="14.25" x14ac:dyDescent="0.2">
      <c r="A326" s="55"/>
      <c r="B326" s="40"/>
      <c r="C326" s="40"/>
      <c r="D326" s="41"/>
      <c r="E326" s="41"/>
      <c r="F326" s="80"/>
      <c r="G326" s="39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68">
        <f t="shared" si="5"/>
        <v>0</v>
      </c>
      <c r="AG326" s="75" t="str">
        <f>IF(D326="","",VLOOKUP(AF326,'PAT-C_Tables'!$E$3:$F$40,2,FALSE))</f>
        <v/>
      </c>
    </row>
    <row r="327" spans="1:33" s="38" customFormat="1" ht="14.25" x14ac:dyDescent="0.2">
      <c r="A327" s="55"/>
      <c r="B327" s="40"/>
      <c r="C327" s="40"/>
      <c r="D327" s="41"/>
      <c r="E327" s="41"/>
      <c r="F327" s="80"/>
      <c r="G327" s="39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68">
        <f t="shared" si="5"/>
        <v>0</v>
      </c>
      <c r="AG327" s="75" t="str">
        <f>IF(D327="","",VLOOKUP(AF327,'PAT-C_Tables'!$E$3:$F$40,2,FALSE))</f>
        <v/>
      </c>
    </row>
    <row r="328" spans="1:33" s="38" customFormat="1" ht="14.25" x14ac:dyDescent="0.2">
      <c r="A328" s="55"/>
      <c r="B328" s="40"/>
      <c r="C328" s="40"/>
      <c r="D328" s="41"/>
      <c r="E328" s="41"/>
      <c r="F328" s="80"/>
      <c r="G328" s="39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68">
        <f t="shared" si="5"/>
        <v>0</v>
      </c>
      <c r="AG328" s="75" t="str">
        <f>IF(D328="","",VLOOKUP(AF328,'PAT-C_Tables'!$E$3:$F$40,2,FALSE))</f>
        <v/>
      </c>
    </row>
    <row r="329" spans="1:33" s="38" customFormat="1" ht="14.25" x14ac:dyDescent="0.2">
      <c r="A329" s="55"/>
      <c r="B329" s="40"/>
      <c r="C329" s="40"/>
      <c r="D329" s="41"/>
      <c r="E329" s="41"/>
      <c r="F329" s="80"/>
      <c r="G329" s="39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68">
        <f t="shared" si="5"/>
        <v>0</v>
      </c>
      <c r="AG329" s="75" t="str">
        <f>IF(D329="","",VLOOKUP(AF329,'PAT-C_Tables'!$E$3:$F$40,2,FALSE))</f>
        <v/>
      </c>
    </row>
    <row r="330" spans="1:33" s="38" customFormat="1" ht="14.25" x14ac:dyDescent="0.2">
      <c r="A330" s="55"/>
      <c r="B330" s="40"/>
      <c r="C330" s="40"/>
      <c r="D330" s="41"/>
      <c r="E330" s="41"/>
      <c r="F330" s="80"/>
      <c r="G330" s="39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68">
        <f t="shared" si="5"/>
        <v>0</v>
      </c>
      <c r="AG330" s="75" t="str">
        <f>IF(D330="","",VLOOKUP(AF330,'PAT-C_Tables'!$E$3:$F$40,2,FALSE))</f>
        <v/>
      </c>
    </row>
    <row r="331" spans="1:33" s="38" customFormat="1" ht="14.25" x14ac:dyDescent="0.2">
      <c r="A331" s="55"/>
      <c r="B331" s="40"/>
      <c r="C331" s="40"/>
      <c r="D331" s="41"/>
      <c r="E331" s="41"/>
      <c r="F331" s="80"/>
      <c r="G331" s="39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68">
        <f t="shared" si="5"/>
        <v>0</v>
      </c>
      <c r="AG331" s="75" t="str">
        <f>IF(D331="","",VLOOKUP(AF331,'PAT-C_Tables'!$E$3:$F$40,2,FALSE))</f>
        <v/>
      </c>
    </row>
    <row r="332" spans="1:33" s="38" customFormat="1" ht="14.25" x14ac:dyDescent="0.2">
      <c r="A332" s="55"/>
      <c r="B332" s="40"/>
      <c r="C332" s="40"/>
      <c r="D332" s="41"/>
      <c r="E332" s="41"/>
      <c r="F332" s="80"/>
      <c r="G332" s="39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68">
        <f t="shared" si="5"/>
        <v>0</v>
      </c>
      <c r="AG332" s="75" t="str">
        <f>IF(D332="","",VLOOKUP(AF332,'PAT-C_Tables'!$E$3:$F$40,2,FALSE))</f>
        <v/>
      </c>
    </row>
    <row r="333" spans="1:33" s="38" customFormat="1" ht="14.25" x14ac:dyDescent="0.2">
      <c r="A333" s="55"/>
      <c r="B333" s="40"/>
      <c r="C333" s="40"/>
      <c r="D333" s="41"/>
      <c r="E333" s="41"/>
      <c r="F333" s="80"/>
      <c r="G333" s="39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68">
        <f t="shared" si="5"/>
        <v>0</v>
      </c>
      <c r="AG333" s="75" t="str">
        <f>IF(D333="","",VLOOKUP(AF333,'PAT-C_Tables'!$E$3:$F$40,2,FALSE))</f>
        <v/>
      </c>
    </row>
    <row r="334" spans="1:33" s="38" customFormat="1" ht="14.25" x14ac:dyDescent="0.2">
      <c r="A334" s="55"/>
      <c r="B334" s="40"/>
      <c r="C334" s="40"/>
      <c r="D334" s="41"/>
      <c r="E334" s="41"/>
      <c r="F334" s="80"/>
      <c r="G334" s="39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68">
        <f t="shared" si="5"/>
        <v>0</v>
      </c>
      <c r="AG334" s="75" t="str">
        <f>IF(D334="","",VLOOKUP(AF334,'PAT-C_Tables'!$E$3:$F$40,2,FALSE))</f>
        <v/>
      </c>
    </row>
    <row r="335" spans="1:33" s="38" customFormat="1" ht="14.25" x14ac:dyDescent="0.2">
      <c r="A335" s="55"/>
      <c r="B335" s="40"/>
      <c r="C335" s="40"/>
      <c r="D335" s="41"/>
      <c r="E335" s="41"/>
      <c r="F335" s="80"/>
      <c r="G335" s="39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68">
        <f t="shared" si="5"/>
        <v>0</v>
      </c>
      <c r="AG335" s="75" t="str">
        <f>IF(D335="","",VLOOKUP(AF335,'PAT-C_Tables'!$E$3:$F$40,2,FALSE))</f>
        <v/>
      </c>
    </row>
    <row r="336" spans="1:33" s="38" customFormat="1" ht="14.25" x14ac:dyDescent="0.2">
      <c r="A336" s="55"/>
      <c r="B336" s="40"/>
      <c r="C336" s="40"/>
      <c r="D336" s="41"/>
      <c r="E336" s="41"/>
      <c r="F336" s="80"/>
      <c r="G336" s="39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68">
        <f t="shared" si="5"/>
        <v>0</v>
      </c>
      <c r="AG336" s="75" t="str">
        <f>IF(D336="","",VLOOKUP(AF336,'PAT-C_Tables'!$E$3:$F$40,2,FALSE))</f>
        <v/>
      </c>
    </row>
    <row r="337" spans="1:33" s="38" customFormat="1" ht="14.25" x14ac:dyDescent="0.2">
      <c r="A337" s="55"/>
      <c r="B337" s="40"/>
      <c r="C337" s="40"/>
      <c r="D337" s="41"/>
      <c r="E337" s="41"/>
      <c r="F337" s="80"/>
      <c r="G337" s="39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68">
        <f t="shared" si="5"/>
        <v>0</v>
      </c>
      <c r="AG337" s="75" t="str">
        <f>IF(D337="","",VLOOKUP(AF337,'PAT-C_Tables'!$E$3:$F$40,2,FALSE))</f>
        <v/>
      </c>
    </row>
    <row r="338" spans="1:33" s="38" customFormat="1" ht="14.25" x14ac:dyDescent="0.2">
      <c r="A338" s="55"/>
      <c r="B338" s="40"/>
      <c r="C338" s="40"/>
      <c r="D338" s="41"/>
      <c r="E338" s="41"/>
      <c r="F338" s="80"/>
      <c r="G338" s="39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68">
        <f t="shared" si="5"/>
        <v>0</v>
      </c>
      <c r="AG338" s="75" t="str">
        <f>IF(D338="","",VLOOKUP(AF338,'PAT-C_Tables'!$E$3:$F$40,2,FALSE))</f>
        <v/>
      </c>
    </row>
    <row r="339" spans="1:33" s="38" customFormat="1" ht="14.25" x14ac:dyDescent="0.2">
      <c r="A339" s="55"/>
      <c r="B339" s="40"/>
      <c r="C339" s="40"/>
      <c r="D339" s="41"/>
      <c r="E339" s="41"/>
      <c r="F339" s="80"/>
      <c r="G339" s="39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68">
        <f t="shared" si="5"/>
        <v>0</v>
      </c>
      <c r="AG339" s="75" t="str">
        <f>IF(D339="","",VLOOKUP(AF339,'PAT-C_Tables'!$E$3:$F$40,2,FALSE))</f>
        <v/>
      </c>
    </row>
    <row r="340" spans="1:33" s="38" customFormat="1" ht="14.25" x14ac:dyDescent="0.2">
      <c r="A340" s="55"/>
      <c r="B340" s="40"/>
      <c r="C340" s="40"/>
      <c r="D340" s="41"/>
      <c r="E340" s="41"/>
      <c r="F340" s="80"/>
      <c r="G340" s="39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68">
        <f t="shared" si="5"/>
        <v>0</v>
      </c>
      <c r="AG340" s="75" t="str">
        <f>IF(D340="","",VLOOKUP(AF340,'PAT-C_Tables'!$E$3:$F$40,2,FALSE))</f>
        <v/>
      </c>
    </row>
    <row r="341" spans="1:33" s="38" customFormat="1" ht="14.25" x14ac:dyDescent="0.2">
      <c r="A341" s="55"/>
      <c r="B341" s="40"/>
      <c r="C341" s="40"/>
      <c r="D341" s="41"/>
      <c r="E341" s="41"/>
      <c r="F341" s="80"/>
      <c r="G341" s="39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68">
        <f t="shared" si="5"/>
        <v>0</v>
      </c>
      <c r="AG341" s="75" t="str">
        <f>IF(D341="","",VLOOKUP(AF341,'PAT-C_Tables'!$E$3:$F$40,2,FALSE))</f>
        <v/>
      </c>
    </row>
    <row r="342" spans="1:33" s="38" customFormat="1" ht="14.25" x14ac:dyDescent="0.2">
      <c r="A342" s="55"/>
      <c r="B342" s="40"/>
      <c r="C342" s="40"/>
      <c r="D342" s="41"/>
      <c r="E342" s="41"/>
      <c r="F342" s="80"/>
      <c r="G342" s="39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68">
        <f t="shared" si="5"/>
        <v>0</v>
      </c>
      <c r="AG342" s="75" t="str">
        <f>IF(D342="","",VLOOKUP(AF342,'PAT-C_Tables'!$E$3:$F$40,2,FALSE))</f>
        <v/>
      </c>
    </row>
    <row r="343" spans="1:33" s="38" customFormat="1" ht="14.25" x14ac:dyDescent="0.2">
      <c r="A343" s="55"/>
      <c r="B343" s="40"/>
      <c r="C343" s="40"/>
      <c r="D343" s="41"/>
      <c r="E343" s="41"/>
      <c r="F343" s="80"/>
      <c r="G343" s="39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68">
        <f t="shared" si="5"/>
        <v>0</v>
      </c>
      <c r="AG343" s="75" t="str">
        <f>IF(D343="","",VLOOKUP(AF343,'PAT-C_Tables'!$E$3:$F$40,2,FALSE))</f>
        <v/>
      </c>
    </row>
    <row r="344" spans="1:33" s="38" customFormat="1" ht="14.25" x14ac:dyDescent="0.2">
      <c r="A344" s="55"/>
      <c r="B344" s="40"/>
      <c r="C344" s="40"/>
      <c r="D344" s="41"/>
      <c r="E344" s="41"/>
      <c r="F344" s="80"/>
      <c r="G344" s="39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68">
        <f t="shared" si="5"/>
        <v>0</v>
      </c>
      <c r="AG344" s="75" t="str">
        <f>IF(D344="","",VLOOKUP(AF344,'PAT-C_Tables'!$E$3:$F$40,2,FALSE))</f>
        <v/>
      </c>
    </row>
    <row r="345" spans="1:33" s="38" customFormat="1" ht="14.25" x14ac:dyDescent="0.2">
      <c r="A345" s="55"/>
      <c r="B345" s="40"/>
      <c r="C345" s="40"/>
      <c r="D345" s="41"/>
      <c r="E345" s="41"/>
      <c r="F345" s="80"/>
      <c r="G345" s="39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68">
        <f t="shared" si="5"/>
        <v>0</v>
      </c>
      <c r="AG345" s="75" t="str">
        <f>IF(D345="","",VLOOKUP(AF345,'PAT-C_Tables'!$E$3:$F$40,2,FALSE))</f>
        <v/>
      </c>
    </row>
    <row r="346" spans="1:33" s="38" customFormat="1" ht="14.25" x14ac:dyDescent="0.2">
      <c r="A346" s="55"/>
      <c r="B346" s="40"/>
      <c r="C346" s="40"/>
      <c r="D346" s="41"/>
      <c r="E346" s="41"/>
      <c r="F346" s="80"/>
      <c r="G346" s="39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68">
        <f t="shared" si="5"/>
        <v>0</v>
      </c>
      <c r="AG346" s="75" t="str">
        <f>IF(D346="","",VLOOKUP(AF346,'PAT-C_Tables'!$E$3:$F$40,2,FALSE))</f>
        <v/>
      </c>
    </row>
    <row r="347" spans="1:33" s="38" customFormat="1" ht="14.25" x14ac:dyDescent="0.2">
      <c r="A347" s="55"/>
      <c r="B347" s="40"/>
      <c r="C347" s="40"/>
      <c r="D347" s="41"/>
      <c r="E347" s="41"/>
      <c r="F347" s="80"/>
      <c r="G347" s="39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68">
        <f t="shared" si="5"/>
        <v>0</v>
      </c>
      <c r="AG347" s="75" t="str">
        <f>IF(D347="","",VLOOKUP(AF347,'PAT-C_Tables'!$E$3:$F$40,2,FALSE))</f>
        <v/>
      </c>
    </row>
    <row r="348" spans="1:33" s="38" customFormat="1" ht="14.25" x14ac:dyDescent="0.2">
      <c r="A348" s="55"/>
      <c r="B348" s="40"/>
      <c r="C348" s="40"/>
      <c r="D348" s="41"/>
      <c r="E348" s="41"/>
      <c r="F348" s="80"/>
      <c r="G348" s="39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68">
        <f t="shared" si="5"/>
        <v>0</v>
      </c>
      <c r="AG348" s="75" t="str">
        <f>IF(D348="","",VLOOKUP(AF348,'PAT-C_Tables'!$E$3:$F$40,2,FALSE))</f>
        <v/>
      </c>
    </row>
    <row r="349" spans="1:33" s="38" customFormat="1" ht="14.25" x14ac:dyDescent="0.2">
      <c r="A349" s="55"/>
      <c r="B349" s="40"/>
      <c r="C349" s="40"/>
      <c r="D349" s="41"/>
      <c r="E349" s="41"/>
      <c r="F349" s="80"/>
      <c r="G349" s="39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68">
        <f t="shared" si="5"/>
        <v>0</v>
      </c>
      <c r="AG349" s="75" t="str">
        <f>IF(D349="","",VLOOKUP(AF349,'PAT-C_Tables'!$E$3:$F$40,2,FALSE))</f>
        <v/>
      </c>
    </row>
    <row r="350" spans="1:33" s="38" customFormat="1" ht="14.25" x14ac:dyDescent="0.2">
      <c r="A350" s="55"/>
      <c r="B350" s="40"/>
      <c r="C350" s="40"/>
      <c r="D350" s="41"/>
      <c r="E350" s="41"/>
      <c r="F350" s="80"/>
      <c r="G350" s="39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68">
        <f t="shared" si="5"/>
        <v>0</v>
      </c>
      <c r="AG350" s="75" t="str">
        <f>IF(D350="","",VLOOKUP(AF350,'PAT-C_Tables'!$E$3:$F$40,2,FALSE))</f>
        <v/>
      </c>
    </row>
    <row r="351" spans="1:33" s="38" customFormat="1" ht="14.25" x14ac:dyDescent="0.2">
      <c r="A351" s="55"/>
      <c r="B351" s="40"/>
      <c r="C351" s="40"/>
      <c r="D351" s="41"/>
      <c r="E351" s="41"/>
      <c r="F351" s="80"/>
      <c r="G351" s="39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68">
        <f t="shared" si="5"/>
        <v>0</v>
      </c>
      <c r="AG351" s="75" t="str">
        <f>IF(D351="","",VLOOKUP(AF351,'PAT-C_Tables'!$E$3:$F$40,2,FALSE))</f>
        <v/>
      </c>
    </row>
    <row r="352" spans="1:33" s="38" customFormat="1" ht="14.25" x14ac:dyDescent="0.2">
      <c r="A352" s="55"/>
      <c r="B352" s="40"/>
      <c r="C352" s="40"/>
      <c r="D352" s="41"/>
      <c r="E352" s="41"/>
      <c r="F352" s="80"/>
      <c r="G352" s="39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68">
        <f t="shared" si="5"/>
        <v>0</v>
      </c>
      <c r="AG352" s="75" t="str">
        <f>IF(D352="","",VLOOKUP(AF352,'PAT-C_Tables'!$E$3:$F$40,2,FALSE))</f>
        <v/>
      </c>
    </row>
    <row r="353" spans="1:33" s="38" customFormat="1" ht="14.25" x14ac:dyDescent="0.2">
      <c r="A353" s="55"/>
      <c r="B353" s="40"/>
      <c r="C353" s="40"/>
      <c r="D353" s="41"/>
      <c r="E353" s="41"/>
      <c r="F353" s="80"/>
      <c r="G353" s="39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68">
        <f t="shared" si="5"/>
        <v>0</v>
      </c>
      <c r="AG353" s="75" t="str">
        <f>IF(D353="","",VLOOKUP(AF353,'PAT-C_Tables'!$E$3:$F$40,2,FALSE))</f>
        <v/>
      </c>
    </row>
    <row r="354" spans="1:33" s="38" customFormat="1" ht="14.25" x14ac:dyDescent="0.2">
      <c r="A354" s="55"/>
      <c r="B354" s="40"/>
      <c r="C354" s="40"/>
      <c r="D354" s="41"/>
      <c r="E354" s="41"/>
      <c r="F354" s="80"/>
      <c r="G354" s="39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68">
        <f t="shared" si="5"/>
        <v>0</v>
      </c>
      <c r="AG354" s="75" t="str">
        <f>IF(D354="","",VLOOKUP(AF354,'PAT-C_Tables'!$E$3:$F$40,2,FALSE))</f>
        <v/>
      </c>
    </row>
    <row r="355" spans="1:33" s="38" customFormat="1" ht="14.25" x14ac:dyDescent="0.2">
      <c r="A355" s="55"/>
      <c r="B355" s="40"/>
      <c r="C355" s="40"/>
      <c r="D355" s="41"/>
      <c r="E355" s="41"/>
      <c r="F355" s="80"/>
      <c r="G355" s="39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68">
        <f t="shared" si="5"/>
        <v>0</v>
      </c>
      <c r="AG355" s="75" t="str">
        <f>IF(D355="","",VLOOKUP(AF355,'PAT-C_Tables'!$E$3:$F$40,2,FALSE))</f>
        <v/>
      </c>
    </row>
    <row r="356" spans="1:33" s="38" customFormat="1" ht="14.25" x14ac:dyDescent="0.2">
      <c r="A356" s="55"/>
      <c r="B356" s="40"/>
      <c r="C356" s="40"/>
      <c r="D356" s="41"/>
      <c r="E356" s="41"/>
      <c r="F356" s="80"/>
      <c r="G356" s="39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68">
        <f t="shared" si="5"/>
        <v>0</v>
      </c>
      <c r="AG356" s="75" t="str">
        <f>IF(D356="","",VLOOKUP(AF356,'PAT-C_Tables'!$E$3:$F$40,2,FALSE))</f>
        <v/>
      </c>
    </row>
    <row r="357" spans="1:33" s="38" customFormat="1" ht="14.25" x14ac:dyDescent="0.2">
      <c r="A357" s="55"/>
      <c r="B357" s="40"/>
      <c r="C357" s="40"/>
      <c r="D357" s="41"/>
      <c r="E357" s="41"/>
      <c r="F357" s="80"/>
      <c r="G357" s="39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68">
        <f t="shared" si="5"/>
        <v>0</v>
      </c>
      <c r="AG357" s="75" t="str">
        <f>IF(D357="","",VLOOKUP(AF357,'PAT-C_Tables'!$E$3:$F$40,2,FALSE))</f>
        <v/>
      </c>
    </row>
    <row r="358" spans="1:33" s="38" customFormat="1" ht="14.25" x14ac:dyDescent="0.2">
      <c r="A358" s="55"/>
      <c r="B358" s="40"/>
      <c r="C358" s="40"/>
      <c r="D358" s="41"/>
      <c r="E358" s="41"/>
      <c r="F358" s="80"/>
      <c r="G358" s="39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68">
        <f t="shared" si="5"/>
        <v>0</v>
      </c>
      <c r="AG358" s="75" t="str">
        <f>IF(D358="","",VLOOKUP(AF358,'PAT-C_Tables'!$E$3:$F$40,2,FALSE))</f>
        <v/>
      </c>
    </row>
    <row r="359" spans="1:33" s="38" customFormat="1" ht="14.25" x14ac:dyDescent="0.2">
      <c r="A359" s="55"/>
      <c r="B359" s="40"/>
      <c r="C359" s="40"/>
      <c r="D359" s="41"/>
      <c r="E359" s="41"/>
      <c r="F359" s="80"/>
      <c r="G359" s="39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68">
        <f t="shared" si="5"/>
        <v>0</v>
      </c>
      <c r="AG359" s="75" t="str">
        <f>IF(D359="","",VLOOKUP(AF359,'PAT-C_Tables'!$E$3:$F$40,2,FALSE))</f>
        <v/>
      </c>
    </row>
    <row r="360" spans="1:33" s="38" customFormat="1" ht="14.25" x14ac:dyDescent="0.2">
      <c r="A360" s="55"/>
      <c r="B360" s="40"/>
      <c r="C360" s="40"/>
      <c r="D360" s="41"/>
      <c r="E360" s="41"/>
      <c r="F360" s="80"/>
      <c r="G360" s="39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68">
        <f t="shared" si="5"/>
        <v>0</v>
      </c>
      <c r="AG360" s="75" t="str">
        <f>IF(D360="","",VLOOKUP(AF360,'PAT-C_Tables'!$E$3:$F$40,2,FALSE))</f>
        <v/>
      </c>
    </row>
    <row r="361" spans="1:33" s="38" customFormat="1" ht="14.25" x14ac:dyDescent="0.2">
      <c r="A361" s="55"/>
      <c r="B361" s="40"/>
      <c r="C361" s="40"/>
      <c r="D361" s="41"/>
      <c r="E361" s="41"/>
      <c r="F361" s="80"/>
      <c r="G361" s="39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68">
        <f t="shared" si="5"/>
        <v>0</v>
      </c>
      <c r="AG361" s="75" t="str">
        <f>IF(D361="","",VLOOKUP(AF361,'PAT-C_Tables'!$E$3:$F$40,2,FALSE))</f>
        <v/>
      </c>
    </row>
    <row r="362" spans="1:33" s="38" customFormat="1" ht="14.25" x14ac:dyDescent="0.2">
      <c r="A362" s="55"/>
      <c r="B362" s="40"/>
      <c r="C362" s="40"/>
      <c r="D362" s="41"/>
      <c r="E362" s="41"/>
      <c r="F362" s="80"/>
      <c r="G362" s="39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68">
        <f t="shared" si="5"/>
        <v>0</v>
      </c>
      <c r="AG362" s="75" t="str">
        <f>IF(D362="","",VLOOKUP(AF362,'PAT-C_Tables'!$E$3:$F$40,2,FALSE))</f>
        <v/>
      </c>
    </row>
    <row r="363" spans="1:33" s="38" customFormat="1" ht="14.25" x14ac:dyDescent="0.2">
      <c r="A363" s="55"/>
      <c r="B363" s="40"/>
      <c r="C363" s="40"/>
      <c r="D363" s="41"/>
      <c r="E363" s="41"/>
      <c r="F363" s="80"/>
      <c r="G363" s="39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68">
        <f t="shared" si="5"/>
        <v>0</v>
      </c>
      <c r="AG363" s="75" t="str">
        <f>IF(D363="","",VLOOKUP(AF363,'PAT-C_Tables'!$E$3:$F$40,2,FALSE))</f>
        <v/>
      </c>
    </row>
    <row r="364" spans="1:33" s="38" customFormat="1" ht="14.25" x14ac:dyDescent="0.2">
      <c r="A364" s="55"/>
      <c r="B364" s="40"/>
      <c r="C364" s="40"/>
      <c r="D364" s="41"/>
      <c r="E364" s="41"/>
      <c r="F364" s="80"/>
      <c r="G364" s="39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68">
        <f t="shared" si="5"/>
        <v>0</v>
      </c>
      <c r="AG364" s="75" t="str">
        <f>IF(D364="","",VLOOKUP(AF364,'PAT-C_Tables'!$E$3:$F$40,2,FALSE))</f>
        <v/>
      </c>
    </row>
    <row r="365" spans="1:33" s="38" customFormat="1" ht="14.25" x14ac:dyDescent="0.2">
      <c r="A365" s="55"/>
      <c r="B365" s="40"/>
      <c r="C365" s="40"/>
      <c r="D365" s="41"/>
      <c r="E365" s="41"/>
      <c r="F365" s="80"/>
      <c r="G365" s="39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68">
        <f t="shared" si="5"/>
        <v>0</v>
      </c>
      <c r="AG365" s="75" t="str">
        <f>IF(D365="","",VLOOKUP(AF365,'PAT-C_Tables'!$E$3:$F$40,2,FALSE))</f>
        <v/>
      </c>
    </row>
    <row r="366" spans="1:33" s="38" customFormat="1" ht="14.25" x14ac:dyDescent="0.2">
      <c r="A366" s="55"/>
      <c r="B366" s="40"/>
      <c r="C366" s="40"/>
      <c r="D366" s="41"/>
      <c r="E366" s="41"/>
      <c r="F366" s="80"/>
      <c r="G366" s="39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68">
        <f t="shared" si="5"/>
        <v>0</v>
      </c>
      <c r="AG366" s="75" t="str">
        <f>IF(D366="","",VLOOKUP(AF366,'PAT-C_Tables'!$E$3:$F$40,2,FALSE))</f>
        <v/>
      </c>
    </row>
    <row r="367" spans="1:33" s="38" customFormat="1" ht="14.25" x14ac:dyDescent="0.2">
      <c r="A367" s="55"/>
      <c r="B367" s="40"/>
      <c r="C367" s="40"/>
      <c r="D367" s="41"/>
      <c r="E367" s="41"/>
      <c r="F367" s="80"/>
      <c r="G367" s="39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68">
        <f t="shared" si="5"/>
        <v>0</v>
      </c>
      <c r="AG367" s="75" t="str">
        <f>IF(D367="","",VLOOKUP(AF367,'PAT-C_Tables'!$E$3:$F$40,2,FALSE))</f>
        <v/>
      </c>
    </row>
    <row r="368" spans="1:33" s="38" customFormat="1" ht="14.25" x14ac:dyDescent="0.2">
      <c r="A368" s="55"/>
      <c r="B368" s="40"/>
      <c r="C368" s="40"/>
      <c r="D368" s="41"/>
      <c r="E368" s="41"/>
      <c r="F368" s="80"/>
      <c r="G368" s="39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68">
        <f t="shared" si="5"/>
        <v>0</v>
      </c>
      <c r="AG368" s="75" t="str">
        <f>IF(D368="","",VLOOKUP(AF368,'PAT-C_Tables'!$E$3:$F$40,2,FALSE))</f>
        <v/>
      </c>
    </row>
    <row r="369" spans="1:33" s="38" customFormat="1" ht="14.25" x14ac:dyDescent="0.2">
      <c r="A369" s="55"/>
      <c r="B369" s="40"/>
      <c r="C369" s="40"/>
      <c r="D369" s="41"/>
      <c r="E369" s="41"/>
      <c r="F369" s="80"/>
      <c r="G369" s="39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68">
        <f t="shared" si="5"/>
        <v>0</v>
      </c>
      <c r="AG369" s="75" t="str">
        <f>IF(D369="","",VLOOKUP(AF369,'PAT-C_Tables'!$E$3:$F$40,2,FALSE))</f>
        <v/>
      </c>
    </row>
    <row r="370" spans="1:33" s="38" customFormat="1" ht="14.25" x14ac:dyDescent="0.2">
      <c r="A370" s="55"/>
      <c r="B370" s="40"/>
      <c r="C370" s="40"/>
      <c r="D370" s="41"/>
      <c r="E370" s="41"/>
      <c r="F370" s="80"/>
      <c r="G370" s="39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68">
        <f t="shared" si="5"/>
        <v>0</v>
      </c>
      <c r="AG370" s="75" t="str">
        <f>IF(D370="","",VLOOKUP(AF370,'PAT-C_Tables'!$E$3:$F$40,2,FALSE))</f>
        <v/>
      </c>
    </row>
    <row r="371" spans="1:33" s="38" customFormat="1" ht="14.25" x14ac:dyDescent="0.2">
      <c r="A371" s="55"/>
      <c r="B371" s="40"/>
      <c r="C371" s="40"/>
      <c r="D371" s="41"/>
      <c r="E371" s="41"/>
      <c r="F371" s="80"/>
      <c r="G371" s="39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68">
        <f t="shared" si="5"/>
        <v>0</v>
      </c>
      <c r="AG371" s="75" t="str">
        <f>IF(D371="","",VLOOKUP(AF371,'PAT-C_Tables'!$E$3:$F$40,2,FALSE))</f>
        <v/>
      </c>
    </row>
    <row r="372" spans="1:33" s="38" customFormat="1" ht="14.25" x14ac:dyDescent="0.2">
      <c r="A372" s="55"/>
      <c r="B372" s="40"/>
      <c r="C372" s="40"/>
      <c r="D372" s="41"/>
      <c r="E372" s="41"/>
      <c r="F372" s="80"/>
      <c r="G372" s="39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68">
        <f t="shared" si="5"/>
        <v>0</v>
      </c>
      <c r="AG372" s="75" t="str">
        <f>IF(D372="","",VLOOKUP(AF372,'PAT-C_Tables'!$E$3:$F$40,2,FALSE))</f>
        <v/>
      </c>
    </row>
    <row r="373" spans="1:33" s="38" customFormat="1" ht="14.25" x14ac:dyDescent="0.2">
      <c r="A373" s="55"/>
      <c r="B373" s="40"/>
      <c r="C373" s="40"/>
      <c r="D373" s="41"/>
      <c r="E373" s="41"/>
      <c r="F373" s="80"/>
      <c r="G373" s="39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68">
        <f t="shared" si="5"/>
        <v>0</v>
      </c>
      <c r="AG373" s="75" t="str">
        <f>IF(D373="","",VLOOKUP(AF373,'PAT-C_Tables'!$E$3:$F$40,2,FALSE))</f>
        <v/>
      </c>
    </row>
    <row r="374" spans="1:33" s="38" customFormat="1" ht="14.25" x14ac:dyDescent="0.2">
      <c r="A374" s="55"/>
      <c r="B374" s="40"/>
      <c r="C374" s="40"/>
      <c r="D374" s="41"/>
      <c r="E374" s="41"/>
      <c r="F374" s="80"/>
      <c r="G374" s="39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68">
        <f t="shared" si="5"/>
        <v>0</v>
      </c>
      <c r="AG374" s="75" t="str">
        <f>IF(D374="","",VLOOKUP(AF374,'PAT-C_Tables'!$E$3:$F$40,2,FALSE))</f>
        <v/>
      </c>
    </row>
    <row r="375" spans="1:33" s="38" customFormat="1" ht="14.25" x14ac:dyDescent="0.2">
      <c r="A375" s="55"/>
      <c r="B375" s="40"/>
      <c r="C375" s="40"/>
      <c r="D375" s="41"/>
      <c r="E375" s="41"/>
      <c r="F375" s="80"/>
      <c r="G375" s="39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68">
        <f t="shared" si="5"/>
        <v>0</v>
      </c>
      <c r="AG375" s="75" t="str">
        <f>IF(D375="","",VLOOKUP(AF375,'PAT-C_Tables'!$E$3:$F$40,2,FALSE))</f>
        <v/>
      </c>
    </row>
    <row r="376" spans="1:33" s="38" customFormat="1" ht="14.25" x14ac:dyDescent="0.2">
      <c r="A376" s="55"/>
      <c r="B376" s="40"/>
      <c r="C376" s="40"/>
      <c r="D376" s="41"/>
      <c r="E376" s="41"/>
      <c r="F376" s="80"/>
      <c r="G376" s="39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68">
        <f t="shared" ref="AF376:AF439" si="6">IF(D376="",0,(IF(G376=$G$8,1,0)+IF(H376=$H$8,1,0)+IF(I376=$I$8,1,0)+IF(J376=$J$8,1,0)+IF(K376=$K$8,1,0)+IF(L376=$L$8,1,0)+IF(M376=$M$8,1,0)+IF(N376=$N$8,1,0)+IF(O376=$O$8,1,0)+IF(P376=$P$8,1,0)+IF(Q376=$Q$8,1,0)+IF(R376=$R$8,1,0)+IF(S376=$S$8,1,0)+IF(T376=$T$8,1,0)+IF(U376=$U$8,1,0)+IF(V376=$V$8,1,0)+IF(W376=$W$8,1,0)+IF(X376=$X$8,1,0)+IF(Y376=$Y$8,1,0)+IF(Z376=$Z$8,1,0)+IF(AA376=$AA$8,1,0)+IF(AB376=$AB$8,1,0)+IF(AC376=$AC$8,1,0)+IF(AD376=$AD$8,1,0)+IF(AE376=$AE$8,1,0)))</f>
        <v>0</v>
      </c>
      <c r="AG376" s="75" t="str">
        <f>IF(D376="","",VLOOKUP(AF376,'PAT-C_Tables'!$E$3:$F$40,2,FALSE))</f>
        <v/>
      </c>
    </row>
    <row r="377" spans="1:33" s="38" customFormat="1" ht="14.25" x14ac:dyDescent="0.2">
      <c r="A377" s="55"/>
      <c r="B377" s="40"/>
      <c r="C377" s="40"/>
      <c r="D377" s="41"/>
      <c r="E377" s="41"/>
      <c r="F377" s="80"/>
      <c r="G377" s="39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68">
        <f t="shared" si="6"/>
        <v>0</v>
      </c>
      <c r="AG377" s="75" t="str">
        <f>IF(D377="","",VLOOKUP(AF377,'PAT-C_Tables'!$E$3:$F$40,2,FALSE))</f>
        <v/>
      </c>
    </row>
    <row r="378" spans="1:33" s="38" customFormat="1" ht="14.25" x14ac:dyDescent="0.2">
      <c r="A378" s="55"/>
      <c r="B378" s="40"/>
      <c r="C378" s="40"/>
      <c r="D378" s="41"/>
      <c r="E378" s="41"/>
      <c r="F378" s="80"/>
      <c r="G378" s="39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68">
        <f t="shared" si="6"/>
        <v>0</v>
      </c>
      <c r="AG378" s="75" t="str">
        <f>IF(D378="","",VLOOKUP(AF378,'PAT-C_Tables'!$E$3:$F$40,2,FALSE))</f>
        <v/>
      </c>
    </row>
    <row r="379" spans="1:33" s="38" customFormat="1" ht="14.25" x14ac:dyDescent="0.2">
      <c r="A379" s="55"/>
      <c r="B379" s="40"/>
      <c r="C379" s="40"/>
      <c r="D379" s="41"/>
      <c r="E379" s="41"/>
      <c r="F379" s="80"/>
      <c r="G379" s="39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68">
        <f t="shared" si="6"/>
        <v>0</v>
      </c>
      <c r="AG379" s="75" t="str">
        <f>IF(D379="","",VLOOKUP(AF379,'PAT-C_Tables'!$E$3:$F$40,2,FALSE))</f>
        <v/>
      </c>
    </row>
    <row r="380" spans="1:33" s="38" customFormat="1" ht="14.25" x14ac:dyDescent="0.2">
      <c r="A380" s="55"/>
      <c r="B380" s="40"/>
      <c r="C380" s="40"/>
      <c r="D380" s="41"/>
      <c r="E380" s="41"/>
      <c r="F380" s="80"/>
      <c r="G380" s="39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68">
        <f t="shared" si="6"/>
        <v>0</v>
      </c>
      <c r="AG380" s="75" t="str">
        <f>IF(D380="","",VLOOKUP(AF380,'PAT-C_Tables'!$E$3:$F$40,2,FALSE))</f>
        <v/>
      </c>
    </row>
    <row r="381" spans="1:33" s="38" customFormat="1" ht="14.25" x14ac:dyDescent="0.2">
      <c r="A381" s="55"/>
      <c r="B381" s="40"/>
      <c r="C381" s="40"/>
      <c r="D381" s="41"/>
      <c r="E381" s="41"/>
      <c r="F381" s="80"/>
      <c r="G381" s="39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68">
        <f t="shared" si="6"/>
        <v>0</v>
      </c>
      <c r="AG381" s="75" t="str">
        <f>IF(D381="","",VLOOKUP(AF381,'PAT-C_Tables'!$E$3:$F$40,2,FALSE))</f>
        <v/>
      </c>
    </row>
    <row r="382" spans="1:33" s="38" customFormat="1" ht="14.25" x14ac:dyDescent="0.2">
      <c r="A382" s="55"/>
      <c r="B382" s="40"/>
      <c r="C382" s="40"/>
      <c r="D382" s="41"/>
      <c r="E382" s="41"/>
      <c r="F382" s="80"/>
      <c r="G382" s="39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68">
        <f t="shared" si="6"/>
        <v>0</v>
      </c>
      <c r="AG382" s="75" t="str">
        <f>IF(D382="","",VLOOKUP(AF382,'PAT-C_Tables'!$E$3:$F$40,2,FALSE))</f>
        <v/>
      </c>
    </row>
    <row r="383" spans="1:33" s="38" customFormat="1" ht="14.25" x14ac:dyDescent="0.2">
      <c r="A383" s="55"/>
      <c r="B383" s="40"/>
      <c r="C383" s="40"/>
      <c r="D383" s="41"/>
      <c r="E383" s="41"/>
      <c r="F383" s="80"/>
      <c r="G383" s="39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68">
        <f t="shared" si="6"/>
        <v>0</v>
      </c>
      <c r="AG383" s="75" t="str">
        <f>IF(D383="","",VLOOKUP(AF383,'PAT-C_Tables'!$E$3:$F$40,2,FALSE))</f>
        <v/>
      </c>
    </row>
    <row r="384" spans="1:33" s="38" customFormat="1" ht="14.25" x14ac:dyDescent="0.2">
      <c r="A384" s="55"/>
      <c r="B384" s="40"/>
      <c r="C384" s="40"/>
      <c r="D384" s="41"/>
      <c r="E384" s="41"/>
      <c r="F384" s="80"/>
      <c r="G384" s="39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68">
        <f t="shared" si="6"/>
        <v>0</v>
      </c>
      <c r="AG384" s="75" t="str">
        <f>IF(D384="","",VLOOKUP(AF384,'PAT-C_Tables'!$E$3:$F$40,2,FALSE))</f>
        <v/>
      </c>
    </row>
    <row r="385" spans="1:33" s="38" customFormat="1" ht="14.25" x14ac:dyDescent="0.2">
      <c r="A385" s="55"/>
      <c r="B385" s="40"/>
      <c r="C385" s="40"/>
      <c r="D385" s="41"/>
      <c r="E385" s="41"/>
      <c r="F385" s="80"/>
      <c r="G385" s="39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68">
        <f t="shared" si="6"/>
        <v>0</v>
      </c>
      <c r="AG385" s="75" t="str">
        <f>IF(D385="","",VLOOKUP(AF385,'PAT-C_Tables'!$E$3:$F$40,2,FALSE))</f>
        <v/>
      </c>
    </row>
    <row r="386" spans="1:33" s="38" customFormat="1" ht="14.25" x14ac:dyDescent="0.2">
      <c r="A386" s="55"/>
      <c r="B386" s="40"/>
      <c r="C386" s="40"/>
      <c r="D386" s="41"/>
      <c r="E386" s="41"/>
      <c r="F386" s="80"/>
      <c r="G386" s="39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68">
        <f t="shared" si="6"/>
        <v>0</v>
      </c>
      <c r="AG386" s="75" t="str">
        <f>IF(D386="","",VLOOKUP(AF386,'PAT-C_Tables'!$E$3:$F$40,2,FALSE))</f>
        <v/>
      </c>
    </row>
    <row r="387" spans="1:33" s="38" customFormat="1" ht="14.25" x14ac:dyDescent="0.2">
      <c r="A387" s="55"/>
      <c r="B387" s="40"/>
      <c r="C387" s="40"/>
      <c r="D387" s="41"/>
      <c r="E387" s="41"/>
      <c r="F387" s="80"/>
      <c r="G387" s="39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68">
        <f t="shared" si="6"/>
        <v>0</v>
      </c>
      <c r="AG387" s="75" t="str">
        <f>IF(D387="","",VLOOKUP(AF387,'PAT-C_Tables'!$E$3:$F$40,2,FALSE))</f>
        <v/>
      </c>
    </row>
    <row r="388" spans="1:33" s="38" customFormat="1" ht="14.25" x14ac:dyDescent="0.2">
      <c r="A388" s="55"/>
      <c r="B388" s="40"/>
      <c r="C388" s="40"/>
      <c r="D388" s="41"/>
      <c r="E388" s="41"/>
      <c r="F388" s="80"/>
      <c r="G388" s="39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68">
        <f t="shared" si="6"/>
        <v>0</v>
      </c>
      <c r="AG388" s="75" t="str">
        <f>IF(D388="","",VLOOKUP(AF388,'PAT-C_Tables'!$E$3:$F$40,2,FALSE))</f>
        <v/>
      </c>
    </row>
    <row r="389" spans="1:33" s="38" customFormat="1" ht="14.25" x14ac:dyDescent="0.2">
      <c r="A389" s="55"/>
      <c r="B389" s="40"/>
      <c r="C389" s="40"/>
      <c r="D389" s="41"/>
      <c r="E389" s="41"/>
      <c r="F389" s="80"/>
      <c r="G389" s="39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68">
        <f t="shared" si="6"/>
        <v>0</v>
      </c>
      <c r="AG389" s="75" t="str">
        <f>IF(D389="","",VLOOKUP(AF389,'PAT-C_Tables'!$E$3:$F$40,2,FALSE))</f>
        <v/>
      </c>
    </row>
    <row r="390" spans="1:33" s="38" customFormat="1" ht="14.25" x14ac:dyDescent="0.2">
      <c r="A390" s="55"/>
      <c r="B390" s="40"/>
      <c r="C390" s="40"/>
      <c r="D390" s="41"/>
      <c r="E390" s="41"/>
      <c r="F390" s="80"/>
      <c r="G390" s="39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68">
        <f t="shared" si="6"/>
        <v>0</v>
      </c>
      <c r="AG390" s="75" t="str">
        <f>IF(D390="","",VLOOKUP(AF390,'PAT-C_Tables'!$E$3:$F$40,2,FALSE))</f>
        <v/>
      </c>
    </row>
    <row r="391" spans="1:33" s="38" customFormat="1" ht="14.25" x14ac:dyDescent="0.2">
      <c r="A391" s="55"/>
      <c r="B391" s="40"/>
      <c r="C391" s="40"/>
      <c r="D391" s="41"/>
      <c r="E391" s="41"/>
      <c r="F391" s="80"/>
      <c r="G391" s="39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68">
        <f t="shared" si="6"/>
        <v>0</v>
      </c>
      <c r="AG391" s="75" t="str">
        <f>IF(D391="","",VLOOKUP(AF391,'PAT-C_Tables'!$E$3:$F$40,2,FALSE))</f>
        <v/>
      </c>
    </row>
    <row r="392" spans="1:33" s="38" customFormat="1" ht="14.25" x14ac:dyDescent="0.2">
      <c r="A392" s="55"/>
      <c r="B392" s="40"/>
      <c r="C392" s="40"/>
      <c r="D392" s="41"/>
      <c r="E392" s="41"/>
      <c r="F392" s="80"/>
      <c r="G392" s="39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68">
        <f t="shared" si="6"/>
        <v>0</v>
      </c>
      <c r="AG392" s="75" t="str">
        <f>IF(D392="","",VLOOKUP(AF392,'PAT-C_Tables'!$E$3:$F$40,2,FALSE))</f>
        <v/>
      </c>
    </row>
    <row r="393" spans="1:33" s="38" customFormat="1" ht="14.25" x14ac:dyDescent="0.2">
      <c r="A393" s="55"/>
      <c r="B393" s="40"/>
      <c r="C393" s="40"/>
      <c r="D393" s="41"/>
      <c r="E393" s="41"/>
      <c r="F393" s="80"/>
      <c r="G393" s="39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68">
        <f t="shared" si="6"/>
        <v>0</v>
      </c>
      <c r="AG393" s="75" t="str">
        <f>IF(D393="","",VLOOKUP(AF393,'PAT-C_Tables'!$E$3:$F$40,2,FALSE))</f>
        <v/>
      </c>
    </row>
    <row r="394" spans="1:33" s="38" customFormat="1" ht="14.25" x14ac:dyDescent="0.2">
      <c r="A394" s="55"/>
      <c r="B394" s="40"/>
      <c r="C394" s="40"/>
      <c r="D394" s="41"/>
      <c r="E394" s="41"/>
      <c r="F394" s="80"/>
      <c r="G394" s="39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68">
        <f t="shared" si="6"/>
        <v>0</v>
      </c>
      <c r="AG394" s="75" t="str">
        <f>IF(D394="","",VLOOKUP(AF394,'PAT-C_Tables'!$E$3:$F$40,2,FALSE))</f>
        <v/>
      </c>
    </row>
    <row r="395" spans="1:33" s="38" customFormat="1" ht="14.25" x14ac:dyDescent="0.2">
      <c r="A395" s="55"/>
      <c r="B395" s="40"/>
      <c r="C395" s="40"/>
      <c r="D395" s="41"/>
      <c r="E395" s="41"/>
      <c r="F395" s="80"/>
      <c r="G395" s="39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68">
        <f t="shared" si="6"/>
        <v>0</v>
      </c>
      <c r="AG395" s="75" t="str">
        <f>IF(D395="","",VLOOKUP(AF395,'PAT-C_Tables'!$E$3:$F$40,2,FALSE))</f>
        <v/>
      </c>
    </row>
    <row r="396" spans="1:33" s="38" customFormat="1" ht="14.25" x14ac:dyDescent="0.2">
      <c r="A396" s="55"/>
      <c r="B396" s="40"/>
      <c r="C396" s="40"/>
      <c r="D396" s="41"/>
      <c r="E396" s="41"/>
      <c r="F396" s="80"/>
      <c r="G396" s="39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68">
        <f t="shared" si="6"/>
        <v>0</v>
      </c>
      <c r="AG396" s="75" t="str">
        <f>IF(D396="","",VLOOKUP(AF396,'PAT-C_Tables'!$E$3:$F$40,2,FALSE))</f>
        <v/>
      </c>
    </row>
    <row r="397" spans="1:33" s="38" customFormat="1" ht="14.25" x14ac:dyDescent="0.2">
      <c r="A397" s="55"/>
      <c r="B397" s="40"/>
      <c r="C397" s="40"/>
      <c r="D397" s="41"/>
      <c r="E397" s="41"/>
      <c r="F397" s="80"/>
      <c r="G397" s="39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68">
        <f t="shared" si="6"/>
        <v>0</v>
      </c>
      <c r="AG397" s="75" t="str">
        <f>IF(D397="","",VLOOKUP(AF397,'PAT-C_Tables'!$E$3:$F$40,2,FALSE))</f>
        <v/>
      </c>
    </row>
    <row r="398" spans="1:33" s="38" customFormat="1" ht="14.25" x14ac:dyDescent="0.2">
      <c r="A398" s="55"/>
      <c r="B398" s="40"/>
      <c r="C398" s="40"/>
      <c r="D398" s="41"/>
      <c r="E398" s="41"/>
      <c r="F398" s="80"/>
      <c r="G398" s="39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68">
        <f t="shared" si="6"/>
        <v>0</v>
      </c>
      <c r="AG398" s="75" t="str">
        <f>IF(D398="","",VLOOKUP(AF398,'PAT-C_Tables'!$E$3:$F$40,2,FALSE))</f>
        <v/>
      </c>
    </row>
    <row r="399" spans="1:33" s="38" customFormat="1" ht="14.25" x14ac:dyDescent="0.2">
      <c r="A399" s="55"/>
      <c r="B399" s="40"/>
      <c r="C399" s="40"/>
      <c r="D399" s="41"/>
      <c r="E399" s="41"/>
      <c r="F399" s="80"/>
      <c r="G399" s="39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68">
        <f t="shared" si="6"/>
        <v>0</v>
      </c>
      <c r="AG399" s="75" t="str">
        <f>IF(D399="","",VLOOKUP(AF399,'PAT-C_Tables'!$E$3:$F$40,2,FALSE))</f>
        <v/>
      </c>
    </row>
    <row r="400" spans="1:33" s="38" customFormat="1" ht="14.25" x14ac:dyDescent="0.2">
      <c r="A400" s="55"/>
      <c r="B400" s="40"/>
      <c r="C400" s="40"/>
      <c r="D400" s="41"/>
      <c r="E400" s="41"/>
      <c r="F400" s="80"/>
      <c r="G400" s="39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68">
        <f t="shared" si="6"/>
        <v>0</v>
      </c>
      <c r="AG400" s="75" t="str">
        <f>IF(D400="","",VLOOKUP(AF400,'PAT-C_Tables'!$E$3:$F$40,2,FALSE))</f>
        <v/>
      </c>
    </row>
    <row r="401" spans="1:33" s="38" customFormat="1" ht="14.25" x14ac:dyDescent="0.2">
      <c r="A401" s="55"/>
      <c r="B401" s="40"/>
      <c r="C401" s="40"/>
      <c r="D401" s="41"/>
      <c r="E401" s="41"/>
      <c r="F401" s="80"/>
      <c r="G401" s="39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68">
        <f t="shared" si="6"/>
        <v>0</v>
      </c>
      <c r="AG401" s="75" t="str">
        <f>IF(D401="","",VLOOKUP(AF401,'PAT-C_Tables'!$E$3:$F$40,2,FALSE))</f>
        <v/>
      </c>
    </row>
    <row r="402" spans="1:33" s="38" customFormat="1" ht="14.25" x14ac:dyDescent="0.2">
      <c r="A402" s="55"/>
      <c r="B402" s="40"/>
      <c r="C402" s="40"/>
      <c r="D402" s="41"/>
      <c r="E402" s="41"/>
      <c r="F402" s="80"/>
      <c r="G402" s="39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68">
        <f t="shared" si="6"/>
        <v>0</v>
      </c>
      <c r="AG402" s="75" t="str">
        <f>IF(D402="","",VLOOKUP(AF402,'PAT-C_Tables'!$E$3:$F$40,2,FALSE))</f>
        <v/>
      </c>
    </row>
    <row r="403" spans="1:33" s="38" customFormat="1" ht="14.25" x14ac:dyDescent="0.2">
      <c r="A403" s="55"/>
      <c r="B403" s="40"/>
      <c r="C403" s="40"/>
      <c r="D403" s="41"/>
      <c r="E403" s="41"/>
      <c r="F403" s="80"/>
      <c r="G403" s="39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68">
        <f t="shared" si="6"/>
        <v>0</v>
      </c>
      <c r="AG403" s="75" t="str">
        <f>IF(D403="","",VLOOKUP(AF403,'PAT-C_Tables'!$E$3:$F$40,2,FALSE))</f>
        <v/>
      </c>
    </row>
    <row r="404" spans="1:33" s="38" customFormat="1" ht="14.25" x14ac:dyDescent="0.2">
      <c r="A404" s="55"/>
      <c r="B404" s="40"/>
      <c r="C404" s="40"/>
      <c r="D404" s="41"/>
      <c r="E404" s="41"/>
      <c r="F404" s="80"/>
      <c r="G404" s="39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68">
        <f t="shared" si="6"/>
        <v>0</v>
      </c>
      <c r="AG404" s="75" t="str">
        <f>IF(D404="","",VLOOKUP(AF404,'PAT-C_Tables'!$E$3:$F$40,2,FALSE))</f>
        <v/>
      </c>
    </row>
    <row r="405" spans="1:33" s="38" customFormat="1" ht="14.25" x14ac:dyDescent="0.2">
      <c r="A405" s="55"/>
      <c r="B405" s="40"/>
      <c r="C405" s="40"/>
      <c r="D405" s="41"/>
      <c r="E405" s="41"/>
      <c r="F405" s="80"/>
      <c r="G405" s="39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68">
        <f t="shared" si="6"/>
        <v>0</v>
      </c>
      <c r="AG405" s="75" t="str">
        <f>IF(D405="","",VLOOKUP(AF405,'PAT-C_Tables'!$E$3:$F$40,2,FALSE))</f>
        <v/>
      </c>
    </row>
    <row r="406" spans="1:33" s="38" customFormat="1" ht="14.25" x14ac:dyDescent="0.2">
      <c r="A406" s="55"/>
      <c r="B406" s="40"/>
      <c r="C406" s="40"/>
      <c r="D406" s="41"/>
      <c r="E406" s="41"/>
      <c r="F406" s="80"/>
      <c r="G406" s="39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68">
        <f t="shared" si="6"/>
        <v>0</v>
      </c>
      <c r="AG406" s="75" t="str">
        <f>IF(D406="","",VLOOKUP(AF406,'PAT-C_Tables'!$E$3:$F$40,2,FALSE))</f>
        <v/>
      </c>
    </row>
    <row r="407" spans="1:33" s="38" customFormat="1" ht="14.25" x14ac:dyDescent="0.2">
      <c r="A407" s="55"/>
      <c r="B407" s="40"/>
      <c r="C407" s="40"/>
      <c r="D407" s="41"/>
      <c r="E407" s="41"/>
      <c r="F407" s="80"/>
      <c r="G407" s="39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68">
        <f t="shared" si="6"/>
        <v>0</v>
      </c>
      <c r="AG407" s="75" t="str">
        <f>IF(D407="","",VLOOKUP(AF407,'PAT-C_Tables'!$E$3:$F$40,2,FALSE))</f>
        <v/>
      </c>
    </row>
    <row r="408" spans="1:33" s="38" customFormat="1" ht="14.25" x14ac:dyDescent="0.2">
      <c r="A408" s="55"/>
      <c r="B408" s="40"/>
      <c r="C408" s="40"/>
      <c r="D408" s="41"/>
      <c r="E408" s="41"/>
      <c r="F408" s="80"/>
      <c r="G408" s="39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68">
        <f t="shared" si="6"/>
        <v>0</v>
      </c>
      <c r="AG408" s="75" t="str">
        <f>IF(D408="","",VLOOKUP(AF408,'PAT-C_Tables'!$E$3:$F$40,2,FALSE))</f>
        <v/>
      </c>
    </row>
    <row r="409" spans="1:33" s="38" customFormat="1" ht="14.25" x14ac:dyDescent="0.2">
      <c r="A409" s="55"/>
      <c r="B409" s="40"/>
      <c r="C409" s="40"/>
      <c r="D409" s="41"/>
      <c r="E409" s="41"/>
      <c r="F409" s="80"/>
      <c r="G409" s="39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68">
        <f t="shared" si="6"/>
        <v>0</v>
      </c>
      <c r="AG409" s="75" t="str">
        <f>IF(D409="","",VLOOKUP(AF409,'PAT-C_Tables'!$E$3:$F$40,2,FALSE))</f>
        <v/>
      </c>
    </row>
    <row r="410" spans="1:33" s="38" customFormat="1" ht="14.25" x14ac:dyDescent="0.2">
      <c r="A410" s="55"/>
      <c r="B410" s="40"/>
      <c r="C410" s="40"/>
      <c r="D410" s="41"/>
      <c r="E410" s="41"/>
      <c r="F410" s="80"/>
      <c r="G410" s="39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68">
        <f t="shared" si="6"/>
        <v>0</v>
      </c>
      <c r="AG410" s="75" t="str">
        <f>IF(D410="","",VLOOKUP(AF410,'PAT-C_Tables'!$E$3:$F$40,2,FALSE))</f>
        <v/>
      </c>
    </row>
    <row r="411" spans="1:33" s="38" customFormat="1" ht="14.25" x14ac:dyDescent="0.2">
      <c r="A411" s="55"/>
      <c r="B411" s="40"/>
      <c r="C411" s="40"/>
      <c r="D411" s="41"/>
      <c r="E411" s="41"/>
      <c r="F411" s="80"/>
      <c r="G411" s="39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68">
        <f t="shared" si="6"/>
        <v>0</v>
      </c>
      <c r="AG411" s="75" t="str">
        <f>IF(D411="","",VLOOKUP(AF411,'PAT-C_Tables'!$E$3:$F$40,2,FALSE))</f>
        <v/>
      </c>
    </row>
    <row r="412" spans="1:33" s="38" customFormat="1" ht="14.25" x14ac:dyDescent="0.2">
      <c r="A412" s="55"/>
      <c r="B412" s="40"/>
      <c r="C412" s="40"/>
      <c r="D412" s="41"/>
      <c r="E412" s="41"/>
      <c r="F412" s="80"/>
      <c r="G412" s="39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68">
        <f t="shared" si="6"/>
        <v>0</v>
      </c>
      <c r="AG412" s="75" t="str">
        <f>IF(D412="","",VLOOKUP(AF412,'PAT-C_Tables'!$E$3:$F$40,2,FALSE))</f>
        <v/>
      </c>
    </row>
    <row r="413" spans="1:33" s="38" customFormat="1" ht="14.25" x14ac:dyDescent="0.2">
      <c r="A413" s="55"/>
      <c r="B413" s="40"/>
      <c r="C413" s="40"/>
      <c r="D413" s="41"/>
      <c r="E413" s="41"/>
      <c r="F413" s="80"/>
      <c r="G413" s="39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68">
        <f t="shared" si="6"/>
        <v>0</v>
      </c>
      <c r="AG413" s="75" t="str">
        <f>IF(D413="","",VLOOKUP(AF413,'PAT-C_Tables'!$E$3:$F$40,2,FALSE))</f>
        <v/>
      </c>
    </row>
    <row r="414" spans="1:33" s="38" customFormat="1" ht="14.25" x14ac:dyDescent="0.2">
      <c r="A414" s="55"/>
      <c r="B414" s="40"/>
      <c r="C414" s="40"/>
      <c r="D414" s="41"/>
      <c r="E414" s="41"/>
      <c r="F414" s="80"/>
      <c r="G414" s="39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68">
        <f t="shared" si="6"/>
        <v>0</v>
      </c>
      <c r="AG414" s="75" t="str">
        <f>IF(D414="","",VLOOKUP(AF414,'PAT-C_Tables'!$E$3:$F$40,2,FALSE))</f>
        <v/>
      </c>
    </row>
    <row r="415" spans="1:33" s="38" customFormat="1" ht="14.25" x14ac:dyDescent="0.2">
      <c r="A415" s="55"/>
      <c r="B415" s="40"/>
      <c r="C415" s="40"/>
      <c r="D415" s="41"/>
      <c r="E415" s="41"/>
      <c r="F415" s="80"/>
      <c r="G415" s="39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68">
        <f t="shared" si="6"/>
        <v>0</v>
      </c>
      <c r="AG415" s="75" t="str">
        <f>IF(D415="","",VLOOKUP(AF415,'PAT-C_Tables'!$E$3:$F$40,2,FALSE))</f>
        <v/>
      </c>
    </row>
    <row r="416" spans="1:33" s="38" customFormat="1" ht="14.25" x14ac:dyDescent="0.2">
      <c r="A416" s="55"/>
      <c r="B416" s="40"/>
      <c r="C416" s="40"/>
      <c r="D416" s="41"/>
      <c r="E416" s="41"/>
      <c r="F416" s="80"/>
      <c r="G416" s="39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68">
        <f t="shared" si="6"/>
        <v>0</v>
      </c>
      <c r="AG416" s="75" t="str">
        <f>IF(D416="","",VLOOKUP(AF416,'PAT-C_Tables'!$E$3:$F$40,2,FALSE))</f>
        <v/>
      </c>
    </row>
    <row r="417" spans="1:33" s="38" customFormat="1" ht="14.25" x14ac:dyDescent="0.2">
      <c r="A417" s="55"/>
      <c r="B417" s="40"/>
      <c r="C417" s="40"/>
      <c r="D417" s="41"/>
      <c r="E417" s="41"/>
      <c r="F417" s="80"/>
      <c r="G417" s="39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68">
        <f t="shared" si="6"/>
        <v>0</v>
      </c>
      <c r="AG417" s="75" t="str">
        <f>IF(D417="","",VLOOKUP(AF417,'PAT-C_Tables'!$E$3:$F$40,2,FALSE))</f>
        <v/>
      </c>
    </row>
    <row r="418" spans="1:33" s="38" customFormat="1" ht="14.25" x14ac:dyDescent="0.2">
      <c r="A418" s="55"/>
      <c r="B418" s="40"/>
      <c r="C418" s="40"/>
      <c r="D418" s="41"/>
      <c r="E418" s="41"/>
      <c r="F418" s="80"/>
      <c r="G418" s="39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68">
        <f t="shared" si="6"/>
        <v>0</v>
      </c>
      <c r="AG418" s="75" t="str">
        <f>IF(D418="","",VLOOKUP(AF418,'PAT-C_Tables'!$E$3:$F$40,2,FALSE))</f>
        <v/>
      </c>
    </row>
    <row r="419" spans="1:33" s="38" customFormat="1" ht="14.25" x14ac:dyDescent="0.2">
      <c r="A419" s="55"/>
      <c r="B419" s="40"/>
      <c r="C419" s="40"/>
      <c r="D419" s="41"/>
      <c r="E419" s="41"/>
      <c r="F419" s="80"/>
      <c r="G419" s="39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68">
        <f t="shared" si="6"/>
        <v>0</v>
      </c>
      <c r="AG419" s="75" t="str">
        <f>IF(D419="","",VLOOKUP(AF419,'PAT-C_Tables'!$E$3:$F$40,2,FALSE))</f>
        <v/>
      </c>
    </row>
    <row r="420" spans="1:33" s="38" customFormat="1" ht="14.25" x14ac:dyDescent="0.2">
      <c r="A420" s="55"/>
      <c r="B420" s="40"/>
      <c r="C420" s="40"/>
      <c r="D420" s="41"/>
      <c r="E420" s="41"/>
      <c r="F420" s="80"/>
      <c r="G420" s="39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68">
        <f t="shared" si="6"/>
        <v>0</v>
      </c>
      <c r="AG420" s="75" t="str">
        <f>IF(D420="","",VLOOKUP(AF420,'PAT-C_Tables'!$E$3:$F$40,2,FALSE))</f>
        <v/>
      </c>
    </row>
    <row r="421" spans="1:33" s="38" customFormat="1" ht="14.25" x14ac:dyDescent="0.2">
      <c r="A421" s="55"/>
      <c r="B421" s="40"/>
      <c r="C421" s="40"/>
      <c r="D421" s="41"/>
      <c r="E421" s="41"/>
      <c r="F421" s="80"/>
      <c r="G421" s="39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68">
        <f t="shared" si="6"/>
        <v>0</v>
      </c>
      <c r="AG421" s="75" t="str">
        <f>IF(D421="","",VLOOKUP(AF421,'PAT-C_Tables'!$E$3:$F$40,2,FALSE))</f>
        <v/>
      </c>
    </row>
    <row r="422" spans="1:33" s="38" customFormat="1" ht="14.25" x14ac:dyDescent="0.2">
      <c r="A422" s="55"/>
      <c r="B422" s="40"/>
      <c r="C422" s="40"/>
      <c r="D422" s="41"/>
      <c r="E422" s="41"/>
      <c r="F422" s="80"/>
      <c r="G422" s="39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68">
        <f t="shared" si="6"/>
        <v>0</v>
      </c>
      <c r="AG422" s="75" t="str">
        <f>IF(D422="","",VLOOKUP(AF422,'PAT-C_Tables'!$E$3:$F$40,2,FALSE))</f>
        <v/>
      </c>
    </row>
    <row r="423" spans="1:33" s="38" customFormat="1" ht="14.25" x14ac:dyDescent="0.2">
      <c r="A423" s="55"/>
      <c r="B423" s="40"/>
      <c r="C423" s="40"/>
      <c r="D423" s="41"/>
      <c r="E423" s="41"/>
      <c r="F423" s="80"/>
      <c r="G423" s="39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68">
        <f t="shared" si="6"/>
        <v>0</v>
      </c>
      <c r="AG423" s="75" t="str">
        <f>IF(D423="","",VLOOKUP(AF423,'PAT-C_Tables'!$E$3:$F$40,2,FALSE))</f>
        <v/>
      </c>
    </row>
    <row r="424" spans="1:33" s="38" customFormat="1" ht="14.25" x14ac:dyDescent="0.2">
      <c r="A424" s="55"/>
      <c r="B424" s="40"/>
      <c r="C424" s="40"/>
      <c r="D424" s="41"/>
      <c r="E424" s="41"/>
      <c r="F424" s="80"/>
      <c r="G424" s="39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68">
        <f t="shared" si="6"/>
        <v>0</v>
      </c>
      <c r="AG424" s="75" t="str">
        <f>IF(D424="","",VLOOKUP(AF424,'PAT-C_Tables'!$E$3:$F$40,2,FALSE))</f>
        <v/>
      </c>
    </row>
    <row r="425" spans="1:33" s="38" customFormat="1" ht="14.25" x14ac:dyDescent="0.2">
      <c r="A425" s="55"/>
      <c r="B425" s="40"/>
      <c r="C425" s="40"/>
      <c r="D425" s="41"/>
      <c r="E425" s="41"/>
      <c r="F425" s="80"/>
      <c r="G425" s="39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68">
        <f t="shared" si="6"/>
        <v>0</v>
      </c>
      <c r="AG425" s="75" t="str">
        <f>IF(D425="","",VLOOKUP(AF425,'PAT-C_Tables'!$E$3:$F$40,2,FALSE))</f>
        <v/>
      </c>
    </row>
    <row r="426" spans="1:33" s="38" customFormat="1" ht="14.25" x14ac:dyDescent="0.2">
      <c r="A426" s="55"/>
      <c r="B426" s="40"/>
      <c r="C426" s="40"/>
      <c r="D426" s="41"/>
      <c r="E426" s="41"/>
      <c r="F426" s="80"/>
      <c r="G426" s="39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68">
        <f t="shared" si="6"/>
        <v>0</v>
      </c>
      <c r="AG426" s="75" t="str">
        <f>IF(D426="","",VLOOKUP(AF426,'PAT-C_Tables'!$E$3:$F$40,2,FALSE))</f>
        <v/>
      </c>
    </row>
    <row r="427" spans="1:33" s="38" customFormat="1" ht="14.25" x14ac:dyDescent="0.2">
      <c r="A427" s="55"/>
      <c r="B427" s="40"/>
      <c r="C427" s="40"/>
      <c r="D427" s="41"/>
      <c r="E427" s="41"/>
      <c r="F427" s="80"/>
      <c r="G427" s="39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68">
        <f t="shared" si="6"/>
        <v>0</v>
      </c>
      <c r="AG427" s="75" t="str">
        <f>IF(D427="","",VLOOKUP(AF427,'PAT-C_Tables'!$E$3:$F$40,2,FALSE))</f>
        <v/>
      </c>
    </row>
    <row r="428" spans="1:33" s="38" customFormat="1" ht="14.25" x14ac:dyDescent="0.2">
      <c r="A428" s="55"/>
      <c r="B428" s="40"/>
      <c r="C428" s="40"/>
      <c r="D428" s="41"/>
      <c r="E428" s="41"/>
      <c r="F428" s="80"/>
      <c r="G428" s="39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68">
        <f t="shared" si="6"/>
        <v>0</v>
      </c>
      <c r="AG428" s="75" t="str">
        <f>IF(D428="","",VLOOKUP(AF428,'PAT-C_Tables'!$E$3:$F$40,2,FALSE))</f>
        <v/>
      </c>
    </row>
    <row r="429" spans="1:33" s="38" customFormat="1" ht="14.25" x14ac:dyDescent="0.2">
      <c r="A429" s="55"/>
      <c r="B429" s="40"/>
      <c r="C429" s="40"/>
      <c r="D429" s="41"/>
      <c r="E429" s="41"/>
      <c r="F429" s="80"/>
      <c r="G429" s="39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68">
        <f t="shared" si="6"/>
        <v>0</v>
      </c>
      <c r="AG429" s="75" t="str">
        <f>IF(D429="","",VLOOKUP(AF429,'PAT-C_Tables'!$E$3:$F$40,2,FALSE))</f>
        <v/>
      </c>
    </row>
    <row r="430" spans="1:33" s="38" customFormat="1" ht="14.25" x14ac:dyDescent="0.2">
      <c r="A430" s="55"/>
      <c r="B430" s="40"/>
      <c r="C430" s="40"/>
      <c r="D430" s="41"/>
      <c r="E430" s="41"/>
      <c r="F430" s="80"/>
      <c r="G430" s="39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68">
        <f t="shared" si="6"/>
        <v>0</v>
      </c>
      <c r="AG430" s="75" t="str">
        <f>IF(D430="","",VLOOKUP(AF430,'PAT-C_Tables'!$E$3:$F$40,2,FALSE))</f>
        <v/>
      </c>
    </row>
    <row r="431" spans="1:33" s="38" customFormat="1" ht="14.25" x14ac:dyDescent="0.2">
      <c r="A431" s="55"/>
      <c r="B431" s="40"/>
      <c r="C431" s="40"/>
      <c r="D431" s="41"/>
      <c r="E431" s="41"/>
      <c r="F431" s="80"/>
      <c r="G431" s="39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68">
        <f t="shared" si="6"/>
        <v>0</v>
      </c>
      <c r="AG431" s="75" t="str">
        <f>IF(D431="","",VLOOKUP(AF431,'PAT-C_Tables'!$E$3:$F$40,2,FALSE))</f>
        <v/>
      </c>
    </row>
    <row r="432" spans="1:33" s="38" customFormat="1" ht="14.25" x14ac:dyDescent="0.2">
      <c r="A432" s="55"/>
      <c r="B432" s="40"/>
      <c r="C432" s="40"/>
      <c r="D432" s="41"/>
      <c r="E432" s="41"/>
      <c r="F432" s="80"/>
      <c r="G432" s="39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68">
        <f t="shared" si="6"/>
        <v>0</v>
      </c>
      <c r="AG432" s="75" t="str">
        <f>IF(D432="","",VLOOKUP(AF432,'PAT-C_Tables'!$E$3:$F$40,2,FALSE))</f>
        <v/>
      </c>
    </row>
    <row r="433" spans="1:33" s="38" customFormat="1" ht="14.25" x14ac:dyDescent="0.2">
      <c r="A433" s="55"/>
      <c r="B433" s="40"/>
      <c r="C433" s="40"/>
      <c r="D433" s="41"/>
      <c r="E433" s="41"/>
      <c r="F433" s="80"/>
      <c r="G433" s="39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68">
        <f t="shared" si="6"/>
        <v>0</v>
      </c>
      <c r="AG433" s="75" t="str">
        <f>IF(D433="","",VLOOKUP(AF433,'PAT-C_Tables'!$E$3:$F$40,2,FALSE))</f>
        <v/>
      </c>
    </row>
    <row r="434" spans="1:33" s="38" customFormat="1" ht="14.25" x14ac:dyDescent="0.2">
      <c r="A434" s="55"/>
      <c r="B434" s="40"/>
      <c r="C434" s="40"/>
      <c r="D434" s="41"/>
      <c r="E434" s="41"/>
      <c r="F434" s="80"/>
      <c r="G434" s="39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68">
        <f t="shared" si="6"/>
        <v>0</v>
      </c>
      <c r="AG434" s="75" t="str">
        <f>IF(D434="","",VLOOKUP(AF434,'PAT-C_Tables'!$E$3:$F$40,2,FALSE))</f>
        <v/>
      </c>
    </row>
    <row r="435" spans="1:33" s="38" customFormat="1" ht="14.25" x14ac:dyDescent="0.2">
      <c r="A435" s="55"/>
      <c r="B435" s="40"/>
      <c r="C435" s="40"/>
      <c r="D435" s="41"/>
      <c r="E435" s="41"/>
      <c r="F435" s="80"/>
      <c r="G435" s="39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68">
        <f t="shared" si="6"/>
        <v>0</v>
      </c>
      <c r="AG435" s="75" t="str">
        <f>IF(D435="","",VLOOKUP(AF435,'PAT-C_Tables'!$E$3:$F$40,2,FALSE))</f>
        <v/>
      </c>
    </row>
    <row r="436" spans="1:33" s="38" customFormat="1" ht="14.25" x14ac:dyDescent="0.2">
      <c r="A436" s="55"/>
      <c r="B436" s="40"/>
      <c r="C436" s="40"/>
      <c r="D436" s="41"/>
      <c r="E436" s="41"/>
      <c r="F436" s="80"/>
      <c r="G436" s="39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68">
        <f t="shared" si="6"/>
        <v>0</v>
      </c>
      <c r="AG436" s="75" t="str">
        <f>IF(D436="","",VLOOKUP(AF436,'PAT-C_Tables'!$E$3:$F$40,2,FALSE))</f>
        <v/>
      </c>
    </row>
    <row r="437" spans="1:33" s="38" customFormat="1" ht="14.25" x14ac:dyDescent="0.2">
      <c r="A437" s="55"/>
      <c r="B437" s="40"/>
      <c r="C437" s="40"/>
      <c r="D437" s="41"/>
      <c r="E437" s="41"/>
      <c r="F437" s="80"/>
      <c r="G437" s="39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68">
        <f t="shared" si="6"/>
        <v>0</v>
      </c>
      <c r="AG437" s="75" t="str">
        <f>IF(D437="","",VLOOKUP(AF437,'PAT-C_Tables'!$E$3:$F$40,2,FALSE))</f>
        <v/>
      </c>
    </row>
    <row r="438" spans="1:33" s="38" customFormat="1" ht="14.25" x14ac:dyDescent="0.2">
      <c r="A438" s="55"/>
      <c r="B438" s="40"/>
      <c r="C438" s="40"/>
      <c r="D438" s="41"/>
      <c r="E438" s="41"/>
      <c r="F438" s="80"/>
      <c r="G438" s="39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68">
        <f t="shared" si="6"/>
        <v>0</v>
      </c>
      <c r="AG438" s="75" t="str">
        <f>IF(D438="","",VLOOKUP(AF438,'PAT-C_Tables'!$E$3:$F$40,2,FALSE))</f>
        <v/>
      </c>
    </row>
    <row r="439" spans="1:33" s="38" customFormat="1" ht="14.25" x14ac:dyDescent="0.2">
      <c r="A439" s="55"/>
      <c r="B439" s="40"/>
      <c r="C439" s="40"/>
      <c r="D439" s="41"/>
      <c r="E439" s="41"/>
      <c r="F439" s="80"/>
      <c r="G439" s="39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68">
        <f t="shared" si="6"/>
        <v>0</v>
      </c>
      <c r="AG439" s="75" t="str">
        <f>IF(D439="","",VLOOKUP(AF439,'PAT-C_Tables'!$E$3:$F$40,2,FALSE))</f>
        <v/>
      </c>
    </row>
    <row r="440" spans="1:33" s="38" customFormat="1" ht="14.25" x14ac:dyDescent="0.2">
      <c r="A440" s="55"/>
      <c r="B440" s="40"/>
      <c r="C440" s="40"/>
      <c r="D440" s="41"/>
      <c r="E440" s="41"/>
      <c r="F440" s="80"/>
      <c r="G440" s="39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68">
        <f t="shared" ref="AF440:AF486" si="7">IF(D440="",0,(IF(G440=$G$8,1,0)+IF(H440=$H$8,1,0)+IF(I440=$I$8,1,0)+IF(J440=$J$8,1,0)+IF(K440=$K$8,1,0)+IF(L440=$L$8,1,0)+IF(M440=$M$8,1,0)+IF(N440=$N$8,1,0)+IF(O440=$O$8,1,0)+IF(P440=$P$8,1,0)+IF(Q440=$Q$8,1,0)+IF(R440=$R$8,1,0)+IF(S440=$S$8,1,0)+IF(T440=$T$8,1,0)+IF(U440=$U$8,1,0)+IF(V440=$V$8,1,0)+IF(W440=$W$8,1,0)+IF(X440=$X$8,1,0)+IF(Y440=$Y$8,1,0)+IF(Z440=$Z$8,1,0)+IF(AA440=$AA$8,1,0)+IF(AB440=$AB$8,1,0)+IF(AC440=$AC$8,1,0)+IF(AD440=$AD$8,1,0)+IF(AE440=$AE$8,1,0)))</f>
        <v>0</v>
      </c>
      <c r="AG440" s="75" t="str">
        <f>IF(D440="","",VLOOKUP(AF440,'PAT-C_Tables'!$E$3:$F$40,2,FALSE))</f>
        <v/>
      </c>
    </row>
    <row r="441" spans="1:33" s="38" customFormat="1" ht="14.25" x14ac:dyDescent="0.2">
      <c r="A441" s="55"/>
      <c r="B441" s="40"/>
      <c r="C441" s="40"/>
      <c r="D441" s="41"/>
      <c r="E441" s="41"/>
      <c r="F441" s="80"/>
      <c r="G441" s="39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68">
        <f t="shared" si="7"/>
        <v>0</v>
      </c>
      <c r="AG441" s="75" t="str">
        <f>IF(D441="","",VLOOKUP(AF441,'PAT-C_Tables'!$E$3:$F$40,2,FALSE))</f>
        <v/>
      </c>
    </row>
    <row r="442" spans="1:33" s="38" customFormat="1" ht="14.25" x14ac:dyDescent="0.2">
      <c r="A442" s="55"/>
      <c r="B442" s="40"/>
      <c r="C442" s="40"/>
      <c r="D442" s="41"/>
      <c r="E442" s="41"/>
      <c r="F442" s="80"/>
      <c r="G442" s="39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68">
        <f t="shared" si="7"/>
        <v>0</v>
      </c>
      <c r="AG442" s="75" t="str">
        <f>IF(D442="","",VLOOKUP(AF442,'PAT-C_Tables'!$E$3:$F$40,2,FALSE))</f>
        <v/>
      </c>
    </row>
    <row r="443" spans="1:33" s="38" customFormat="1" ht="14.25" x14ac:dyDescent="0.2">
      <c r="A443" s="55"/>
      <c r="B443" s="40"/>
      <c r="C443" s="40"/>
      <c r="D443" s="41"/>
      <c r="E443" s="41"/>
      <c r="F443" s="80"/>
      <c r="G443" s="39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68">
        <f t="shared" si="7"/>
        <v>0</v>
      </c>
      <c r="AG443" s="75" t="str">
        <f>IF(D443="","",VLOOKUP(AF443,'PAT-C_Tables'!$E$3:$F$40,2,FALSE))</f>
        <v/>
      </c>
    </row>
    <row r="444" spans="1:33" s="38" customFormat="1" ht="14.25" x14ac:dyDescent="0.2">
      <c r="A444" s="55"/>
      <c r="B444" s="40"/>
      <c r="C444" s="40"/>
      <c r="D444" s="41"/>
      <c r="E444" s="41"/>
      <c r="F444" s="80"/>
      <c r="G444" s="39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68">
        <f t="shared" si="7"/>
        <v>0</v>
      </c>
      <c r="AG444" s="75" t="str">
        <f>IF(D444="","",VLOOKUP(AF444,'PAT-C_Tables'!$E$3:$F$40,2,FALSE))</f>
        <v/>
      </c>
    </row>
    <row r="445" spans="1:33" s="38" customFormat="1" ht="14.25" x14ac:dyDescent="0.2">
      <c r="A445" s="55"/>
      <c r="B445" s="40"/>
      <c r="C445" s="40"/>
      <c r="D445" s="41"/>
      <c r="E445" s="41"/>
      <c r="F445" s="80"/>
      <c r="G445" s="39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68">
        <f t="shared" si="7"/>
        <v>0</v>
      </c>
      <c r="AG445" s="75" t="str">
        <f>IF(D445="","",VLOOKUP(AF445,'PAT-C_Tables'!$E$3:$F$40,2,FALSE))</f>
        <v/>
      </c>
    </row>
    <row r="446" spans="1:33" s="38" customFormat="1" ht="14.25" x14ac:dyDescent="0.2">
      <c r="A446" s="55"/>
      <c r="B446" s="40"/>
      <c r="C446" s="40"/>
      <c r="D446" s="41"/>
      <c r="E446" s="41"/>
      <c r="F446" s="80"/>
      <c r="G446" s="39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68">
        <f t="shared" si="7"/>
        <v>0</v>
      </c>
      <c r="AG446" s="75" t="str">
        <f>IF(D446="","",VLOOKUP(AF446,'PAT-C_Tables'!$E$3:$F$40,2,FALSE))</f>
        <v/>
      </c>
    </row>
    <row r="447" spans="1:33" s="38" customFormat="1" ht="14.25" x14ac:dyDescent="0.2">
      <c r="A447" s="55"/>
      <c r="B447" s="40"/>
      <c r="C447" s="40"/>
      <c r="D447" s="41"/>
      <c r="E447" s="41"/>
      <c r="F447" s="80"/>
      <c r="G447" s="39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68">
        <f t="shared" si="7"/>
        <v>0</v>
      </c>
      <c r="AG447" s="75" t="str">
        <f>IF(D447="","",VLOOKUP(AF447,'PAT-C_Tables'!$E$3:$F$40,2,FALSE))</f>
        <v/>
      </c>
    </row>
    <row r="448" spans="1:33" s="38" customFormat="1" ht="14.25" x14ac:dyDescent="0.2">
      <c r="A448" s="55"/>
      <c r="B448" s="40"/>
      <c r="C448" s="40"/>
      <c r="D448" s="41"/>
      <c r="E448" s="41"/>
      <c r="F448" s="80"/>
      <c r="G448" s="39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68">
        <f t="shared" si="7"/>
        <v>0</v>
      </c>
      <c r="AG448" s="75" t="str">
        <f>IF(D448="","",VLOOKUP(AF448,'PAT-C_Tables'!$E$3:$F$40,2,FALSE))</f>
        <v/>
      </c>
    </row>
    <row r="449" spans="1:33" s="38" customFormat="1" ht="14.25" x14ac:dyDescent="0.2">
      <c r="A449" s="55"/>
      <c r="B449" s="40"/>
      <c r="C449" s="40"/>
      <c r="D449" s="41"/>
      <c r="E449" s="41"/>
      <c r="F449" s="80"/>
      <c r="G449" s="39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68">
        <f t="shared" si="7"/>
        <v>0</v>
      </c>
      <c r="AG449" s="75" t="str">
        <f>IF(D449="","",VLOOKUP(AF449,'PAT-C_Tables'!$E$3:$F$40,2,FALSE))</f>
        <v/>
      </c>
    </row>
    <row r="450" spans="1:33" s="38" customFormat="1" ht="14.25" x14ac:dyDescent="0.2">
      <c r="A450" s="55"/>
      <c r="B450" s="40"/>
      <c r="C450" s="40"/>
      <c r="D450" s="41"/>
      <c r="E450" s="41"/>
      <c r="F450" s="80"/>
      <c r="G450" s="39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68">
        <f t="shared" si="7"/>
        <v>0</v>
      </c>
      <c r="AG450" s="75" t="str">
        <f>IF(D450="","",VLOOKUP(AF450,'PAT-C_Tables'!$E$3:$F$40,2,FALSE))</f>
        <v/>
      </c>
    </row>
    <row r="451" spans="1:33" s="38" customFormat="1" ht="14.25" x14ac:dyDescent="0.2">
      <c r="A451" s="55"/>
      <c r="B451" s="40"/>
      <c r="C451" s="40"/>
      <c r="D451" s="41"/>
      <c r="E451" s="41"/>
      <c r="F451" s="80"/>
      <c r="G451" s="39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68">
        <f t="shared" si="7"/>
        <v>0</v>
      </c>
      <c r="AG451" s="75" t="str">
        <f>IF(D451="","",VLOOKUP(AF451,'PAT-C_Tables'!$E$3:$F$40,2,FALSE))</f>
        <v/>
      </c>
    </row>
    <row r="452" spans="1:33" s="38" customFormat="1" ht="14.25" x14ac:dyDescent="0.2">
      <c r="A452" s="55"/>
      <c r="B452" s="40"/>
      <c r="C452" s="40"/>
      <c r="D452" s="41"/>
      <c r="E452" s="41"/>
      <c r="F452" s="80"/>
      <c r="G452" s="39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68">
        <f t="shared" si="7"/>
        <v>0</v>
      </c>
      <c r="AG452" s="75" t="str">
        <f>IF(D452="","",VLOOKUP(AF452,'PAT-C_Tables'!$E$3:$F$40,2,FALSE))</f>
        <v/>
      </c>
    </row>
    <row r="453" spans="1:33" s="38" customFormat="1" ht="14.25" x14ac:dyDescent="0.2">
      <c r="A453" s="55"/>
      <c r="B453" s="40"/>
      <c r="C453" s="40"/>
      <c r="D453" s="41"/>
      <c r="E453" s="41"/>
      <c r="F453" s="80"/>
      <c r="G453" s="39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68">
        <f t="shared" si="7"/>
        <v>0</v>
      </c>
      <c r="AG453" s="75" t="str">
        <f>IF(D453="","",VLOOKUP(AF453,'PAT-C_Tables'!$E$3:$F$40,2,FALSE))</f>
        <v/>
      </c>
    </row>
    <row r="454" spans="1:33" s="38" customFormat="1" ht="14.25" x14ac:dyDescent="0.2">
      <c r="A454" s="55"/>
      <c r="B454" s="40"/>
      <c r="C454" s="40"/>
      <c r="D454" s="41"/>
      <c r="E454" s="41"/>
      <c r="F454" s="80"/>
      <c r="G454" s="39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68">
        <f t="shared" si="7"/>
        <v>0</v>
      </c>
      <c r="AG454" s="75" t="str">
        <f>IF(D454="","",VLOOKUP(AF454,'PAT-C_Tables'!$E$3:$F$40,2,FALSE))</f>
        <v/>
      </c>
    </row>
    <row r="455" spans="1:33" s="38" customFormat="1" ht="14.25" x14ac:dyDescent="0.2">
      <c r="A455" s="55"/>
      <c r="B455" s="40"/>
      <c r="C455" s="40"/>
      <c r="D455" s="41"/>
      <c r="E455" s="41"/>
      <c r="F455" s="80"/>
      <c r="G455" s="39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68">
        <f t="shared" si="7"/>
        <v>0</v>
      </c>
      <c r="AG455" s="75" t="str">
        <f>IF(D455="","",VLOOKUP(AF455,'PAT-C_Tables'!$E$3:$F$40,2,FALSE))</f>
        <v/>
      </c>
    </row>
    <row r="456" spans="1:33" s="38" customFormat="1" ht="14.25" x14ac:dyDescent="0.2">
      <c r="A456" s="55"/>
      <c r="B456" s="40"/>
      <c r="C456" s="40"/>
      <c r="D456" s="41"/>
      <c r="E456" s="41"/>
      <c r="F456" s="80"/>
      <c r="G456" s="39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68">
        <f t="shared" si="7"/>
        <v>0</v>
      </c>
      <c r="AG456" s="75" t="str">
        <f>IF(D456="","",VLOOKUP(AF456,'PAT-C_Tables'!$E$3:$F$40,2,FALSE))</f>
        <v/>
      </c>
    </row>
    <row r="457" spans="1:33" s="38" customFormat="1" ht="14.25" x14ac:dyDescent="0.2">
      <c r="A457" s="55"/>
      <c r="B457" s="40"/>
      <c r="C457" s="40"/>
      <c r="D457" s="41"/>
      <c r="E457" s="41"/>
      <c r="F457" s="80"/>
      <c r="G457" s="39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68">
        <f t="shared" si="7"/>
        <v>0</v>
      </c>
      <c r="AG457" s="75" t="str">
        <f>IF(D457="","",VLOOKUP(AF457,'PAT-C_Tables'!$E$3:$F$40,2,FALSE))</f>
        <v/>
      </c>
    </row>
    <row r="458" spans="1:33" s="38" customFormat="1" ht="14.25" x14ac:dyDescent="0.2">
      <c r="A458" s="55"/>
      <c r="B458" s="40"/>
      <c r="C458" s="40"/>
      <c r="D458" s="41"/>
      <c r="E458" s="41"/>
      <c r="F458" s="80"/>
      <c r="G458" s="39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68">
        <f t="shared" si="7"/>
        <v>0</v>
      </c>
      <c r="AG458" s="75" t="str">
        <f>IF(D458="","",VLOOKUP(AF458,'PAT-C_Tables'!$E$3:$F$40,2,FALSE))</f>
        <v/>
      </c>
    </row>
    <row r="459" spans="1:33" s="38" customFormat="1" ht="14.25" x14ac:dyDescent="0.2">
      <c r="A459" s="55"/>
      <c r="B459" s="40"/>
      <c r="C459" s="40"/>
      <c r="D459" s="41"/>
      <c r="E459" s="41"/>
      <c r="F459" s="80"/>
      <c r="G459" s="39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68">
        <f t="shared" si="7"/>
        <v>0</v>
      </c>
      <c r="AG459" s="75" t="str">
        <f>IF(D459="","",VLOOKUP(AF459,'PAT-C_Tables'!$E$3:$F$40,2,FALSE))</f>
        <v/>
      </c>
    </row>
    <row r="460" spans="1:33" s="38" customFormat="1" ht="14.25" x14ac:dyDescent="0.2">
      <c r="A460" s="55"/>
      <c r="B460" s="40"/>
      <c r="C460" s="40"/>
      <c r="D460" s="41"/>
      <c r="E460" s="41"/>
      <c r="F460" s="80"/>
      <c r="G460" s="39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68">
        <f t="shared" si="7"/>
        <v>0</v>
      </c>
      <c r="AG460" s="75" t="str">
        <f>IF(D460="","",VLOOKUP(AF460,'PAT-C_Tables'!$E$3:$F$40,2,FALSE))</f>
        <v/>
      </c>
    </row>
    <row r="461" spans="1:33" s="38" customFormat="1" ht="14.25" x14ac:dyDescent="0.2">
      <c r="A461" s="55"/>
      <c r="B461" s="40"/>
      <c r="C461" s="40"/>
      <c r="D461" s="41"/>
      <c r="E461" s="41"/>
      <c r="F461" s="80"/>
      <c r="G461" s="39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68">
        <f t="shared" si="7"/>
        <v>0</v>
      </c>
      <c r="AG461" s="75" t="str">
        <f>IF(D461="","",VLOOKUP(AF461,'PAT-C_Tables'!$E$3:$F$40,2,FALSE))</f>
        <v/>
      </c>
    </row>
    <row r="462" spans="1:33" s="38" customFormat="1" ht="14.25" x14ac:dyDescent="0.2">
      <c r="A462" s="55"/>
      <c r="B462" s="40"/>
      <c r="C462" s="40"/>
      <c r="D462" s="41"/>
      <c r="E462" s="41"/>
      <c r="F462" s="80"/>
      <c r="G462" s="39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68">
        <f t="shared" si="7"/>
        <v>0</v>
      </c>
      <c r="AG462" s="75" t="str">
        <f>IF(D462="","",VLOOKUP(AF462,'PAT-C_Tables'!$E$3:$F$40,2,FALSE))</f>
        <v/>
      </c>
    </row>
    <row r="463" spans="1:33" s="38" customFormat="1" ht="14.25" x14ac:dyDescent="0.2">
      <c r="A463" s="55"/>
      <c r="B463" s="40"/>
      <c r="C463" s="40"/>
      <c r="D463" s="41"/>
      <c r="E463" s="41"/>
      <c r="F463" s="80"/>
      <c r="G463" s="39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68">
        <f t="shared" si="7"/>
        <v>0</v>
      </c>
      <c r="AG463" s="75" t="str">
        <f>IF(D463="","",VLOOKUP(AF463,'PAT-C_Tables'!$E$3:$F$40,2,FALSE))</f>
        <v/>
      </c>
    </row>
    <row r="464" spans="1:33" s="38" customFormat="1" ht="14.25" x14ac:dyDescent="0.2">
      <c r="A464" s="55"/>
      <c r="B464" s="40"/>
      <c r="C464" s="40"/>
      <c r="D464" s="41"/>
      <c r="E464" s="41"/>
      <c r="F464" s="80"/>
      <c r="G464" s="39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68">
        <f t="shared" si="7"/>
        <v>0</v>
      </c>
      <c r="AG464" s="75" t="str">
        <f>IF(D464="","",VLOOKUP(AF464,'PAT-C_Tables'!$E$3:$F$40,2,FALSE))</f>
        <v/>
      </c>
    </row>
    <row r="465" spans="1:33" s="38" customFormat="1" ht="14.25" x14ac:dyDescent="0.2">
      <c r="A465" s="55"/>
      <c r="B465" s="40"/>
      <c r="C465" s="40"/>
      <c r="D465" s="41"/>
      <c r="E465" s="41"/>
      <c r="F465" s="80"/>
      <c r="G465" s="39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68">
        <f t="shared" si="7"/>
        <v>0</v>
      </c>
      <c r="AG465" s="75" t="str">
        <f>IF(D465="","",VLOOKUP(AF465,'PAT-C_Tables'!$E$3:$F$40,2,FALSE))</f>
        <v/>
      </c>
    </row>
    <row r="466" spans="1:33" s="38" customFormat="1" ht="14.25" x14ac:dyDescent="0.2">
      <c r="A466" s="55"/>
      <c r="B466" s="40"/>
      <c r="C466" s="40"/>
      <c r="D466" s="41"/>
      <c r="E466" s="41"/>
      <c r="F466" s="80"/>
      <c r="G466" s="39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68">
        <f t="shared" si="7"/>
        <v>0</v>
      </c>
      <c r="AG466" s="75" t="str">
        <f>IF(D466="","",VLOOKUP(AF466,'PAT-C_Tables'!$E$3:$F$40,2,FALSE))</f>
        <v/>
      </c>
    </row>
    <row r="467" spans="1:33" s="38" customFormat="1" ht="14.25" x14ac:dyDescent="0.2">
      <c r="A467" s="55"/>
      <c r="B467" s="40"/>
      <c r="C467" s="40"/>
      <c r="D467" s="41"/>
      <c r="E467" s="41"/>
      <c r="F467" s="80"/>
      <c r="G467" s="39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68">
        <f t="shared" si="7"/>
        <v>0</v>
      </c>
      <c r="AG467" s="75" t="str">
        <f>IF(D467="","",VLOOKUP(AF467,'PAT-C_Tables'!$E$3:$F$40,2,FALSE))</f>
        <v/>
      </c>
    </row>
    <row r="468" spans="1:33" s="38" customFormat="1" ht="14.25" x14ac:dyDescent="0.2">
      <c r="A468" s="55"/>
      <c r="B468" s="40"/>
      <c r="C468" s="40"/>
      <c r="D468" s="41"/>
      <c r="E468" s="41"/>
      <c r="F468" s="80"/>
      <c r="G468" s="39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68">
        <f t="shared" si="7"/>
        <v>0</v>
      </c>
      <c r="AG468" s="75" t="str">
        <f>IF(D468="","",VLOOKUP(AF468,'PAT-C_Tables'!$E$3:$F$40,2,FALSE))</f>
        <v/>
      </c>
    </row>
    <row r="469" spans="1:33" s="38" customFormat="1" ht="14.25" x14ac:dyDescent="0.2">
      <c r="A469" s="55"/>
      <c r="B469" s="40"/>
      <c r="C469" s="40"/>
      <c r="D469" s="41"/>
      <c r="E469" s="41"/>
      <c r="F469" s="80"/>
      <c r="G469" s="39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68">
        <f t="shared" si="7"/>
        <v>0</v>
      </c>
      <c r="AG469" s="75" t="str">
        <f>IF(D469="","",VLOOKUP(AF469,'PAT-C_Tables'!$E$3:$F$40,2,FALSE))</f>
        <v/>
      </c>
    </row>
    <row r="470" spans="1:33" s="38" customFormat="1" ht="14.25" x14ac:dyDescent="0.2">
      <c r="A470" s="55"/>
      <c r="B470" s="40"/>
      <c r="C470" s="40"/>
      <c r="D470" s="41"/>
      <c r="E470" s="41"/>
      <c r="F470" s="80"/>
      <c r="G470" s="39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68">
        <f t="shared" si="7"/>
        <v>0</v>
      </c>
      <c r="AG470" s="75" t="str">
        <f>IF(D470="","",VLOOKUP(AF470,'PAT-C_Tables'!$E$3:$F$40,2,FALSE))</f>
        <v/>
      </c>
    </row>
    <row r="471" spans="1:33" s="38" customFormat="1" ht="14.25" x14ac:dyDescent="0.2">
      <c r="A471" s="55"/>
      <c r="B471" s="40"/>
      <c r="C471" s="40"/>
      <c r="D471" s="41"/>
      <c r="E471" s="41"/>
      <c r="F471" s="80"/>
      <c r="G471" s="39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68">
        <f t="shared" si="7"/>
        <v>0</v>
      </c>
      <c r="AG471" s="75" t="str">
        <f>IF(D471="","",VLOOKUP(AF471,'PAT-C_Tables'!$E$3:$F$40,2,FALSE))</f>
        <v/>
      </c>
    </row>
    <row r="472" spans="1:33" s="38" customFormat="1" ht="14.25" x14ac:dyDescent="0.2">
      <c r="A472" s="55"/>
      <c r="B472" s="40"/>
      <c r="C472" s="40"/>
      <c r="D472" s="41"/>
      <c r="E472" s="41"/>
      <c r="F472" s="80"/>
      <c r="G472" s="39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68">
        <f t="shared" si="7"/>
        <v>0</v>
      </c>
      <c r="AG472" s="75" t="str">
        <f>IF(D472="","",VLOOKUP(AF472,'PAT-C_Tables'!$E$3:$F$40,2,FALSE))</f>
        <v/>
      </c>
    </row>
    <row r="473" spans="1:33" s="38" customFormat="1" ht="14.25" x14ac:dyDescent="0.2">
      <c r="A473" s="55"/>
      <c r="B473" s="40"/>
      <c r="C473" s="40"/>
      <c r="D473" s="41"/>
      <c r="E473" s="41"/>
      <c r="F473" s="80"/>
      <c r="G473" s="39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68">
        <f t="shared" si="7"/>
        <v>0</v>
      </c>
      <c r="AG473" s="75" t="str">
        <f>IF(D473="","",VLOOKUP(AF473,'PAT-C_Tables'!$E$3:$F$40,2,FALSE))</f>
        <v/>
      </c>
    </row>
    <row r="474" spans="1:33" s="38" customFormat="1" ht="14.25" x14ac:dyDescent="0.2">
      <c r="A474" s="55"/>
      <c r="B474" s="40"/>
      <c r="C474" s="40"/>
      <c r="D474" s="41"/>
      <c r="E474" s="41"/>
      <c r="F474" s="80"/>
      <c r="G474" s="39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68">
        <f t="shared" si="7"/>
        <v>0</v>
      </c>
      <c r="AG474" s="75" t="str">
        <f>IF(D474="","",VLOOKUP(AF474,'PAT-C_Tables'!$E$3:$F$40,2,FALSE))</f>
        <v/>
      </c>
    </row>
    <row r="475" spans="1:33" s="38" customFormat="1" ht="14.25" x14ac:dyDescent="0.2">
      <c r="A475" s="55"/>
      <c r="B475" s="40"/>
      <c r="C475" s="40"/>
      <c r="D475" s="41"/>
      <c r="E475" s="41"/>
      <c r="F475" s="80"/>
      <c r="G475" s="39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68">
        <f t="shared" si="7"/>
        <v>0</v>
      </c>
      <c r="AG475" s="75" t="str">
        <f>IF(D475="","",VLOOKUP(AF475,'PAT-C_Tables'!$E$3:$F$40,2,FALSE))</f>
        <v/>
      </c>
    </row>
    <row r="476" spans="1:33" s="38" customFormat="1" ht="14.25" x14ac:dyDescent="0.2">
      <c r="A476" s="55"/>
      <c r="B476" s="40"/>
      <c r="C476" s="40"/>
      <c r="D476" s="41"/>
      <c r="E476" s="41"/>
      <c r="F476" s="80"/>
      <c r="G476" s="39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68">
        <f t="shared" si="7"/>
        <v>0</v>
      </c>
      <c r="AG476" s="75" t="str">
        <f>IF(D476="","",VLOOKUP(AF476,'PAT-C_Tables'!$E$3:$F$40,2,FALSE))</f>
        <v/>
      </c>
    </row>
    <row r="477" spans="1:33" s="38" customFormat="1" ht="14.25" x14ac:dyDescent="0.2">
      <c r="A477" s="55"/>
      <c r="B477" s="40"/>
      <c r="C477" s="40"/>
      <c r="D477" s="41"/>
      <c r="E477" s="41"/>
      <c r="F477" s="80"/>
      <c r="G477" s="39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68">
        <f t="shared" si="7"/>
        <v>0</v>
      </c>
      <c r="AG477" s="75" t="str">
        <f>IF(D477="","",VLOOKUP(AF477,'PAT-C_Tables'!$E$3:$F$40,2,FALSE))</f>
        <v/>
      </c>
    </row>
    <row r="478" spans="1:33" s="38" customFormat="1" ht="14.25" x14ac:dyDescent="0.2">
      <c r="A478" s="55"/>
      <c r="B478" s="40"/>
      <c r="C478" s="40"/>
      <c r="D478" s="41"/>
      <c r="E478" s="41"/>
      <c r="F478" s="80"/>
      <c r="G478" s="39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68">
        <f t="shared" si="7"/>
        <v>0</v>
      </c>
      <c r="AG478" s="75" t="str">
        <f>IF(D478="","",VLOOKUP(AF478,'PAT-C_Tables'!$E$3:$F$40,2,FALSE))</f>
        <v/>
      </c>
    </row>
    <row r="479" spans="1:33" s="38" customFormat="1" ht="14.25" x14ac:dyDescent="0.2">
      <c r="A479" s="55"/>
      <c r="B479" s="40"/>
      <c r="C479" s="40"/>
      <c r="D479" s="41"/>
      <c r="E479" s="41"/>
      <c r="F479" s="80"/>
      <c r="G479" s="39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68">
        <f t="shared" si="7"/>
        <v>0</v>
      </c>
      <c r="AG479" s="75" t="str">
        <f>IF(D479="","",VLOOKUP(AF479,'PAT-C_Tables'!$E$3:$F$40,2,FALSE))</f>
        <v/>
      </c>
    </row>
    <row r="480" spans="1:33" s="38" customFormat="1" ht="14.25" x14ac:dyDescent="0.2">
      <c r="A480" s="55"/>
      <c r="B480" s="40"/>
      <c r="C480" s="40"/>
      <c r="D480" s="41"/>
      <c r="E480" s="41"/>
      <c r="F480" s="80"/>
      <c r="G480" s="39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68">
        <f t="shared" si="7"/>
        <v>0</v>
      </c>
      <c r="AG480" s="75" t="str">
        <f>IF(D480="","",VLOOKUP(AF480,'PAT-C_Tables'!$E$3:$F$40,2,FALSE))</f>
        <v/>
      </c>
    </row>
    <row r="481" spans="1:33" s="38" customFormat="1" ht="14.25" x14ac:dyDescent="0.2">
      <c r="A481" s="55"/>
      <c r="B481" s="40"/>
      <c r="C481" s="40"/>
      <c r="D481" s="41"/>
      <c r="E481" s="41"/>
      <c r="F481" s="80"/>
      <c r="G481" s="39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68">
        <f t="shared" si="7"/>
        <v>0</v>
      </c>
      <c r="AG481" s="75" t="str">
        <f>IF(D481="","",VLOOKUP(AF481,'PAT-C_Tables'!$E$3:$F$40,2,FALSE))</f>
        <v/>
      </c>
    </row>
    <row r="482" spans="1:33" s="38" customFormat="1" ht="14.25" x14ac:dyDescent="0.2">
      <c r="A482" s="55"/>
      <c r="B482" s="40"/>
      <c r="C482" s="40"/>
      <c r="D482" s="41"/>
      <c r="E482" s="41"/>
      <c r="F482" s="80"/>
      <c r="G482" s="39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68">
        <f t="shared" si="7"/>
        <v>0</v>
      </c>
      <c r="AG482" s="75" t="str">
        <f>IF(D482="","",VLOOKUP(AF482,'PAT-C_Tables'!$E$3:$F$40,2,FALSE))</f>
        <v/>
      </c>
    </row>
    <row r="483" spans="1:33" s="38" customFormat="1" ht="14.25" x14ac:dyDescent="0.2">
      <c r="A483" s="55"/>
      <c r="B483" s="40"/>
      <c r="C483" s="40"/>
      <c r="D483" s="41"/>
      <c r="E483" s="41"/>
      <c r="F483" s="80"/>
      <c r="G483" s="39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68">
        <f t="shared" si="7"/>
        <v>0</v>
      </c>
      <c r="AG483" s="75" t="str">
        <f>IF(D483="","",VLOOKUP(AF483,'PAT-C_Tables'!$E$3:$F$40,2,FALSE))</f>
        <v/>
      </c>
    </row>
    <row r="484" spans="1:33" s="38" customFormat="1" ht="14.25" x14ac:dyDescent="0.2">
      <c r="A484" s="55"/>
      <c r="B484" s="40"/>
      <c r="C484" s="40"/>
      <c r="D484" s="41"/>
      <c r="E484" s="41"/>
      <c r="F484" s="80"/>
      <c r="G484" s="39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68">
        <f t="shared" si="7"/>
        <v>0</v>
      </c>
      <c r="AG484" s="75" t="str">
        <f>IF(D484="","",VLOOKUP(AF484,'PAT-C_Tables'!$E$3:$F$40,2,FALSE))</f>
        <v/>
      </c>
    </row>
    <row r="485" spans="1:33" s="38" customFormat="1" ht="14.25" x14ac:dyDescent="0.2">
      <c r="A485" s="55"/>
      <c r="B485" s="40"/>
      <c r="C485" s="40"/>
      <c r="D485" s="41"/>
      <c r="E485" s="41"/>
      <c r="F485" s="80"/>
      <c r="G485" s="39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68">
        <f t="shared" si="7"/>
        <v>0</v>
      </c>
      <c r="AG485" s="75" t="str">
        <f>IF(D485="","",VLOOKUP(AF485,'PAT-C_Tables'!$E$3:$F$40,2,FALSE))</f>
        <v/>
      </c>
    </row>
    <row r="486" spans="1:33" s="38" customFormat="1" ht="15" thickBot="1" x14ac:dyDescent="0.25">
      <c r="A486" s="56"/>
      <c r="B486" s="44"/>
      <c r="C486" s="44"/>
      <c r="D486" s="45"/>
      <c r="E486" s="45"/>
      <c r="F486" s="81"/>
      <c r="G486" s="43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69">
        <f t="shared" si="7"/>
        <v>0</v>
      </c>
      <c r="AG486" s="76" t="str">
        <f>IF(D486="","",VLOOKUP(AF486,'PAT-C_Tables'!$E$3:$F$40,2,FALSE))</f>
        <v/>
      </c>
    </row>
  </sheetData>
  <mergeCells count="6">
    <mergeCell ref="G3:AE3"/>
    <mergeCell ref="E4:F4"/>
    <mergeCell ref="E5:F5"/>
    <mergeCell ref="E6:F6"/>
    <mergeCell ref="A1:AC1"/>
    <mergeCell ref="A3:B4"/>
  </mergeCells>
  <conditionalFormatting sqref="H9:H486">
    <cfRule type="cellIs" dxfId="385" priority="73" operator="equal">
      <formula>$H$8</formula>
    </cfRule>
    <cfRule type="cellIs" dxfId="384" priority="74" stopIfTrue="1" operator="between">
      <formula>"A"</formula>
      <formula>"Z"</formula>
    </cfRule>
  </conditionalFormatting>
  <conditionalFormatting sqref="I9:I486">
    <cfRule type="cellIs" dxfId="383" priority="71" operator="equal">
      <formula>$I$8</formula>
    </cfRule>
    <cfRule type="cellIs" dxfId="382" priority="72" stopIfTrue="1" operator="between">
      <formula>"A"</formula>
      <formula>"Z"</formula>
    </cfRule>
  </conditionalFormatting>
  <conditionalFormatting sqref="J9:J486">
    <cfRule type="cellIs" dxfId="381" priority="69" operator="equal">
      <formula>$J$8</formula>
    </cfRule>
    <cfRule type="cellIs" dxfId="380" priority="70" stopIfTrue="1" operator="between">
      <formula>"A"</formula>
      <formula>"Z"</formula>
    </cfRule>
  </conditionalFormatting>
  <conditionalFormatting sqref="G9:G486 K9:AE486">
    <cfRule type="cellIs" dxfId="379" priority="67" operator="equal">
      <formula>G$8</formula>
    </cfRule>
    <cfRule type="cellIs" dxfId="378" priority="68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2F4C-1484-4698-8BE6-FB347060F5B1}">
  <sheetPr codeName="Sheet8"/>
  <dimension ref="A1:AJ484"/>
  <sheetViews>
    <sheetView zoomScale="80" zoomScaleNormal="80" workbookViewId="0">
      <pane ySplit="8" topLeftCell="A9" activePane="bottomLeft" state="frozenSplit"/>
      <selection activeCell="A29" sqref="A29"/>
      <selection pane="bottomLeft" activeCell="A9" sqref="A9:F19"/>
    </sheetView>
  </sheetViews>
  <sheetFormatPr defaultRowHeight="12.75" x14ac:dyDescent="0.2"/>
  <cols>
    <col min="1" max="1" width="12.28515625" style="57" bestFit="1" customWidth="1"/>
    <col min="2" max="2" width="9.85546875" style="2" bestFit="1" customWidth="1"/>
    <col min="3" max="3" width="9.140625" style="2" bestFit="1" customWidth="1"/>
    <col min="4" max="4" width="10.5703125" style="17" bestFit="1" customWidth="1"/>
    <col min="5" max="5" width="12.85546875" style="17" customWidth="1"/>
    <col min="6" max="6" width="12.7109375" style="82" customWidth="1"/>
    <col min="7" max="34" width="4.5703125" style="2" customWidth="1"/>
    <col min="35" max="35" width="7.140625" style="70" customWidth="1"/>
    <col min="36" max="36" width="9.28515625" style="77" customWidth="1"/>
    <col min="37" max="16384" width="9.140625" style="1"/>
  </cols>
  <sheetData>
    <row r="1" spans="1:36" s="211" customFormat="1" ht="26.25" customHeight="1" x14ac:dyDescent="0.4">
      <c r="A1" s="271" t="s">
        <v>40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09"/>
      <c r="AE1" s="210"/>
    </row>
    <row r="2" spans="1:36" s="16" customFormat="1" ht="13.5" thickBot="1" x14ac:dyDescent="0.25">
      <c r="A2" s="52"/>
      <c r="B2" s="19"/>
      <c r="C2" s="19"/>
      <c r="D2" s="26"/>
      <c r="E2" s="26"/>
      <c r="F2" s="78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64"/>
      <c r="AJ2" s="71"/>
    </row>
    <row r="3" spans="1:36" s="22" customFormat="1" ht="31.5" customHeight="1" x14ac:dyDescent="0.25">
      <c r="A3" s="291"/>
      <c r="B3" s="291"/>
      <c r="C3" s="58"/>
      <c r="D3" s="21"/>
      <c r="F3" s="79"/>
      <c r="G3" s="282" t="s">
        <v>35</v>
      </c>
      <c r="H3" s="292"/>
      <c r="I3" s="292"/>
      <c r="J3" s="292"/>
      <c r="K3" s="292"/>
      <c r="L3" s="292"/>
      <c r="M3" s="292"/>
      <c r="N3" s="292"/>
      <c r="O3" s="292"/>
      <c r="P3" s="292"/>
      <c r="Q3" s="292"/>
      <c r="R3" s="292"/>
      <c r="S3" s="292"/>
      <c r="T3" s="292"/>
      <c r="U3" s="292"/>
      <c r="V3" s="292"/>
      <c r="W3" s="292"/>
      <c r="X3" s="292"/>
      <c r="Y3" s="292"/>
      <c r="Z3" s="292"/>
      <c r="AA3" s="292"/>
      <c r="AB3" s="292"/>
      <c r="AC3" s="292"/>
      <c r="AD3" s="292"/>
      <c r="AE3" s="292"/>
      <c r="AF3" s="292"/>
      <c r="AG3" s="292"/>
      <c r="AH3" s="293"/>
      <c r="AI3" s="65"/>
      <c r="AJ3" s="72"/>
    </row>
    <row r="4" spans="1:36" s="20" customFormat="1" ht="15" customHeight="1" x14ac:dyDescent="0.25">
      <c r="A4" s="291"/>
      <c r="B4" s="291"/>
      <c r="C4" s="59"/>
      <c r="D4" s="27"/>
      <c r="E4" s="286" t="s">
        <v>24</v>
      </c>
      <c r="F4" s="294"/>
      <c r="G4" s="160">
        <v>1</v>
      </c>
      <c r="H4" s="161">
        <v>2</v>
      </c>
      <c r="I4" s="161">
        <v>3</v>
      </c>
      <c r="J4" s="161">
        <v>4</v>
      </c>
      <c r="K4" s="161">
        <v>5</v>
      </c>
      <c r="L4" s="161">
        <v>6</v>
      </c>
      <c r="M4" s="161">
        <v>7</v>
      </c>
      <c r="N4" s="161">
        <v>8</v>
      </c>
      <c r="O4" s="161">
        <v>9</v>
      </c>
      <c r="P4" s="161">
        <v>10</v>
      </c>
      <c r="Q4" s="161">
        <v>11</v>
      </c>
      <c r="R4" s="161">
        <v>12</v>
      </c>
      <c r="S4" s="161">
        <v>13</v>
      </c>
      <c r="T4" s="161">
        <v>14</v>
      </c>
      <c r="U4" s="161">
        <v>15</v>
      </c>
      <c r="V4" s="161">
        <v>16</v>
      </c>
      <c r="W4" s="161">
        <v>17</v>
      </c>
      <c r="X4" s="161">
        <v>18</v>
      </c>
      <c r="Y4" s="161">
        <v>19</v>
      </c>
      <c r="Z4" s="161">
        <v>20</v>
      </c>
      <c r="AA4" s="161">
        <v>21</v>
      </c>
      <c r="AB4" s="161">
        <v>22</v>
      </c>
      <c r="AC4" s="161">
        <v>23</v>
      </c>
      <c r="AD4" s="161">
        <v>24</v>
      </c>
      <c r="AE4" s="161">
        <v>25</v>
      </c>
      <c r="AF4" s="161">
        <v>26</v>
      </c>
      <c r="AG4" s="161">
        <v>27</v>
      </c>
      <c r="AH4" s="162">
        <v>28</v>
      </c>
      <c r="AI4" s="66"/>
      <c r="AJ4" s="73"/>
    </row>
    <row r="5" spans="1:36" s="29" customFormat="1" ht="15" x14ac:dyDescent="0.25">
      <c r="A5" s="53"/>
      <c r="B5" s="60"/>
      <c r="C5" s="60"/>
      <c r="D5" s="28"/>
      <c r="E5" s="288" t="s">
        <v>23</v>
      </c>
      <c r="F5" s="295"/>
      <c r="G5" s="92">
        <v>80.08</v>
      </c>
      <c r="H5" s="91">
        <v>92.73</v>
      </c>
      <c r="I5" s="91">
        <v>86.33</v>
      </c>
      <c r="J5" s="91">
        <v>85.57</v>
      </c>
      <c r="K5" s="91">
        <v>88.36</v>
      </c>
      <c r="L5" s="91">
        <v>86.05</v>
      </c>
      <c r="M5" s="91">
        <v>93.16</v>
      </c>
      <c r="N5" s="91">
        <v>95.61</v>
      </c>
      <c r="O5" s="91">
        <v>95.73</v>
      </c>
      <c r="P5" s="91">
        <v>104.17</v>
      </c>
      <c r="Q5" s="91">
        <v>101.99</v>
      </c>
      <c r="R5" s="90">
        <v>101.57</v>
      </c>
      <c r="S5" s="90">
        <v>115.71</v>
      </c>
      <c r="T5" s="90">
        <v>103.4</v>
      </c>
      <c r="U5" s="90">
        <v>115.61</v>
      </c>
      <c r="V5" s="90">
        <v>101.05</v>
      </c>
      <c r="W5" s="90">
        <v>104.6</v>
      </c>
      <c r="X5" s="90">
        <v>108.73</v>
      </c>
      <c r="Y5" s="90">
        <v>105.77</v>
      </c>
      <c r="Z5" s="90">
        <v>99.35</v>
      </c>
      <c r="AA5" s="90">
        <v>97.46</v>
      </c>
      <c r="AB5" s="89">
        <v>105.73</v>
      </c>
      <c r="AC5" s="90">
        <v>98.61</v>
      </c>
      <c r="AD5" s="90">
        <v>108.67</v>
      </c>
      <c r="AE5" s="90">
        <v>112.83</v>
      </c>
      <c r="AF5" s="90">
        <v>123.86</v>
      </c>
      <c r="AG5" s="90">
        <v>112.36</v>
      </c>
      <c r="AH5" s="93">
        <v>108.55</v>
      </c>
      <c r="AI5" s="66"/>
      <c r="AJ5" s="73"/>
    </row>
    <row r="6" spans="1:36" s="29" customFormat="1" ht="15.75" thickBot="1" x14ac:dyDescent="0.3">
      <c r="A6" s="53"/>
      <c r="B6" s="60"/>
      <c r="C6" s="60"/>
      <c r="D6" s="28"/>
      <c r="E6" s="290" t="s">
        <v>22</v>
      </c>
      <c r="F6" s="296"/>
      <c r="G6" s="94" t="s">
        <v>18</v>
      </c>
      <c r="H6" s="88" t="s">
        <v>19</v>
      </c>
      <c r="I6" s="88" t="s">
        <v>19</v>
      </c>
      <c r="J6" s="88" t="s">
        <v>20</v>
      </c>
      <c r="K6" s="88" t="s">
        <v>20</v>
      </c>
      <c r="L6" s="88" t="s">
        <v>19</v>
      </c>
      <c r="M6" s="88" t="s">
        <v>19</v>
      </c>
      <c r="N6" s="88" t="s">
        <v>19</v>
      </c>
      <c r="O6" s="88" t="s">
        <v>20</v>
      </c>
      <c r="P6" s="88" t="s">
        <v>18</v>
      </c>
      <c r="Q6" s="88" t="s">
        <v>18</v>
      </c>
      <c r="R6" s="88" t="s">
        <v>18</v>
      </c>
      <c r="S6" s="88" t="s">
        <v>20</v>
      </c>
      <c r="T6" s="88" t="s">
        <v>18</v>
      </c>
      <c r="U6" s="88" t="s">
        <v>20</v>
      </c>
      <c r="V6" s="88" t="s">
        <v>20</v>
      </c>
      <c r="W6" s="88" t="s">
        <v>20</v>
      </c>
      <c r="X6" s="88" t="s">
        <v>19</v>
      </c>
      <c r="Y6" s="88" t="s">
        <v>20</v>
      </c>
      <c r="Z6" s="88" t="s">
        <v>18</v>
      </c>
      <c r="AA6" s="88" t="s">
        <v>20</v>
      </c>
      <c r="AB6" s="87" t="s">
        <v>18</v>
      </c>
      <c r="AC6" s="88" t="s">
        <v>39</v>
      </c>
      <c r="AD6" s="88" t="s">
        <v>20</v>
      </c>
      <c r="AE6" s="88" t="s">
        <v>18</v>
      </c>
      <c r="AF6" s="88" t="s">
        <v>39</v>
      </c>
      <c r="AG6" s="88" t="s">
        <v>19</v>
      </c>
      <c r="AH6" s="95" t="s">
        <v>20</v>
      </c>
      <c r="AI6" s="66"/>
      <c r="AJ6" s="73"/>
    </row>
    <row r="7" spans="1:36" s="18" customFormat="1" ht="13.5" thickBot="1" x14ac:dyDescent="0.25">
      <c r="A7" s="240" t="s">
        <v>53</v>
      </c>
      <c r="B7" s="241" t="s">
        <v>53</v>
      </c>
      <c r="C7" s="242" t="s">
        <v>54</v>
      </c>
      <c r="D7" s="243" t="s">
        <v>53</v>
      </c>
      <c r="E7" s="244" t="s">
        <v>53</v>
      </c>
      <c r="F7" s="245" t="s">
        <v>53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5"/>
      <c r="AI7" s="67"/>
      <c r="AJ7" s="74"/>
    </row>
    <row r="8" spans="1:36" s="46" customFormat="1" ht="30.75" thickBot="1" x14ac:dyDescent="0.3">
      <c r="A8" s="180" t="s">
        <v>34</v>
      </c>
      <c r="B8" s="181" t="s">
        <v>27</v>
      </c>
      <c r="C8" s="193" t="s">
        <v>50</v>
      </c>
      <c r="D8" s="182" t="s">
        <v>0</v>
      </c>
      <c r="E8" s="182" t="s">
        <v>29</v>
      </c>
      <c r="F8" s="183" t="s">
        <v>28</v>
      </c>
      <c r="G8" s="186" t="s">
        <v>31</v>
      </c>
      <c r="H8" s="187" t="s">
        <v>31</v>
      </c>
      <c r="I8" s="187" t="s">
        <v>32</v>
      </c>
      <c r="J8" s="187" t="s">
        <v>31</v>
      </c>
      <c r="K8" s="187" t="s">
        <v>31</v>
      </c>
      <c r="L8" s="187" t="s">
        <v>33</v>
      </c>
      <c r="M8" s="187" t="s">
        <v>30</v>
      </c>
      <c r="N8" s="187" t="s">
        <v>30</v>
      </c>
      <c r="O8" s="187" t="s">
        <v>32</v>
      </c>
      <c r="P8" s="187" t="s">
        <v>30</v>
      </c>
      <c r="Q8" s="187" t="s">
        <v>30</v>
      </c>
      <c r="R8" s="187" t="s">
        <v>33</v>
      </c>
      <c r="S8" s="187" t="s">
        <v>32</v>
      </c>
      <c r="T8" s="187" t="s">
        <v>31</v>
      </c>
      <c r="U8" s="187" t="s">
        <v>30</v>
      </c>
      <c r="V8" s="187" t="s">
        <v>32</v>
      </c>
      <c r="W8" s="187" t="s">
        <v>31</v>
      </c>
      <c r="X8" s="187" t="s">
        <v>30</v>
      </c>
      <c r="Y8" s="187" t="s">
        <v>33</v>
      </c>
      <c r="Z8" s="187" t="s">
        <v>32</v>
      </c>
      <c r="AA8" s="187" t="s">
        <v>32</v>
      </c>
      <c r="AB8" s="187" t="s">
        <v>30</v>
      </c>
      <c r="AC8" s="187" t="s">
        <v>32</v>
      </c>
      <c r="AD8" s="187" t="s">
        <v>31</v>
      </c>
      <c r="AE8" s="187" t="s">
        <v>31</v>
      </c>
      <c r="AF8" s="187" t="s">
        <v>31</v>
      </c>
      <c r="AG8" s="187" t="s">
        <v>32</v>
      </c>
      <c r="AH8" s="188" t="s">
        <v>32</v>
      </c>
      <c r="AI8" s="184" t="s">
        <v>17</v>
      </c>
      <c r="AJ8" s="185" t="s">
        <v>3</v>
      </c>
    </row>
    <row r="9" spans="1:36" s="38" customFormat="1" ht="14.25" x14ac:dyDescent="0.2">
      <c r="A9" s="55">
        <v>45356</v>
      </c>
      <c r="B9" s="40">
        <v>3</v>
      </c>
      <c r="C9" s="40" t="s">
        <v>55</v>
      </c>
      <c r="D9" s="41" t="s">
        <v>56</v>
      </c>
      <c r="E9" s="41" t="s">
        <v>57</v>
      </c>
      <c r="F9" s="80" t="s">
        <v>58</v>
      </c>
      <c r="G9" s="39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68">
        <f t="shared" ref="AI9:AI53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))</f>
        <v>0</v>
      </c>
      <c r="AJ9" s="75">
        <f>IF(D9="","",VLOOKUP(AI9,'PAT-C_Tables'!$G$3:$H$40,2,FALSE))</f>
        <v>53</v>
      </c>
    </row>
    <row r="10" spans="1:36" s="38" customFormat="1" ht="14.25" x14ac:dyDescent="0.2">
      <c r="A10" s="55">
        <v>45356</v>
      </c>
      <c r="B10" s="40">
        <v>3</v>
      </c>
      <c r="C10" s="40" t="s">
        <v>55</v>
      </c>
      <c r="D10" s="41" t="s">
        <v>59</v>
      </c>
      <c r="E10" s="41" t="s">
        <v>60</v>
      </c>
      <c r="F10" s="80" t="s">
        <v>61</v>
      </c>
      <c r="G10" s="39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68">
        <f t="shared" si="0"/>
        <v>0</v>
      </c>
      <c r="AJ10" s="75">
        <f>IF(D10="","",VLOOKUP(AI10,'PAT-C_Tables'!$G$3:$H$40,2,FALSE))</f>
        <v>53</v>
      </c>
    </row>
    <row r="11" spans="1:36" s="38" customFormat="1" ht="14.25" x14ac:dyDescent="0.2">
      <c r="A11" s="55">
        <v>45356</v>
      </c>
      <c r="B11" s="40">
        <v>3</v>
      </c>
      <c r="C11" s="40" t="s">
        <v>55</v>
      </c>
      <c r="D11" s="41" t="s">
        <v>62</v>
      </c>
      <c r="E11" s="41" t="s">
        <v>63</v>
      </c>
      <c r="F11" s="80" t="s">
        <v>64</v>
      </c>
      <c r="G11" s="39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68">
        <f t="shared" si="0"/>
        <v>0</v>
      </c>
      <c r="AJ11" s="75">
        <f>IF(D11="","",VLOOKUP(AI11,'PAT-C_Tables'!$G$3:$H$40,2,FALSE))</f>
        <v>53</v>
      </c>
    </row>
    <row r="12" spans="1:36" s="38" customFormat="1" ht="14.25" x14ac:dyDescent="0.2">
      <c r="A12" s="55">
        <v>45356</v>
      </c>
      <c r="B12" s="40">
        <v>3</v>
      </c>
      <c r="C12" s="40" t="s">
        <v>55</v>
      </c>
      <c r="D12" s="41" t="s">
        <v>65</v>
      </c>
      <c r="E12" s="41" t="s">
        <v>66</v>
      </c>
      <c r="F12" s="80" t="s">
        <v>67</v>
      </c>
      <c r="G12" s="39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68">
        <f t="shared" si="0"/>
        <v>0</v>
      </c>
      <c r="AJ12" s="75">
        <f>IF(D12="","",VLOOKUP(AI12,'PAT-C_Tables'!$G$3:$H$40,2,FALSE))</f>
        <v>53</v>
      </c>
    </row>
    <row r="13" spans="1:36" s="38" customFormat="1" ht="14.25" x14ac:dyDescent="0.2">
      <c r="A13" s="55">
        <v>45356</v>
      </c>
      <c r="B13" s="40">
        <v>3</v>
      </c>
      <c r="C13" s="40" t="s">
        <v>68</v>
      </c>
      <c r="D13" s="41" t="s">
        <v>69</v>
      </c>
      <c r="E13" s="41" t="s">
        <v>70</v>
      </c>
      <c r="F13" s="80" t="s">
        <v>71</v>
      </c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68">
        <f t="shared" si="0"/>
        <v>0</v>
      </c>
      <c r="AJ13" s="75">
        <f>IF(D13="","",VLOOKUP(AI13,'PAT-C_Tables'!$G$3:$H$40,2,FALSE))</f>
        <v>53</v>
      </c>
    </row>
    <row r="14" spans="1:36" s="38" customFormat="1" ht="14.25" x14ac:dyDescent="0.2">
      <c r="A14" s="55">
        <v>45356</v>
      </c>
      <c r="B14" s="40">
        <v>3</v>
      </c>
      <c r="C14" s="40" t="s">
        <v>55</v>
      </c>
      <c r="D14" s="41" t="s">
        <v>72</v>
      </c>
      <c r="E14" s="41" t="s">
        <v>73</v>
      </c>
      <c r="F14" s="80" t="s">
        <v>74</v>
      </c>
      <c r="G14" s="39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68">
        <f t="shared" si="0"/>
        <v>0</v>
      </c>
      <c r="AJ14" s="75">
        <f>IF(D14="","",VLOOKUP(AI14,'PAT-C_Tables'!$G$3:$H$40,2,FALSE))</f>
        <v>53</v>
      </c>
    </row>
    <row r="15" spans="1:36" s="38" customFormat="1" ht="14.25" x14ac:dyDescent="0.2">
      <c r="A15" s="55">
        <v>45356</v>
      </c>
      <c r="B15" s="40">
        <v>3</v>
      </c>
      <c r="C15" s="40" t="s">
        <v>68</v>
      </c>
      <c r="D15" s="41" t="s">
        <v>75</v>
      </c>
      <c r="E15" s="41" t="s">
        <v>76</v>
      </c>
      <c r="F15" s="80" t="s">
        <v>77</v>
      </c>
      <c r="G15" s="39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68">
        <f t="shared" si="0"/>
        <v>0</v>
      </c>
      <c r="AJ15" s="75">
        <f>IF(D15="","",VLOOKUP(AI15,'PAT-C_Tables'!$G$3:$H$40,2,FALSE))</f>
        <v>53</v>
      </c>
    </row>
    <row r="16" spans="1:36" s="38" customFormat="1" ht="14.25" x14ac:dyDescent="0.2">
      <c r="A16" s="55">
        <v>45356</v>
      </c>
      <c r="B16" s="40">
        <v>3</v>
      </c>
      <c r="C16" s="40" t="s">
        <v>68</v>
      </c>
      <c r="D16" s="41" t="s">
        <v>78</v>
      </c>
      <c r="E16" s="41" t="s">
        <v>79</v>
      </c>
      <c r="F16" s="80" t="s">
        <v>80</v>
      </c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68">
        <f t="shared" si="0"/>
        <v>0</v>
      </c>
      <c r="AJ16" s="75">
        <f>IF(D16="","",VLOOKUP(AI16,'PAT-C_Tables'!$G$3:$H$40,2,FALSE))</f>
        <v>53</v>
      </c>
    </row>
    <row r="17" spans="1:36" s="38" customFormat="1" ht="14.25" x14ac:dyDescent="0.2">
      <c r="A17" s="55">
        <v>45356</v>
      </c>
      <c r="B17" s="40">
        <v>3</v>
      </c>
      <c r="C17" s="40" t="s">
        <v>68</v>
      </c>
      <c r="D17" s="41" t="s">
        <v>81</v>
      </c>
      <c r="E17" s="41" t="s">
        <v>82</v>
      </c>
      <c r="F17" s="80" t="s">
        <v>83</v>
      </c>
      <c r="G17" s="39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68">
        <f t="shared" si="0"/>
        <v>0</v>
      </c>
      <c r="AJ17" s="75">
        <f>IF(D17="","",VLOOKUP(AI17,'PAT-C_Tables'!$G$3:$H$40,2,FALSE))</f>
        <v>53</v>
      </c>
    </row>
    <row r="18" spans="1:36" s="38" customFormat="1" ht="14.25" x14ac:dyDescent="0.2">
      <c r="A18" s="55">
        <v>45356</v>
      </c>
      <c r="B18" s="40">
        <v>3</v>
      </c>
      <c r="C18" s="40" t="s">
        <v>68</v>
      </c>
      <c r="D18" s="41" t="s">
        <v>84</v>
      </c>
      <c r="E18" s="41" t="s">
        <v>85</v>
      </c>
      <c r="F18" s="80" t="s">
        <v>86</v>
      </c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68">
        <f t="shared" si="0"/>
        <v>0</v>
      </c>
      <c r="AJ18" s="75">
        <f>IF(D18="","",VLOOKUP(AI18,'PAT-C_Tables'!$G$3:$H$40,2,FALSE))</f>
        <v>53</v>
      </c>
    </row>
    <row r="19" spans="1:36" s="38" customFormat="1" ht="14.25" x14ac:dyDescent="0.2">
      <c r="A19" s="55">
        <v>45356</v>
      </c>
      <c r="B19" s="40">
        <v>3</v>
      </c>
      <c r="C19" s="40" t="s">
        <v>68</v>
      </c>
      <c r="D19" s="41" t="s">
        <v>87</v>
      </c>
      <c r="E19" s="41" t="s">
        <v>88</v>
      </c>
      <c r="F19" s="80" t="s">
        <v>89</v>
      </c>
      <c r="G19" s="39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68">
        <f t="shared" si="0"/>
        <v>0</v>
      </c>
      <c r="AJ19" s="75">
        <f>IF(D19="","",VLOOKUP(AI19,'PAT-C_Tables'!$G$3:$H$40,2,FALSE))</f>
        <v>53</v>
      </c>
    </row>
    <row r="20" spans="1:36" s="38" customFormat="1" ht="14.25" x14ac:dyDescent="0.2">
      <c r="A20" s="55"/>
      <c r="B20" s="40"/>
      <c r="C20" s="40"/>
      <c r="D20" s="41"/>
      <c r="E20" s="41"/>
      <c r="F20" s="80"/>
      <c r="G20" s="39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68">
        <f t="shared" si="0"/>
        <v>0</v>
      </c>
      <c r="AJ20" s="75" t="str">
        <f>IF(D20="","",VLOOKUP(AI20,'PAT-C_Tables'!$G$3:$H$40,2,FALSE))</f>
        <v/>
      </c>
    </row>
    <row r="21" spans="1:36" s="38" customFormat="1" ht="14.25" x14ac:dyDescent="0.2">
      <c r="A21" s="55"/>
      <c r="B21" s="40"/>
      <c r="C21" s="40"/>
      <c r="D21" s="41"/>
      <c r="E21" s="41"/>
      <c r="F21" s="80"/>
      <c r="G21" s="39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68">
        <f t="shared" si="0"/>
        <v>0</v>
      </c>
      <c r="AJ21" s="75" t="str">
        <f>IF(D21="","",VLOOKUP(AI21,'PAT-C_Tables'!$G$3:$H$40,2,FALSE))</f>
        <v/>
      </c>
    </row>
    <row r="22" spans="1:36" s="38" customFormat="1" ht="14.25" x14ac:dyDescent="0.2">
      <c r="A22" s="55"/>
      <c r="B22" s="40"/>
      <c r="C22" s="40"/>
      <c r="D22" s="41"/>
      <c r="E22" s="41"/>
      <c r="F22" s="80"/>
      <c r="G22" s="39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68">
        <f t="shared" si="0"/>
        <v>0</v>
      </c>
      <c r="AJ22" s="75" t="str">
        <f>IF(D22="","",VLOOKUP(AI22,'PAT-C_Tables'!$G$3:$H$40,2,FALSE))</f>
        <v/>
      </c>
    </row>
    <row r="23" spans="1:36" s="38" customFormat="1" ht="14.25" x14ac:dyDescent="0.2">
      <c r="A23" s="55"/>
      <c r="B23" s="40"/>
      <c r="C23" s="40"/>
      <c r="D23" s="41"/>
      <c r="E23" s="41"/>
      <c r="F23" s="80"/>
      <c r="G23" s="39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68">
        <f t="shared" si="0"/>
        <v>0</v>
      </c>
      <c r="AJ23" s="75" t="str">
        <f>IF(D23="","",VLOOKUP(AI23,'PAT-C_Tables'!$G$3:$H$40,2,FALSE))</f>
        <v/>
      </c>
    </row>
    <row r="24" spans="1:36" s="38" customFormat="1" ht="14.25" x14ac:dyDescent="0.2">
      <c r="A24" s="55"/>
      <c r="B24" s="40"/>
      <c r="C24" s="40"/>
      <c r="D24" s="41"/>
      <c r="E24" s="41"/>
      <c r="F24" s="80"/>
      <c r="G24" s="39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68">
        <f t="shared" si="0"/>
        <v>0</v>
      </c>
      <c r="AJ24" s="75" t="str">
        <f>IF(D24="","",VLOOKUP(AI24,'PAT-C_Tables'!$G$3:$H$40,2,FALSE))</f>
        <v/>
      </c>
    </row>
    <row r="25" spans="1:36" s="38" customFormat="1" ht="14.25" x14ac:dyDescent="0.2">
      <c r="A25" s="55"/>
      <c r="B25" s="40"/>
      <c r="C25" s="40"/>
      <c r="D25" s="41"/>
      <c r="E25" s="41"/>
      <c r="F25" s="80"/>
      <c r="G25" s="39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68">
        <f t="shared" si="0"/>
        <v>0</v>
      </c>
      <c r="AJ25" s="75" t="str">
        <f>IF(D25="","",VLOOKUP(AI25,'PAT-C_Tables'!$G$3:$H$40,2,FALSE))</f>
        <v/>
      </c>
    </row>
    <row r="26" spans="1:36" s="38" customFormat="1" ht="14.25" x14ac:dyDescent="0.2">
      <c r="A26" s="55"/>
      <c r="B26" s="40"/>
      <c r="C26" s="40"/>
      <c r="D26" s="41"/>
      <c r="E26" s="41"/>
      <c r="F26" s="80"/>
      <c r="G26" s="39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68">
        <f t="shared" si="0"/>
        <v>0</v>
      </c>
      <c r="AJ26" s="75" t="str">
        <f>IF(D26="","",VLOOKUP(AI26,'PAT-C_Tables'!$G$3:$H$40,2,FALSE))</f>
        <v/>
      </c>
    </row>
    <row r="27" spans="1:36" s="38" customFormat="1" ht="14.25" x14ac:dyDescent="0.2">
      <c r="A27" s="55"/>
      <c r="B27" s="40"/>
      <c r="C27" s="40"/>
      <c r="D27" s="41"/>
      <c r="E27" s="41"/>
      <c r="F27" s="80"/>
      <c r="G27" s="39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68">
        <f t="shared" si="0"/>
        <v>0</v>
      </c>
      <c r="AJ27" s="75" t="str">
        <f>IF(D27="","",VLOOKUP(AI27,'PAT-C_Tables'!$G$3:$H$40,2,FALSE))</f>
        <v/>
      </c>
    </row>
    <row r="28" spans="1:36" s="38" customFormat="1" ht="14.25" x14ac:dyDescent="0.2">
      <c r="A28" s="55"/>
      <c r="B28" s="40"/>
      <c r="C28" s="40"/>
      <c r="D28" s="41"/>
      <c r="E28" s="41"/>
      <c r="F28" s="80"/>
      <c r="G28" s="39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68">
        <f t="shared" si="0"/>
        <v>0</v>
      </c>
      <c r="AJ28" s="75" t="str">
        <f>IF(D28="","",VLOOKUP(AI28,'PAT-C_Tables'!$G$3:$H$40,2,FALSE))</f>
        <v/>
      </c>
    </row>
    <row r="29" spans="1:36" s="38" customFormat="1" ht="14.25" x14ac:dyDescent="0.2">
      <c r="A29" s="55"/>
      <c r="B29" s="40"/>
      <c r="C29" s="40"/>
      <c r="D29" s="41"/>
      <c r="E29" s="41"/>
      <c r="F29" s="80"/>
      <c r="G29" s="39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68">
        <f t="shared" si="0"/>
        <v>0</v>
      </c>
      <c r="AJ29" s="75" t="str">
        <f>IF(D29="","",VLOOKUP(AI29,'PAT-C_Tables'!$G$3:$H$40,2,FALSE))</f>
        <v/>
      </c>
    </row>
    <row r="30" spans="1:36" s="38" customFormat="1" ht="14.25" x14ac:dyDescent="0.2">
      <c r="A30" s="55"/>
      <c r="B30" s="40"/>
      <c r="C30" s="40"/>
      <c r="D30" s="41"/>
      <c r="E30" s="41"/>
      <c r="F30" s="80"/>
      <c r="G30" s="39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68">
        <f t="shared" si="0"/>
        <v>0</v>
      </c>
      <c r="AJ30" s="75" t="str">
        <f>IF(D30="","",VLOOKUP(AI30,'PAT-C_Tables'!$G$3:$H$40,2,FALSE))</f>
        <v/>
      </c>
    </row>
    <row r="31" spans="1:36" s="38" customFormat="1" ht="14.25" x14ac:dyDescent="0.2">
      <c r="A31" s="55"/>
      <c r="B31" s="40"/>
      <c r="C31" s="40"/>
      <c r="D31" s="41"/>
      <c r="E31" s="41"/>
      <c r="F31" s="80"/>
      <c r="G31" s="39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68">
        <f t="shared" si="0"/>
        <v>0</v>
      </c>
      <c r="AJ31" s="75" t="str">
        <f>IF(D31="","",VLOOKUP(AI31,'PAT-C_Tables'!$G$3:$H$40,2,FALSE))</f>
        <v/>
      </c>
    </row>
    <row r="32" spans="1:36" s="38" customFormat="1" ht="14.25" x14ac:dyDescent="0.2">
      <c r="A32" s="55"/>
      <c r="B32" s="40"/>
      <c r="C32" s="40"/>
      <c r="D32" s="41"/>
      <c r="E32" s="41"/>
      <c r="F32" s="80"/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68">
        <f t="shared" si="0"/>
        <v>0</v>
      </c>
      <c r="AJ32" s="75" t="str">
        <f>IF(D32="","",VLOOKUP(AI32,'PAT-C_Tables'!$G$3:$H$40,2,FALSE))</f>
        <v/>
      </c>
    </row>
    <row r="33" spans="1:36" s="38" customFormat="1" ht="14.25" x14ac:dyDescent="0.2">
      <c r="A33" s="55"/>
      <c r="B33" s="40"/>
      <c r="C33" s="40"/>
      <c r="D33" s="41"/>
      <c r="E33" s="41"/>
      <c r="F33" s="80"/>
      <c r="G33" s="39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68">
        <f t="shared" si="0"/>
        <v>0</v>
      </c>
      <c r="AJ33" s="75" t="str">
        <f>IF(D33="","",VLOOKUP(AI33,'PAT-C_Tables'!$G$3:$H$40,2,FALSE))</f>
        <v/>
      </c>
    </row>
    <row r="34" spans="1:36" s="38" customFormat="1" ht="14.25" x14ac:dyDescent="0.2">
      <c r="A34" s="55"/>
      <c r="B34" s="40"/>
      <c r="C34" s="40"/>
      <c r="D34" s="41"/>
      <c r="E34" s="41"/>
      <c r="F34" s="80"/>
      <c r="G34" s="39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68">
        <f t="shared" si="0"/>
        <v>0</v>
      </c>
      <c r="AJ34" s="75" t="str">
        <f>IF(D34="","",VLOOKUP(AI34,'PAT-C_Tables'!$G$3:$H$40,2,FALSE))</f>
        <v/>
      </c>
    </row>
    <row r="35" spans="1:36" s="38" customFormat="1" ht="14.25" x14ac:dyDescent="0.2">
      <c r="A35" s="55"/>
      <c r="B35" s="40"/>
      <c r="C35" s="40"/>
      <c r="D35" s="41"/>
      <c r="E35" s="41"/>
      <c r="F35" s="80"/>
      <c r="G35" s="39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68">
        <f t="shared" si="0"/>
        <v>0</v>
      </c>
      <c r="AJ35" s="75" t="str">
        <f>IF(D35="","",VLOOKUP(AI35,'PAT-C_Tables'!$G$3:$H$40,2,FALSE))</f>
        <v/>
      </c>
    </row>
    <row r="36" spans="1:36" s="38" customFormat="1" ht="14.25" x14ac:dyDescent="0.2">
      <c r="A36" s="55"/>
      <c r="B36" s="40"/>
      <c r="C36" s="40"/>
      <c r="D36" s="41"/>
      <c r="E36" s="41"/>
      <c r="F36" s="80"/>
      <c r="G36" s="39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68">
        <f t="shared" si="0"/>
        <v>0</v>
      </c>
      <c r="AJ36" s="75" t="str">
        <f>IF(D36="","",VLOOKUP(AI36,'PAT-C_Tables'!$G$3:$H$40,2,FALSE))</f>
        <v/>
      </c>
    </row>
    <row r="37" spans="1:36" s="38" customFormat="1" ht="14.25" x14ac:dyDescent="0.2">
      <c r="A37" s="55"/>
      <c r="B37" s="40"/>
      <c r="C37" s="40"/>
      <c r="D37" s="41"/>
      <c r="E37" s="41"/>
      <c r="F37" s="80"/>
      <c r="G37" s="39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68">
        <f t="shared" si="0"/>
        <v>0</v>
      </c>
      <c r="AJ37" s="75" t="str">
        <f>IF(D37="","",VLOOKUP(AI37,'PAT-C_Tables'!$G$3:$H$40,2,FALSE))</f>
        <v/>
      </c>
    </row>
    <row r="38" spans="1:36" s="38" customFormat="1" ht="14.25" x14ac:dyDescent="0.2">
      <c r="A38" s="55"/>
      <c r="B38" s="40"/>
      <c r="C38" s="40"/>
      <c r="D38" s="41"/>
      <c r="E38" s="41"/>
      <c r="F38" s="80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68">
        <f t="shared" si="0"/>
        <v>0</v>
      </c>
      <c r="AJ38" s="75" t="str">
        <f>IF(D38="","",VLOOKUP(AI38,'PAT-C_Tables'!$G$3:$H$40,2,FALSE))</f>
        <v/>
      </c>
    </row>
    <row r="39" spans="1:36" s="38" customFormat="1" ht="14.25" x14ac:dyDescent="0.2">
      <c r="A39" s="55"/>
      <c r="B39" s="40"/>
      <c r="C39" s="40"/>
      <c r="D39" s="41"/>
      <c r="E39" s="41"/>
      <c r="F39" s="80"/>
      <c r="G39" s="39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68">
        <f t="shared" si="0"/>
        <v>0</v>
      </c>
      <c r="AJ39" s="75" t="str">
        <f>IF(D39="","",VLOOKUP(AI39,'PAT-C_Tables'!$G$3:$H$40,2,FALSE))</f>
        <v/>
      </c>
    </row>
    <row r="40" spans="1:36" s="38" customFormat="1" ht="14.25" x14ac:dyDescent="0.2">
      <c r="A40" s="55"/>
      <c r="B40" s="40"/>
      <c r="C40" s="40"/>
      <c r="D40" s="41"/>
      <c r="E40" s="41"/>
      <c r="F40" s="80"/>
      <c r="G40" s="39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68">
        <f t="shared" si="0"/>
        <v>0</v>
      </c>
      <c r="AJ40" s="75" t="str">
        <f>IF(D40="","",VLOOKUP(AI40,'PAT-C_Tables'!$G$3:$H$40,2,FALSE))</f>
        <v/>
      </c>
    </row>
    <row r="41" spans="1:36" s="38" customFormat="1" ht="14.25" x14ac:dyDescent="0.2">
      <c r="A41" s="55"/>
      <c r="B41" s="40"/>
      <c r="C41" s="40"/>
      <c r="D41" s="41"/>
      <c r="E41" s="41"/>
      <c r="F41" s="80"/>
      <c r="G41" s="39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68">
        <f t="shared" si="0"/>
        <v>0</v>
      </c>
      <c r="AJ41" s="75" t="str">
        <f>IF(D41="","",VLOOKUP(AI41,'PAT-C_Tables'!$G$3:$H$40,2,FALSE))</f>
        <v/>
      </c>
    </row>
    <row r="42" spans="1:36" s="38" customFormat="1" ht="14.25" x14ac:dyDescent="0.2">
      <c r="A42" s="55"/>
      <c r="B42" s="40"/>
      <c r="C42" s="40"/>
      <c r="D42" s="41"/>
      <c r="E42" s="41"/>
      <c r="F42" s="80"/>
      <c r="G42" s="39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68">
        <f t="shared" si="0"/>
        <v>0</v>
      </c>
      <c r="AJ42" s="75" t="str">
        <f>IF(D42="","",VLOOKUP(AI42,'PAT-C_Tables'!$G$3:$H$40,2,FALSE))</f>
        <v/>
      </c>
    </row>
    <row r="43" spans="1:36" s="38" customFormat="1" ht="14.25" x14ac:dyDescent="0.2">
      <c r="A43" s="55"/>
      <c r="B43" s="40"/>
      <c r="C43" s="40"/>
      <c r="D43" s="41"/>
      <c r="E43" s="41"/>
      <c r="F43" s="80"/>
      <c r="G43" s="39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68">
        <f t="shared" si="0"/>
        <v>0</v>
      </c>
      <c r="AJ43" s="75" t="str">
        <f>IF(D43="","",VLOOKUP(AI43,'PAT-C_Tables'!$G$3:$H$40,2,FALSE))</f>
        <v/>
      </c>
    </row>
    <row r="44" spans="1:36" s="38" customFormat="1" ht="14.25" x14ac:dyDescent="0.2">
      <c r="A44" s="55"/>
      <c r="B44" s="40"/>
      <c r="C44" s="40"/>
      <c r="D44" s="41"/>
      <c r="E44" s="41"/>
      <c r="F44" s="80"/>
      <c r="G44" s="39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68">
        <f t="shared" si="0"/>
        <v>0</v>
      </c>
      <c r="AJ44" s="75" t="str">
        <f>IF(D44="","",VLOOKUP(AI44,'PAT-C_Tables'!$G$3:$H$40,2,FALSE))</f>
        <v/>
      </c>
    </row>
    <row r="45" spans="1:36" s="38" customFormat="1" ht="14.25" x14ac:dyDescent="0.2">
      <c r="A45" s="55"/>
      <c r="B45" s="40"/>
      <c r="C45" s="40"/>
      <c r="D45" s="41"/>
      <c r="E45" s="41"/>
      <c r="F45" s="80"/>
      <c r="G45" s="39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68">
        <f t="shared" si="0"/>
        <v>0</v>
      </c>
      <c r="AJ45" s="75" t="str">
        <f>IF(D45="","",VLOOKUP(AI45,'PAT-C_Tables'!$G$3:$H$40,2,FALSE))</f>
        <v/>
      </c>
    </row>
    <row r="46" spans="1:36" s="38" customFormat="1" ht="14.25" x14ac:dyDescent="0.2">
      <c r="A46" s="55"/>
      <c r="B46" s="40"/>
      <c r="C46" s="40"/>
      <c r="D46" s="41"/>
      <c r="E46" s="41"/>
      <c r="F46" s="80"/>
      <c r="G46" s="39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68">
        <f t="shared" si="0"/>
        <v>0</v>
      </c>
      <c r="AJ46" s="75" t="str">
        <f>IF(D46="","",VLOOKUP(AI46,'PAT-C_Tables'!$G$3:$H$40,2,FALSE))</f>
        <v/>
      </c>
    </row>
    <row r="47" spans="1:36" s="38" customFormat="1" ht="14.25" x14ac:dyDescent="0.2">
      <c r="A47" s="55"/>
      <c r="B47" s="40"/>
      <c r="C47" s="40"/>
      <c r="D47" s="41"/>
      <c r="E47" s="41"/>
      <c r="F47" s="80"/>
      <c r="G47" s="3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68">
        <f t="shared" si="0"/>
        <v>0</v>
      </c>
      <c r="AJ47" s="75" t="str">
        <f>IF(D47="","",VLOOKUP(AI47,'PAT-C_Tables'!$G$3:$H$40,2,FALSE))</f>
        <v/>
      </c>
    </row>
    <row r="48" spans="1:36" s="38" customFormat="1" ht="14.25" x14ac:dyDescent="0.2">
      <c r="A48" s="55"/>
      <c r="B48" s="40"/>
      <c r="C48" s="40"/>
      <c r="D48" s="41"/>
      <c r="E48" s="41"/>
      <c r="F48" s="80"/>
      <c r="G48" s="39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68">
        <f t="shared" si="0"/>
        <v>0</v>
      </c>
      <c r="AJ48" s="75" t="str">
        <f>IF(D48="","",VLOOKUP(AI48,'PAT-C_Tables'!$G$3:$H$40,2,FALSE))</f>
        <v/>
      </c>
    </row>
    <row r="49" spans="1:36" s="38" customFormat="1" ht="14.25" x14ac:dyDescent="0.2">
      <c r="A49" s="55"/>
      <c r="B49" s="40"/>
      <c r="C49" s="40"/>
      <c r="D49" s="41"/>
      <c r="E49" s="41"/>
      <c r="F49" s="80"/>
      <c r="G49" s="39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68">
        <f t="shared" si="0"/>
        <v>0</v>
      </c>
      <c r="AJ49" s="75" t="str">
        <f>IF(D49="","",VLOOKUP(AI49,'PAT-C_Tables'!$G$3:$H$40,2,FALSE))</f>
        <v/>
      </c>
    </row>
    <row r="50" spans="1:36" s="38" customFormat="1" ht="14.25" x14ac:dyDescent="0.2">
      <c r="A50" s="55"/>
      <c r="B50" s="40"/>
      <c r="C50" s="40"/>
      <c r="D50" s="41"/>
      <c r="E50" s="41"/>
      <c r="F50" s="80"/>
      <c r="G50" s="39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68">
        <f t="shared" si="0"/>
        <v>0</v>
      </c>
      <c r="AJ50" s="75" t="str">
        <f>IF(D50="","",VLOOKUP(AI50,'PAT-C_Tables'!$G$3:$H$40,2,FALSE))</f>
        <v/>
      </c>
    </row>
    <row r="51" spans="1:36" s="38" customFormat="1" ht="14.25" x14ac:dyDescent="0.2">
      <c r="A51" s="55"/>
      <c r="B51" s="40"/>
      <c r="C51" s="40"/>
      <c r="D51" s="41"/>
      <c r="E51" s="41"/>
      <c r="F51" s="80"/>
      <c r="G51" s="39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68">
        <f t="shared" si="0"/>
        <v>0</v>
      </c>
      <c r="AJ51" s="75" t="str">
        <f>IF(D51="","",VLOOKUP(AI51,'PAT-C_Tables'!$G$3:$H$40,2,FALSE))</f>
        <v/>
      </c>
    </row>
    <row r="52" spans="1:36" s="38" customFormat="1" ht="14.25" x14ac:dyDescent="0.2">
      <c r="A52" s="55"/>
      <c r="B52" s="40"/>
      <c r="C52" s="40"/>
      <c r="D52" s="41"/>
      <c r="E52" s="41"/>
      <c r="F52" s="80"/>
      <c r="G52" s="39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68">
        <f t="shared" si="0"/>
        <v>0</v>
      </c>
      <c r="AJ52" s="75" t="str">
        <f>IF(D52="","",VLOOKUP(AI52,'PAT-C_Tables'!$G$3:$H$40,2,FALSE))</f>
        <v/>
      </c>
    </row>
    <row r="53" spans="1:36" s="38" customFormat="1" ht="14.25" x14ac:dyDescent="0.2">
      <c r="A53" s="55"/>
      <c r="B53" s="40"/>
      <c r="C53" s="40"/>
      <c r="D53" s="41"/>
      <c r="E53" s="41"/>
      <c r="F53" s="80"/>
      <c r="G53" s="3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68">
        <f t="shared" si="0"/>
        <v>0</v>
      </c>
      <c r="AJ53" s="75" t="str">
        <f>IF(D53="","",VLOOKUP(AI53,'PAT-C_Tables'!$G$3:$H$40,2,FALSE))</f>
        <v/>
      </c>
    </row>
    <row r="54" spans="1:36" s="38" customFormat="1" ht="14.25" x14ac:dyDescent="0.2">
      <c r="A54" s="55"/>
      <c r="B54" s="40"/>
      <c r="C54" s="40"/>
      <c r="D54" s="41"/>
      <c r="E54" s="41"/>
      <c r="F54" s="80"/>
      <c r="G54" s="39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68">
        <f t="shared" ref="AI54:AI117" si="1">IF(D54="",0,(IF(G54=$G$8,1,0)+IF(H54=$H$8,1,0)+IF(I54=$I$8,1,0)+IF(J54=$J$8,1,0)+IF(K54=$K$8,1,0)+IF(L54=$L$8,1,0)+IF(M54=$M$8,1,0)+IF(N54=$N$8,1,0)+IF(O54=$O$8,1,0)+IF(P54=$P$8,1,0)+IF(Q54=$Q$8,1,0)+IF(R54=$R$8,1,0)+IF(S54=$S$8,1,0)+IF(T54=$T$8,1,0)+IF(U54=$U$8,1,0)+IF(V54=$V$8,1,0)+IF(W54=$W$8,1,0)+IF(X54=$X$8,1,0)+IF(Y54=$Y$8,1,0)+IF(Z54=$Z$8,1,0)+IF(AA54=$AA$8,1,0)+IF(AB54=$AB$8,1,0)+IF(AC54=$AC$8,1,0)+IF(AD54=$AD$8,1,0)+IF(AE54=$AE$8,1,0)+IF(AF54=$AF$8,1,0)+IF(AG54=$AG$8,1,0)+IF(AH54=$AH$8,1,0)))</f>
        <v>0</v>
      </c>
      <c r="AJ54" s="75" t="str">
        <f>IF(D54="","",VLOOKUP(AI54,'PAT-C_Tables'!$G$3:$H$40,2,FALSE))</f>
        <v/>
      </c>
    </row>
    <row r="55" spans="1:36" s="38" customFormat="1" ht="14.25" x14ac:dyDescent="0.2">
      <c r="A55" s="55"/>
      <c r="B55" s="40"/>
      <c r="C55" s="40"/>
      <c r="D55" s="41"/>
      <c r="E55" s="41"/>
      <c r="F55" s="80"/>
      <c r="G55" s="39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68">
        <f t="shared" si="1"/>
        <v>0</v>
      </c>
      <c r="AJ55" s="75" t="str">
        <f>IF(D55="","",VLOOKUP(AI55,'PAT-C_Tables'!$G$3:$H$40,2,FALSE))</f>
        <v/>
      </c>
    </row>
    <row r="56" spans="1:36" s="38" customFormat="1" ht="14.25" x14ac:dyDescent="0.2">
      <c r="A56" s="55"/>
      <c r="B56" s="40"/>
      <c r="C56" s="40"/>
      <c r="D56" s="41"/>
      <c r="E56" s="41"/>
      <c r="F56" s="80"/>
      <c r="G56" s="39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68">
        <f t="shared" si="1"/>
        <v>0</v>
      </c>
      <c r="AJ56" s="75" t="str">
        <f>IF(D56="","",VLOOKUP(AI56,'PAT-C_Tables'!$G$3:$H$40,2,FALSE))</f>
        <v/>
      </c>
    </row>
    <row r="57" spans="1:36" s="38" customFormat="1" ht="14.25" x14ac:dyDescent="0.2">
      <c r="A57" s="55"/>
      <c r="B57" s="40"/>
      <c r="C57" s="40"/>
      <c r="D57" s="41"/>
      <c r="E57" s="41"/>
      <c r="F57" s="80"/>
      <c r="G57" s="39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68">
        <f t="shared" si="1"/>
        <v>0</v>
      </c>
      <c r="AJ57" s="75" t="str">
        <f>IF(D57="","",VLOOKUP(AI57,'PAT-C_Tables'!$G$3:$H$40,2,FALSE))</f>
        <v/>
      </c>
    </row>
    <row r="58" spans="1:36" s="38" customFormat="1" ht="14.25" x14ac:dyDescent="0.2">
      <c r="A58" s="55"/>
      <c r="B58" s="40"/>
      <c r="C58" s="40"/>
      <c r="D58" s="41"/>
      <c r="E58" s="41"/>
      <c r="F58" s="80"/>
      <c r="G58" s="3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68">
        <f t="shared" si="1"/>
        <v>0</v>
      </c>
      <c r="AJ58" s="75" t="str">
        <f>IF(D58="","",VLOOKUP(AI58,'PAT-C_Tables'!$G$3:$H$40,2,FALSE))</f>
        <v/>
      </c>
    </row>
    <row r="59" spans="1:36" s="38" customFormat="1" ht="14.25" x14ac:dyDescent="0.2">
      <c r="A59" s="55"/>
      <c r="B59" s="40"/>
      <c r="C59" s="40"/>
      <c r="D59" s="41"/>
      <c r="E59" s="41"/>
      <c r="F59" s="80"/>
      <c r="G59" s="39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68">
        <f t="shared" si="1"/>
        <v>0</v>
      </c>
      <c r="AJ59" s="75" t="str">
        <f>IF(D59="","",VLOOKUP(AI59,'PAT-C_Tables'!$G$3:$H$40,2,FALSE))</f>
        <v/>
      </c>
    </row>
    <row r="60" spans="1:36" s="38" customFormat="1" ht="14.25" x14ac:dyDescent="0.2">
      <c r="A60" s="55"/>
      <c r="B60" s="40"/>
      <c r="C60" s="40"/>
      <c r="D60" s="41"/>
      <c r="E60" s="41"/>
      <c r="F60" s="80"/>
      <c r="G60" s="39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68">
        <f t="shared" si="1"/>
        <v>0</v>
      </c>
      <c r="AJ60" s="75" t="str">
        <f>IF(D60="","",VLOOKUP(AI60,'PAT-C_Tables'!$G$3:$H$40,2,FALSE))</f>
        <v/>
      </c>
    </row>
    <row r="61" spans="1:36" s="38" customFormat="1" ht="14.25" x14ac:dyDescent="0.2">
      <c r="A61" s="55"/>
      <c r="B61" s="40"/>
      <c r="C61" s="40"/>
      <c r="D61" s="41"/>
      <c r="E61" s="41"/>
      <c r="F61" s="80"/>
      <c r="G61" s="39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68">
        <f t="shared" si="1"/>
        <v>0</v>
      </c>
      <c r="AJ61" s="75" t="str">
        <f>IF(D61="","",VLOOKUP(AI61,'PAT-C_Tables'!$G$3:$H$40,2,FALSE))</f>
        <v/>
      </c>
    </row>
    <row r="62" spans="1:36" s="38" customFormat="1" ht="14.25" x14ac:dyDescent="0.2">
      <c r="A62" s="55"/>
      <c r="B62" s="40"/>
      <c r="C62" s="40"/>
      <c r="D62" s="41"/>
      <c r="E62" s="41"/>
      <c r="F62" s="80"/>
      <c r="G62" s="39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68">
        <f t="shared" si="1"/>
        <v>0</v>
      </c>
      <c r="AJ62" s="75" t="str">
        <f>IF(D62="","",VLOOKUP(AI62,'PAT-C_Tables'!$G$3:$H$40,2,FALSE))</f>
        <v/>
      </c>
    </row>
    <row r="63" spans="1:36" s="38" customFormat="1" ht="14.25" x14ac:dyDescent="0.2">
      <c r="A63" s="55"/>
      <c r="B63" s="40"/>
      <c r="C63" s="40"/>
      <c r="D63" s="41"/>
      <c r="E63" s="41"/>
      <c r="F63" s="80"/>
      <c r="G63" s="39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68">
        <f t="shared" si="1"/>
        <v>0</v>
      </c>
      <c r="AJ63" s="75" t="str">
        <f>IF(D63="","",VLOOKUP(AI63,'PAT-C_Tables'!$G$3:$H$40,2,FALSE))</f>
        <v/>
      </c>
    </row>
    <row r="64" spans="1:36" s="38" customFormat="1" ht="14.25" x14ac:dyDescent="0.2">
      <c r="A64" s="55"/>
      <c r="B64" s="40"/>
      <c r="C64" s="40"/>
      <c r="D64" s="41"/>
      <c r="E64" s="41"/>
      <c r="F64" s="80"/>
      <c r="G64" s="39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68">
        <f t="shared" si="1"/>
        <v>0</v>
      </c>
      <c r="AJ64" s="75" t="str">
        <f>IF(D64="","",VLOOKUP(AI64,'PAT-C_Tables'!$G$3:$H$40,2,FALSE))</f>
        <v/>
      </c>
    </row>
    <row r="65" spans="1:36" s="38" customFormat="1" ht="14.25" x14ac:dyDescent="0.2">
      <c r="A65" s="55"/>
      <c r="B65" s="40"/>
      <c r="C65" s="40"/>
      <c r="D65" s="41"/>
      <c r="E65" s="41"/>
      <c r="F65" s="80"/>
      <c r="G65" s="39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68">
        <f t="shared" si="1"/>
        <v>0</v>
      </c>
      <c r="AJ65" s="75" t="str">
        <f>IF(D65="","",VLOOKUP(AI65,'PAT-C_Tables'!$G$3:$H$40,2,FALSE))</f>
        <v/>
      </c>
    </row>
    <row r="66" spans="1:36" s="38" customFormat="1" ht="14.25" x14ac:dyDescent="0.2">
      <c r="A66" s="55"/>
      <c r="B66" s="40"/>
      <c r="C66" s="40"/>
      <c r="D66" s="41"/>
      <c r="E66" s="41"/>
      <c r="F66" s="80"/>
      <c r="G66" s="39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68">
        <f t="shared" si="1"/>
        <v>0</v>
      </c>
      <c r="AJ66" s="75" t="str">
        <f>IF(D66="","",VLOOKUP(AI66,'PAT-C_Tables'!$G$3:$H$40,2,FALSE))</f>
        <v/>
      </c>
    </row>
    <row r="67" spans="1:36" s="38" customFormat="1" ht="14.25" x14ac:dyDescent="0.2">
      <c r="A67" s="55"/>
      <c r="B67" s="40"/>
      <c r="C67" s="40"/>
      <c r="D67" s="41"/>
      <c r="E67" s="41"/>
      <c r="F67" s="80"/>
      <c r="G67" s="39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68">
        <f t="shared" si="1"/>
        <v>0</v>
      </c>
      <c r="AJ67" s="75" t="str">
        <f>IF(D67="","",VLOOKUP(AI67,'PAT-C_Tables'!$G$3:$H$40,2,FALSE))</f>
        <v/>
      </c>
    </row>
    <row r="68" spans="1:36" s="38" customFormat="1" ht="14.25" x14ac:dyDescent="0.2">
      <c r="A68" s="55"/>
      <c r="B68" s="40"/>
      <c r="C68" s="40"/>
      <c r="D68" s="41"/>
      <c r="E68" s="41"/>
      <c r="F68" s="80"/>
      <c r="G68" s="39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68">
        <f t="shared" si="1"/>
        <v>0</v>
      </c>
      <c r="AJ68" s="75" t="str">
        <f>IF(D68="","",VLOOKUP(AI68,'PAT-C_Tables'!$G$3:$H$40,2,FALSE))</f>
        <v/>
      </c>
    </row>
    <row r="69" spans="1:36" s="38" customFormat="1" ht="14.25" x14ac:dyDescent="0.2">
      <c r="A69" s="55"/>
      <c r="B69" s="40"/>
      <c r="C69" s="40"/>
      <c r="D69" s="41"/>
      <c r="E69" s="41"/>
      <c r="F69" s="80"/>
      <c r="G69" s="39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68">
        <f t="shared" si="1"/>
        <v>0</v>
      </c>
      <c r="AJ69" s="75" t="str">
        <f>IF(D69="","",VLOOKUP(AI69,'PAT-C_Tables'!$G$3:$H$40,2,FALSE))</f>
        <v/>
      </c>
    </row>
    <row r="70" spans="1:36" s="38" customFormat="1" ht="14.25" x14ac:dyDescent="0.2">
      <c r="A70" s="55"/>
      <c r="B70" s="40"/>
      <c r="C70" s="40"/>
      <c r="D70" s="41"/>
      <c r="E70" s="41"/>
      <c r="F70" s="80"/>
      <c r="G70" s="39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68">
        <f t="shared" si="1"/>
        <v>0</v>
      </c>
      <c r="AJ70" s="75" t="str">
        <f>IF(D70="","",VLOOKUP(AI70,'PAT-C_Tables'!$G$3:$H$40,2,FALSE))</f>
        <v/>
      </c>
    </row>
    <row r="71" spans="1:36" s="38" customFormat="1" ht="14.25" x14ac:dyDescent="0.2">
      <c r="A71" s="55"/>
      <c r="B71" s="40"/>
      <c r="C71" s="40"/>
      <c r="D71" s="41"/>
      <c r="E71" s="41"/>
      <c r="F71" s="80"/>
      <c r="G71" s="39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68">
        <f t="shared" si="1"/>
        <v>0</v>
      </c>
      <c r="AJ71" s="75" t="str">
        <f>IF(D71="","",VLOOKUP(AI71,'PAT-C_Tables'!$G$3:$H$40,2,FALSE))</f>
        <v/>
      </c>
    </row>
    <row r="72" spans="1:36" s="38" customFormat="1" ht="14.25" x14ac:dyDescent="0.2">
      <c r="A72" s="55"/>
      <c r="B72" s="40"/>
      <c r="C72" s="40"/>
      <c r="D72" s="41"/>
      <c r="E72" s="41"/>
      <c r="F72" s="80"/>
      <c r="G72" s="3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68">
        <f t="shared" si="1"/>
        <v>0</v>
      </c>
      <c r="AJ72" s="75" t="str">
        <f>IF(D72="","",VLOOKUP(AI72,'PAT-C_Tables'!$G$3:$H$40,2,FALSE))</f>
        <v/>
      </c>
    </row>
    <row r="73" spans="1:36" s="38" customFormat="1" ht="14.25" x14ac:dyDescent="0.2">
      <c r="A73" s="55"/>
      <c r="B73" s="40"/>
      <c r="C73" s="40"/>
      <c r="D73" s="41"/>
      <c r="E73" s="41"/>
      <c r="F73" s="80"/>
      <c r="G73" s="39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68">
        <f t="shared" si="1"/>
        <v>0</v>
      </c>
      <c r="AJ73" s="75" t="str">
        <f>IF(D73="","",VLOOKUP(AI73,'PAT-C_Tables'!$G$3:$H$40,2,FALSE))</f>
        <v/>
      </c>
    </row>
    <row r="74" spans="1:36" s="38" customFormat="1" ht="14.25" x14ac:dyDescent="0.2">
      <c r="A74" s="55"/>
      <c r="B74" s="40"/>
      <c r="C74" s="40"/>
      <c r="D74" s="41"/>
      <c r="E74" s="41"/>
      <c r="F74" s="80"/>
      <c r="G74" s="39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68">
        <f t="shared" si="1"/>
        <v>0</v>
      </c>
      <c r="AJ74" s="75" t="str">
        <f>IF(D74="","",VLOOKUP(AI74,'PAT-C_Tables'!$G$3:$H$40,2,FALSE))</f>
        <v/>
      </c>
    </row>
    <row r="75" spans="1:36" s="38" customFormat="1" ht="14.25" x14ac:dyDescent="0.2">
      <c r="A75" s="55"/>
      <c r="B75" s="40"/>
      <c r="C75" s="40"/>
      <c r="D75" s="41"/>
      <c r="E75" s="41"/>
      <c r="F75" s="80"/>
      <c r="G75" s="39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68">
        <f t="shared" si="1"/>
        <v>0</v>
      </c>
      <c r="AJ75" s="75" t="str">
        <f>IF(D75="","",VLOOKUP(AI75,'PAT-C_Tables'!$G$3:$H$40,2,FALSE))</f>
        <v/>
      </c>
    </row>
    <row r="76" spans="1:36" s="38" customFormat="1" ht="14.25" x14ac:dyDescent="0.2">
      <c r="A76" s="55"/>
      <c r="B76" s="40"/>
      <c r="C76" s="40"/>
      <c r="D76" s="41"/>
      <c r="E76" s="41"/>
      <c r="F76" s="80"/>
      <c r="G76" s="39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68">
        <f t="shared" si="1"/>
        <v>0</v>
      </c>
      <c r="AJ76" s="75" t="str">
        <f>IF(D76="","",VLOOKUP(AI76,'PAT-C_Tables'!$G$3:$H$40,2,FALSE))</f>
        <v/>
      </c>
    </row>
    <row r="77" spans="1:36" s="38" customFormat="1" ht="14.25" x14ac:dyDescent="0.2">
      <c r="A77" s="55"/>
      <c r="B77" s="40"/>
      <c r="C77" s="40"/>
      <c r="D77" s="41"/>
      <c r="E77" s="41"/>
      <c r="F77" s="80"/>
      <c r="G77" s="39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68">
        <f t="shared" si="1"/>
        <v>0</v>
      </c>
      <c r="AJ77" s="75" t="str">
        <f>IF(D77="","",VLOOKUP(AI77,'PAT-C_Tables'!$G$3:$H$40,2,FALSE))</f>
        <v/>
      </c>
    </row>
    <row r="78" spans="1:36" s="38" customFormat="1" ht="14.25" x14ac:dyDescent="0.2">
      <c r="A78" s="55"/>
      <c r="B78" s="40"/>
      <c r="C78" s="40"/>
      <c r="D78" s="41"/>
      <c r="E78" s="41"/>
      <c r="F78" s="80"/>
      <c r="G78" s="39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68">
        <f t="shared" si="1"/>
        <v>0</v>
      </c>
      <c r="AJ78" s="75" t="str">
        <f>IF(D78="","",VLOOKUP(AI78,'PAT-C_Tables'!$G$3:$H$40,2,FALSE))</f>
        <v/>
      </c>
    </row>
    <row r="79" spans="1:36" s="38" customFormat="1" ht="14.25" x14ac:dyDescent="0.2">
      <c r="A79" s="55"/>
      <c r="B79" s="40"/>
      <c r="C79" s="40"/>
      <c r="D79" s="41"/>
      <c r="E79" s="41"/>
      <c r="F79" s="80"/>
      <c r="G79" s="39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68">
        <f t="shared" si="1"/>
        <v>0</v>
      </c>
      <c r="AJ79" s="75" t="str">
        <f>IF(D79="","",VLOOKUP(AI79,'PAT-C_Tables'!$G$3:$H$40,2,FALSE))</f>
        <v/>
      </c>
    </row>
    <row r="80" spans="1:36" s="38" customFormat="1" ht="14.25" x14ac:dyDescent="0.2">
      <c r="A80" s="55"/>
      <c r="B80" s="40"/>
      <c r="C80" s="40"/>
      <c r="D80" s="41"/>
      <c r="E80" s="41"/>
      <c r="F80" s="80"/>
      <c r="G80" s="39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68">
        <f t="shared" si="1"/>
        <v>0</v>
      </c>
      <c r="AJ80" s="75" t="str">
        <f>IF(D80="","",VLOOKUP(AI80,'PAT-C_Tables'!$G$3:$H$40,2,FALSE))</f>
        <v/>
      </c>
    </row>
    <row r="81" spans="1:36" s="38" customFormat="1" ht="14.25" x14ac:dyDescent="0.2">
      <c r="A81" s="55"/>
      <c r="B81" s="40"/>
      <c r="C81" s="40"/>
      <c r="D81" s="41"/>
      <c r="E81" s="41"/>
      <c r="F81" s="80"/>
      <c r="G81" s="39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68">
        <f t="shared" si="1"/>
        <v>0</v>
      </c>
      <c r="AJ81" s="75" t="str">
        <f>IF(D81="","",VLOOKUP(AI81,'PAT-C_Tables'!$G$3:$H$40,2,FALSE))</f>
        <v/>
      </c>
    </row>
    <row r="82" spans="1:36" s="38" customFormat="1" ht="14.25" x14ac:dyDescent="0.2">
      <c r="A82" s="55"/>
      <c r="B82" s="40"/>
      <c r="C82" s="40"/>
      <c r="D82" s="41"/>
      <c r="E82" s="41"/>
      <c r="F82" s="80"/>
      <c r="G82" s="39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68">
        <f t="shared" si="1"/>
        <v>0</v>
      </c>
      <c r="AJ82" s="75" t="str">
        <f>IF(D82="","",VLOOKUP(AI82,'PAT-C_Tables'!$G$3:$H$40,2,FALSE))</f>
        <v/>
      </c>
    </row>
    <row r="83" spans="1:36" s="38" customFormat="1" ht="14.25" x14ac:dyDescent="0.2">
      <c r="A83" s="55"/>
      <c r="B83" s="40"/>
      <c r="C83" s="40"/>
      <c r="D83" s="41"/>
      <c r="E83" s="41"/>
      <c r="F83" s="80"/>
      <c r="G83" s="39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68">
        <f t="shared" si="1"/>
        <v>0</v>
      </c>
      <c r="AJ83" s="75" t="str">
        <f>IF(D83="","",VLOOKUP(AI83,'PAT-C_Tables'!$G$3:$H$40,2,FALSE))</f>
        <v/>
      </c>
    </row>
    <row r="84" spans="1:36" s="38" customFormat="1" ht="14.25" x14ac:dyDescent="0.2">
      <c r="A84" s="55"/>
      <c r="B84" s="40"/>
      <c r="C84" s="40"/>
      <c r="D84" s="41"/>
      <c r="E84" s="41"/>
      <c r="F84" s="80"/>
      <c r="G84" s="39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68">
        <f t="shared" si="1"/>
        <v>0</v>
      </c>
      <c r="AJ84" s="75" t="str">
        <f>IF(D84="","",VLOOKUP(AI84,'PAT-C_Tables'!$G$3:$H$40,2,FALSE))</f>
        <v/>
      </c>
    </row>
    <row r="85" spans="1:36" s="38" customFormat="1" ht="14.25" x14ac:dyDescent="0.2">
      <c r="A85" s="55"/>
      <c r="B85" s="40"/>
      <c r="C85" s="40"/>
      <c r="D85" s="41"/>
      <c r="E85" s="41"/>
      <c r="F85" s="80"/>
      <c r="G85" s="39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68">
        <f t="shared" si="1"/>
        <v>0</v>
      </c>
      <c r="AJ85" s="75" t="str">
        <f>IF(D85="","",VLOOKUP(AI85,'PAT-C_Tables'!$G$3:$H$40,2,FALSE))</f>
        <v/>
      </c>
    </row>
    <row r="86" spans="1:36" s="38" customFormat="1" ht="14.25" x14ac:dyDescent="0.2">
      <c r="A86" s="55"/>
      <c r="B86" s="40"/>
      <c r="C86" s="40"/>
      <c r="D86" s="41"/>
      <c r="E86" s="41"/>
      <c r="F86" s="80"/>
      <c r="G86" s="39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68">
        <f t="shared" si="1"/>
        <v>0</v>
      </c>
      <c r="AJ86" s="75" t="str">
        <f>IF(D86="","",VLOOKUP(AI86,'PAT-C_Tables'!$G$3:$H$40,2,FALSE))</f>
        <v/>
      </c>
    </row>
    <row r="87" spans="1:36" s="38" customFormat="1" ht="14.25" x14ac:dyDescent="0.2">
      <c r="A87" s="55"/>
      <c r="B87" s="40"/>
      <c r="C87" s="40"/>
      <c r="D87" s="41"/>
      <c r="E87" s="41"/>
      <c r="F87" s="80"/>
      <c r="G87" s="39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68">
        <f t="shared" si="1"/>
        <v>0</v>
      </c>
      <c r="AJ87" s="75" t="str">
        <f>IF(D87="","",VLOOKUP(AI87,'PAT-C_Tables'!$G$3:$H$40,2,FALSE))</f>
        <v/>
      </c>
    </row>
    <row r="88" spans="1:36" s="38" customFormat="1" ht="14.25" x14ac:dyDescent="0.2">
      <c r="A88" s="55"/>
      <c r="B88" s="40"/>
      <c r="C88" s="40"/>
      <c r="D88" s="41"/>
      <c r="E88" s="41"/>
      <c r="F88" s="80"/>
      <c r="G88" s="39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68">
        <f t="shared" si="1"/>
        <v>0</v>
      </c>
      <c r="AJ88" s="75" t="str">
        <f>IF(D88="","",VLOOKUP(AI88,'PAT-C_Tables'!$G$3:$H$40,2,FALSE))</f>
        <v/>
      </c>
    </row>
    <row r="89" spans="1:36" s="38" customFormat="1" ht="14.25" x14ac:dyDescent="0.2">
      <c r="A89" s="55"/>
      <c r="B89" s="40"/>
      <c r="C89" s="40"/>
      <c r="D89" s="41"/>
      <c r="E89" s="41"/>
      <c r="F89" s="80"/>
      <c r="G89" s="39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68">
        <f t="shared" si="1"/>
        <v>0</v>
      </c>
      <c r="AJ89" s="75" t="str">
        <f>IF(D89="","",VLOOKUP(AI89,'PAT-C_Tables'!$G$3:$H$40,2,FALSE))</f>
        <v/>
      </c>
    </row>
    <row r="90" spans="1:36" s="38" customFormat="1" ht="14.25" x14ac:dyDescent="0.2">
      <c r="A90" s="55"/>
      <c r="B90" s="40"/>
      <c r="C90" s="40"/>
      <c r="D90" s="41"/>
      <c r="E90" s="41"/>
      <c r="F90" s="80"/>
      <c r="G90" s="39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68">
        <f t="shared" si="1"/>
        <v>0</v>
      </c>
      <c r="AJ90" s="75" t="str">
        <f>IF(D90="","",VLOOKUP(AI90,'PAT-C_Tables'!$G$3:$H$40,2,FALSE))</f>
        <v/>
      </c>
    </row>
    <row r="91" spans="1:36" s="38" customFormat="1" ht="14.25" x14ac:dyDescent="0.2">
      <c r="A91" s="55"/>
      <c r="B91" s="40"/>
      <c r="C91" s="40"/>
      <c r="D91" s="41"/>
      <c r="E91" s="41"/>
      <c r="F91" s="80"/>
      <c r="G91" s="39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68">
        <f t="shared" si="1"/>
        <v>0</v>
      </c>
      <c r="AJ91" s="75" t="str">
        <f>IF(D91="","",VLOOKUP(AI91,'PAT-C_Tables'!$G$3:$H$40,2,FALSE))</f>
        <v/>
      </c>
    </row>
    <row r="92" spans="1:36" s="38" customFormat="1" ht="14.25" x14ac:dyDescent="0.2">
      <c r="A92" s="55"/>
      <c r="B92" s="40"/>
      <c r="C92" s="40"/>
      <c r="D92" s="41"/>
      <c r="E92" s="41"/>
      <c r="F92" s="80"/>
      <c r="G92" s="39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68">
        <f t="shared" si="1"/>
        <v>0</v>
      </c>
      <c r="AJ92" s="75" t="str">
        <f>IF(D92="","",VLOOKUP(AI92,'PAT-C_Tables'!$G$3:$H$40,2,FALSE))</f>
        <v/>
      </c>
    </row>
    <row r="93" spans="1:36" s="38" customFormat="1" ht="14.25" x14ac:dyDescent="0.2">
      <c r="A93" s="55"/>
      <c r="B93" s="40"/>
      <c r="C93" s="40"/>
      <c r="D93" s="41"/>
      <c r="E93" s="41"/>
      <c r="F93" s="80"/>
      <c r="G93" s="39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68">
        <f t="shared" si="1"/>
        <v>0</v>
      </c>
      <c r="AJ93" s="75" t="str">
        <f>IF(D93="","",VLOOKUP(AI93,'PAT-C_Tables'!$G$3:$H$40,2,FALSE))</f>
        <v/>
      </c>
    </row>
    <row r="94" spans="1:36" s="38" customFormat="1" ht="14.25" x14ac:dyDescent="0.2">
      <c r="A94" s="55"/>
      <c r="B94" s="40"/>
      <c r="C94" s="40"/>
      <c r="D94" s="41"/>
      <c r="E94" s="41"/>
      <c r="F94" s="80"/>
      <c r="G94" s="39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68">
        <f t="shared" si="1"/>
        <v>0</v>
      </c>
      <c r="AJ94" s="75" t="str">
        <f>IF(D94="","",VLOOKUP(AI94,'PAT-C_Tables'!$G$3:$H$40,2,FALSE))</f>
        <v/>
      </c>
    </row>
    <row r="95" spans="1:36" s="38" customFormat="1" ht="14.25" x14ac:dyDescent="0.2">
      <c r="A95" s="55"/>
      <c r="B95" s="40"/>
      <c r="C95" s="40"/>
      <c r="D95" s="41"/>
      <c r="E95" s="41"/>
      <c r="F95" s="80"/>
      <c r="G95" s="39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68">
        <f t="shared" si="1"/>
        <v>0</v>
      </c>
      <c r="AJ95" s="75" t="str">
        <f>IF(D95="","",VLOOKUP(AI95,'PAT-C_Tables'!$G$3:$H$40,2,FALSE))</f>
        <v/>
      </c>
    </row>
    <row r="96" spans="1:36" s="38" customFormat="1" ht="14.25" x14ac:dyDescent="0.2">
      <c r="A96" s="55"/>
      <c r="B96" s="40"/>
      <c r="C96" s="40"/>
      <c r="D96" s="41"/>
      <c r="E96" s="41"/>
      <c r="F96" s="80"/>
      <c r="G96" s="39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68">
        <f t="shared" si="1"/>
        <v>0</v>
      </c>
      <c r="AJ96" s="75" t="str">
        <f>IF(D96="","",VLOOKUP(AI96,'PAT-C_Tables'!$G$3:$H$40,2,FALSE))</f>
        <v/>
      </c>
    </row>
    <row r="97" spans="1:36" s="38" customFormat="1" ht="14.25" x14ac:dyDescent="0.2">
      <c r="A97" s="55"/>
      <c r="B97" s="40"/>
      <c r="C97" s="40"/>
      <c r="D97" s="41"/>
      <c r="E97" s="41"/>
      <c r="F97" s="80"/>
      <c r="G97" s="39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68">
        <f t="shared" si="1"/>
        <v>0</v>
      </c>
      <c r="AJ97" s="75" t="str">
        <f>IF(D97="","",VLOOKUP(AI97,'PAT-C_Tables'!$G$3:$H$40,2,FALSE))</f>
        <v/>
      </c>
    </row>
    <row r="98" spans="1:36" s="38" customFormat="1" ht="14.25" x14ac:dyDescent="0.2">
      <c r="A98" s="55"/>
      <c r="B98" s="40"/>
      <c r="C98" s="40"/>
      <c r="D98" s="41"/>
      <c r="E98" s="41"/>
      <c r="F98" s="80"/>
      <c r="G98" s="39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68">
        <f t="shared" si="1"/>
        <v>0</v>
      </c>
      <c r="AJ98" s="75" t="str">
        <f>IF(D98="","",VLOOKUP(AI98,'PAT-C_Tables'!$G$3:$H$40,2,FALSE))</f>
        <v/>
      </c>
    </row>
    <row r="99" spans="1:36" s="38" customFormat="1" ht="14.25" x14ac:dyDescent="0.2">
      <c r="A99" s="55"/>
      <c r="B99" s="40"/>
      <c r="C99" s="40"/>
      <c r="D99" s="41"/>
      <c r="E99" s="41"/>
      <c r="F99" s="80"/>
      <c r="G99" s="39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68">
        <f t="shared" si="1"/>
        <v>0</v>
      </c>
      <c r="AJ99" s="75" t="str">
        <f>IF(D99="","",VLOOKUP(AI99,'PAT-C_Tables'!$G$3:$H$40,2,FALSE))</f>
        <v/>
      </c>
    </row>
    <row r="100" spans="1:36" s="38" customFormat="1" ht="14.25" x14ac:dyDescent="0.2">
      <c r="A100" s="55"/>
      <c r="B100" s="40"/>
      <c r="C100" s="40"/>
      <c r="D100" s="41"/>
      <c r="E100" s="41"/>
      <c r="F100" s="80"/>
      <c r="G100" s="39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68">
        <f t="shared" si="1"/>
        <v>0</v>
      </c>
      <c r="AJ100" s="75" t="str">
        <f>IF(D100="","",VLOOKUP(AI100,'PAT-C_Tables'!$G$3:$H$40,2,FALSE))</f>
        <v/>
      </c>
    </row>
    <row r="101" spans="1:36" s="38" customFormat="1" ht="14.25" x14ac:dyDescent="0.2">
      <c r="A101" s="55"/>
      <c r="B101" s="40"/>
      <c r="C101" s="40"/>
      <c r="D101" s="41"/>
      <c r="E101" s="41"/>
      <c r="F101" s="80"/>
      <c r="G101" s="39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68">
        <f t="shared" si="1"/>
        <v>0</v>
      </c>
      <c r="AJ101" s="75" t="str">
        <f>IF(D101="","",VLOOKUP(AI101,'PAT-C_Tables'!$G$3:$H$40,2,FALSE))</f>
        <v/>
      </c>
    </row>
    <row r="102" spans="1:36" s="38" customFormat="1" ht="14.25" x14ac:dyDescent="0.2">
      <c r="A102" s="55"/>
      <c r="B102" s="40"/>
      <c r="C102" s="40"/>
      <c r="D102" s="41"/>
      <c r="E102" s="41"/>
      <c r="F102" s="80"/>
      <c r="G102" s="39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68">
        <f t="shared" si="1"/>
        <v>0</v>
      </c>
      <c r="AJ102" s="75" t="str">
        <f>IF(D102="","",VLOOKUP(AI102,'PAT-C_Tables'!$G$3:$H$40,2,FALSE))</f>
        <v/>
      </c>
    </row>
    <row r="103" spans="1:36" s="38" customFormat="1" ht="14.25" x14ac:dyDescent="0.2">
      <c r="A103" s="55"/>
      <c r="B103" s="40"/>
      <c r="C103" s="40"/>
      <c r="D103" s="41"/>
      <c r="E103" s="41"/>
      <c r="F103" s="80"/>
      <c r="G103" s="39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68">
        <f t="shared" si="1"/>
        <v>0</v>
      </c>
      <c r="AJ103" s="75" t="str">
        <f>IF(D103="","",VLOOKUP(AI103,'PAT-C_Tables'!$G$3:$H$40,2,FALSE))</f>
        <v/>
      </c>
    </row>
    <row r="104" spans="1:36" s="38" customFormat="1" ht="14.25" x14ac:dyDescent="0.2">
      <c r="A104" s="55"/>
      <c r="B104" s="40"/>
      <c r="C104" s="40"/>
      <c r="D104" s="41"/>
      <c r="E104" s="41"/>
      <c r="F104" s="80"/>
      <c r="G104" s="39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68">
        <f t="shared" si="1"/>
        <v>0</v>
      </c>
      <c r="AJ104" s="75" t="str">
        <f>IF(D104="","",VLOOKUP(AI104,'PAT-C_Tables'!$G$3:$H$40,2,FALSE))</f>
        <v/>
      </c>
    </row>
    <row r="105" spans="1:36" s="38" customFormat="1" ht="14.25" x14ac:dyDescent="0.2">
      <c r="A105" s="55"/>
      <c r="B105" s="40"/>
      <c r="C105" s="40"/>
      <c r="D105" s="41"/>
      <c r="E105" s="41"/>
      <c r="F105" s="80"/>
      <c r="G105" s="39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68">
        <f t="shared" si="1"/>
        <v>0</v>
      </c>
      <c r="AJ105" s="75" t="str">
        <f>IF(D105="","",VLOOKUP(AI105,'PAT-C_Tables'!$G$3:$H$40,2,FALSE))</f>
        <v/>
      </c>
    </row>
    <row r="106" spans="1:36" s="38" customFormat="1" ht="14.25" x14ac:dyDescent="0.2">
      <c r="A106" s="55"/>
      <c r="B106" s="40"/>
      <c r="C106" s="40"/>
      <c r="D106" s="41"/>
      <c r="E106" s="41"/>
      <c r="F106" s="80"/>
      <c r="G106" s="39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68">
        <f t="shared" si="1"/>
        <v>0</v>
      </c>
      <c r="AJ106" s="75" t="str">
        <f>IF(D106="","",VLOOKUP(AI106,'PAT-C_Tables'!$G$3:$H$40,2,FALSE))</f>
        <v/>
      </c>
    </row>
    <row r="107" spans="1:36" s="38" customFormat="1" ht="14.25" x14ac:dyDescent="0.2">
      <c r="A107" s="55"/>
      <c r="B107" s="40"/>
      <c r="C107" s="40"/>
      <c r="D107" s="41"/>
      <c r="E107" s="41"/>
      <c r="F107" s="80"/>
      <c r="G107" s="39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68">
        <f t="shared" si="1"/>
        <v>0</v>
      </c>
      <c r="AJ107" s="75" t="str">
        <f>IF(D107="","",VLOOKUP(AI107,'PAT-C_Tables'!$G$3:$H$40,2,FALSE))</f>
        <v/>
      </c>
    </row>
    <row r="108" spans="1:36" s="38" customFormat="1" ht="14.25" x14ac:dyDescent="0.2">
      <c r="A108" s="55"/>
      <c r="B108" s="40"/>
      <c r="C108" s="40"/>
      <c r="D108" s="41"/>
      <c r="E108" s="41"/>
      <c r="F108" s="80"/>
      <c r="G108" s="39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68">
        <f t="shared" si="1"/>
        <v>0</v>
      </c>
      <c r="AJ108" s="75" t="str">
        <f>IF(D108="","",VLOOKUP(AI108,'PAT-C_Tables'!$G$3:$H$40,2,FALSE))</f>
        <v/>
      </c>
    </row>
    <row r="109" spans="1:36" s="38" customFormat="1" ht="14.25" x14ac:dyDescent="0.2">
      <c r="A109" s="55"/>
      <c r="B109" s="40"/>
      <c r="C109" s="40"/>
      <c r="D109" s="41"/>
      <c r="E109" s="41"/>
      <c r="F109" s="80"/>
      <c r="G109" s="39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68">
        <f t="shared" si="1"/>
        <v>0</v>
      </c>
      <c r="AJ109" s="75" t="str">
        <f>IF(D109="","",VLOOKUP(AI109,'PAT-C_Tables'!$G$3:$H$40,2,FALSE))</f>
        <v/>
      </c>
    </row>
    <row r="110" spans="1:36" s="38" customFormat="1" ht="14.25" x14ac:dyDescent="0.2">
      <c r="A110" s="55"/>
      <c r="B110" s="40"/>
      <c r="C110" s="40"/>
      <c r="D110" s="41"/>
      <c r="E110" s="41"/>
      <c r="F110" s="80"/>
      <c r="G110" s="39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68">
        <f t="shared" si="1"/>
        <v>0</v>
      </c>
      <c r="AJ110" s="75" t="str">
        <f>IF(D110="","",VLOOKUP(AI110,'PAT-C_Tables'!$G$3:$H$40,2,FALSE))</f>
        <v/>
      </c>
    </row>
    <row r="111" spans="1:36" s="38" customFormat="1" ht="14.25" x14ac:dyDescent="0.2">
      <c r="A111" s="55"/>
      <c r="B111" s="40"/>
      <c r="C111" s="40"/>
      <c r="D111" s="41"/>
      <c r="E111" s="41"/>
      <c r="F111" s="80"/>
      <c r="G111" s="39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68">
        <f t="shared" si="1"/>
        <v>0</v>
      </c>
      <c r="AJ111" s="75" t="str">
        <f>IF(D111="","",VLOOKUP(AI111,'PAT-C_Tables'!$G$3:$H$40,2,FALSE))</f>
        <v/>
      </c>
    </row>
    <row r="112" spans="1:36" s="38" customFormat="1" ht="14.25" x14ac:dyDescent="0.2">
      <c r="A112" s="55"/>
      <c r="B112" s="40"/>
      <c r="C112" s="40"/>
      <c r="D112" s="41"/>
      <c r="E112" s="41"/>
      <c r="F112" s="80"/>
      <c r="G112" s="39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68">
        <f t="shared" si="1"/>
        <v>0</v>
      </c>
      <c r="AJ112" s="75" t="str">
        <f>IF(D112="","",VLOOKUP(AI112,'PAT-C_Tables'!$G$3:$H$40,2,FALSE))</f>
        <v/>
      </c>
    </row>
    <row r="113" spans="1:36" s="38" customFormat="1" ht="14.25" x14ac:dyDescent="0.2">
      <c r="A113" s="55"/>
      <c r="B113" s="40"/>
      <c r="C113" s="40"/>
      <c r="D113" s="41"/>
      <c r="E113" s="41"/>
      <c r="F113" s="80"/>
      <c r="G113" s="39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68">
        <f t="shared" si="1"/>
        <v>0</v>
      </c>
      <c r="AJ113" s="75" t="str">
        <f>IF(D113="","",VLOOKUP(AI113,'PAT-C_Tables'!$G$3:$H$40,2,FALSE))</f>
        <v/>
      </c>
    </row>
    <row r="114" spans="1:36" s="38" customFormat="1" ht="14.25" x14ac:dyDescent="0.2">
      <c r="A114" s="55"/>
      <c r="B114" s="40"/>
      <c r="C114" s="40"/>
      <c r="D114" s="41"/>
      <c r="E114" s="41"/>
      <c r="F114" s="80"/>
      <c r="G114" s="39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68">
        <f t="shared" si="1"/>
        <v>0</v>
      </c>
      <c r="AJ114" s="75" t="str">
        <f>IF(D114="","",VLOOKUP(AI114,'PAT-C_Tables'!$G$3:$H$40,2,FALSE))</f>
        <v/>
      </c>
    </row>
    <row r="115" spans="1:36" s="38" customFormat="1" ht="14.25" x14ac:dyDescent="0.2">
      <c r="A115" s="55"/>
      <c r="B115" s="40"/>
      <c r="C115" s="40"/>
      <c r="D115" s="41"/>
      <c r="E115" s="41"/>
      <c r="F115" s="80"/>
      <c r="G115" s="39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68">
        <f t="shared" si="1"/>
        <v>0</v>
      </c>
      <c r="AJ115" s="75" t="str">
        <f>IF(D115="","",VLOOKUP(AI115,'PAT-C_Tables'!$G$3:$H$40,2,FALSE))</f>
        <v/>
      </c>
    </row>
    <row r="116" spans="1:36" s="38" customFormat="1" ht="14.25" x14ac:dyDescent="0.2">
      <c r="A116" s="55"/>
      <c r="B116" s="40"/>
      <c r="C116" s="40"/>
      <c r="D116" s="41"/>
      <c r="E116" s="41"/>
      <c r="F116" s="80"/>
      <c r="G116" s="39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68">
        <f t="shared" si="1"/>
        <v>0</v>
      </c>
      <c r="AJ116" s="75" t="str">
        <f>IF(D116="","",VLOOKUP(AI116,'PAT-C_Tables'!$G$3:$H$40,2,FALSE))</f>
        <v/>
      </c>
    </row>
    <row r="117" spans="1:36" s="38" customFormat="1" ht="14.25" x14ac:dyDescent="0.2">
      <c r="A117" s="55"/>
      <c r="B117" s="40"/>
      <c r="C117" s="40"/>
      <c r="D117" s="41"/>
      <c r="E117" s="41"/>
      <c r="F117" s="80"/>
      <c r="G117" s="39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68">
        <f t="shared" si="1"/>
        <v>0</v>
      </c>
      <c r="AJ117" s="75" t="str">
        <f>IF(D117="","",VLOOKUP(AI117,'PAT-C_Tables'!$G$3:$H$40,2,FALSE))</f>
        <v/>
      </c>
    </row>
    <row r="118" spans="1:36" s="38" customFormat="1" ht="14.25" x14ac:dyDescent="0.2">
      <c r="A118" s="55"/>
      <c r="B118" s="40"/>
      <c r="C118" s="40"/>
      <c r="D118" s="41"/>
      <c r="E118" s="41"/>
      <c r="F118" s="80"/>
      <c r="G118" s="39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68">
        <f t="shared" ref="AI118:AI181" si="2">IF(D118="",0,(IF(G118=$G$8,1,0)+IF(H118=$H$8,1,0)+IF(I118=$I$8,1,0)+IF(J118=$J$8,1,0)+IF(K118=$K$8,1,0)+IF(L118=$L$8,1,0)+IF(M118=$M$8,1,0)+IF(N118=$N$8,1,0)+IF(O118=$O$8,1,0)+IF(P118=$P$8,1,0)+IF(Q118=$Q$8,1,0)+IF(R118=$R$8,1,0)+IF(S118=$S$8,1,0)+IF(T118=$T$8,1,0)+IF(U118=$U$8,1,0)+IF(V118=$V$8,1,0)+IF(W118=$W$8,1,0)+IF(X118=$X$8,1,0)+IF(Y118=$Y$8,1,0)+IF(Z118=$Z$8,1,0)+IF(AA118=$AA$8,1,0)+IF(AB118=$AB$8,1,0)+IF(AC118=$AC$8,1,0)+IF(AD118=$AD$8,1,0)+IF(AE118=$AE$8,1,0)+IF(AF118=$AF$8,1,0)+IF(AG118=$AG$8,1,0)+IF(AH118=$AH$8,1,0)))</f>
        <v>0</v>
      </c>
      <c r="AJ118" s="75" t="str">
        <f>IF(D118="","",VLOOKUP(AI118,'PAT-C_Tables'!$G$3:$H$40,2,FALSE))</f>
        <v/>
      </c>
    </row>
    <row r="119" spans="1:36" s="38" customFormat="1" ht="14.25" x14ac:dyDescent="0.2">
      <c r="A119" s="55"/>
      <c r="B119" s="40"/>
      <c r="C119" s="40"/>
      <c r="D119" s="41"/>
      <c r="E119" s="41"/>
      <c r="F119" s="80"/>
      <c r="G119" s="39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68">
        <f t="shared" si="2"/>
        <v>0</v>
      </c>
      <c r="AJ119" s="75" t="str">
        <f>IF(D119="","",VLOOKUP(AI119,'PAT-C_Tables'!$G$3:$H$40,2,FALSE))</f>
        <v/>
      </c>
    </row>
    <row r="120" spans="1:36" s="38" customFormat="1" ht="14.25" x14ac:dyDescent="0.2">
      <c r="A120" s="55"/>
      <c r="B120" s="40"/>
      <c r="C120" s="40"/>
      <c r="D120" s="41"/>
      <c r="E120" s="41"/>
      <c r="F120" s="80"/>
      <c r="G120" s="39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68">
        <f t="shared" si="2"/>
        <v>0</v>
      </c>
      <c r="AJ120" s="75" t="str">
        <f>IF(D120="","",VLOOKUP(AI120,'PAT-C_Tables'!$G$3:$H$40,2,FALSE))</f>
        <v/>
      </c>
    </row>
    <row r="121" spans="1:36" s="38" customFormat="1" ht="14.25" x14ac:dyDescent="0.2">
      <c r="A121" s="55"/>
      <c r="B121" s="40"/>
      <c r="C121" s="40"/>
      <c r="D121" s="41"/>
      <c r="E121" s="41"/>
      <c r="F121" s="80"/>
      <c r="G121" s="39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68">
        <f t="shared" si="2"/>
        <v>0</v>
      </c>
      <c r="AJ121" s="75" t="str">
        <f>IF(D121="","",VLOOKUP(AI121,'PAT-C_Tables'!$G$3:$H$40,2,FALSE))</f>
        <v/>
      </c>
    </row>
    <row r="122" spans="1:36" s="38" customFormat="1" ht="14.25" x14ac:dyDescent="0.2">
      <c r="A122" s="55"/>
      <c r="B122" s="40"/>
      <c r="C122" s="40"/>
      <c r="D122" s="41"/>
      <c r="E122" s="41"/>
      <c r="F122" s="80"/>
      <c r="G122" s="39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68">
        <f t="shared" si="2"/>
        <v>0</v>
      </c>
      <c r="AJ122" s="75" t="str">
        <f>IF(D122="","",VLOOKUP(AI122,'PAT-C_Tables'!$G$3:$H$40,2,FALSE))</f>
        <v/>
      </c>
    </row>
    <row r="123" spans="1:36" s="38" customFormat="1" ht="14.25" x14ac:dyDescent="0.2">
      <c r="A123" s="55"/>
      <c r="B123" s="40"/>
      <c r="C123" s="40"/>
      <c r="D123" s="41"/>
      <c r="E123" s="41"/>
      <c r="F123" s="80"/>
      <c r="G123" s="39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68">
        <f t="shared" si="2"/>
        <v>0</v>
      </c>
      <c r="AJ123" s="75" t="str">
        <f>IF(D123="","",VLOOKUP(AI123,'PAT-C_Tables'!$G$3:$H$40,2,FALSE))</f>
        <v/>
      </c>
    </row>
    <row r="124" spans="1:36" s="38" customFormat="1" ht="14.25" x14ac:dyDescent="0.2">
      <c r="A124" s="55"/>
      <c r="B124" s="40"/>
      <c r="C124" s="40"/>
      <c r="D124" s="41"/>
      <c r="E124" s="41"/>
      <c r="F124" s="80"/>
      <c r="G124" s="39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68">
        <f t="shared" si="2"/>
        <v>0</v>
      </c>
      <c r="AJ124" s="75" t="str">
        <f>IF(D124="","",VLOOKUP(AI124,'PAT-C_Tables'!$G$3:$H$40,2,FALSE))</f>
        <v/>
      </c>
    </row>
    <row r="125" spans="1:36" s="38" customFormat="1" ht="14.25" x14ac:dyDescent="0.2">
      <c r="A125" s="55"/>
      <c r="B125" s="40"/>
      <c r="C125" s="40"/>
      <c r="D125" s="41"/>
      <c r="E125" s="41"/>
      <c r="F125" s="80"/>
      <c r="G125" s="39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68">
        <f t="shared" si="2"/>
        <v>0</v>
      </c>
      <c r="AJ125" s="75" t="str">
        <f>IF(D125="","",VLOOKUP(AI125,'PAT-C_Tables'!$G$3:$H$40,2,FALSE))</f>
        <v/>
      </c>
    </row>
    <row r="126" spans="1:36" s="38" customFormat="1" ht="14.25" x14ac:dyDescent="0.2">
      <c r="A126" s="55"/>
      <c r="B126" s="40"/>
      <c r="C126" s="40"/>
      <c r="D126" s="41"/>
      <c r="E126" s="41"/>
      <c r="F126" s="80"/>
      <c r="G126" s="39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68">
        <f t="shared" si="2"/>
        <v>0</v>
      </c>
      <c r="AJ126" s="75" t="str">
        <f>IF(D126="","",VLOOKUP(AI126,'PAT-C_Tables'!$G$3:$H$40,2,FALSE))</f>
        <v/>
      </c>
    </row>
    <row r="127" spans="1:36" s="38" customFormat="1" ht="14.25" x14ac:dyDescent="0.2">
      <c r="A127" s="55"/>
      <c r="B127" s="40"/>
      <c r="C127" s="40"/>
      <c r="D127" s="41"/>
      <c r="E127" s="41"/>
      <c r="F127" s="80"/>
      <c r="G127" s="39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68">
        <f t="shared" si="2"/>
        <v>0</v>
      </c>
      <c r="AJ127" s="75" t="str">
        <f>IF(D127="","",VLOOKUP(AI127,'PAT-C_Tables'!$G$3:$H$40,2,FALSE))</f>
        <v/>
      </c>
    </row>
    <row r="128" spans="1:36" s="38" customFormat="1" ht="14.25" x14ac:dyDescent="0.2">
      <c r="A128" s="55"/>
      <c r="B128" s="40"/>
      <c r="C128" s="40"/>
      <c r="D128" s="41"/>
      <c r="E128" s="41"/>
      <c r="F128" s="80"/>
      <c r="G128" s="39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68">
        <f t="shared" si="2"/>
        <v>0</v>
      </c>
      <c r="AJ128" s="75" t="str">
        <f>IF(D128="","",VLOOKUP(AI128,'PAT-C_Tables'!$G$3:$H$40,2,FALSE))</f>
        <v/>
      </c>
    </row>
    <row r="129" spans="1:36" s="38" customFormat="1" ht="14.25" x14ac:dyDescent="0.2">
      <c r="A129" s="55"/>
      <c r="B129" s="40"/>
      <c r="C129" s="40"/>
      <c r="D129" s="41"/>
      <c r="E129" s="41"/>
      <c r="F129" s="80"/>
      <c r="G129" s="39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68">
        <f t="shared" si="2"/>
        <v>0</v>
      </c>
      <c r="AJ129" s="75" t="str">
        <f>IF(D129="","",VLOOKUP(AI129,'PAT-C_Tables'!$G$3:$H$40,2,FALSE))</f>
        <v/>
      </c>
    </row>
    <row r="130" spans="1:36" s="38" customFormat="1" ht="14.25" x14ac:dyDescent="0.2">
      <c r="A130" s="55"/>
      <c r="B130" s="40"/>
      <c r="C130" s="40"/>
      <c r="D130" s="41"/>
      <c r="E130" s="41"/>
      <c r="F130" s="80"/>
      <c r="G130" s="39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68">
        <f t="shared" si="2"/>
        <v>0</v>
      </c>
      <c r="AJ130" s="75" t="str">
        <f>IF(D130="","",VLOOKUP(AI130,'PAT-C_Tables'!$G$3:$H$40,2,FALSE))</f>
        <v/>
      </c>
    </row>
    <row r="131" spans="1:36" s="38" customFormat="1" ht="14.25" x14ac:dyDescent="0.2">
      <c r="A131" s="55"/>
      <c r="B131" s="40"/>
      <c r="C131" s="40"/>
      <c r="D131" s="41"/>
      <c r="E131" s="41"/>
      <c r="F131" s="80"/>
      <c r="G131" s="39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68">
        <f t="shared" si="2"/>
        <v>0</v>
      </c>
      <c r="AJ131" s="75" t="str">
        <f>IF(D131="","",VLOOKUP(AI131,'PAT-C_Tables'!$G$3:$H$40,2,FALSE))</f>
        <v/>
      </c>
    </row>
    <row r="132" spans="1:36" s="38" customFormat="1" ht="14.25" x14ac:dyDescent="0.2">
      <c r="A132" s="55"/>
      <c r="B132" s="40"/>
      <c r="C132" s="40"/>
      <c r="D132" s="41"/>
      <c r="E132" s="41"/>
      <c r="F132" s="80"/>
      <c r="G132" s="39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68">
        <f t="shared" si="2"/>
        <v>0</v>
      </c>
      <c r="AJ132" s="75" t="str">
        <f>IF(D132="","",VLOOKUP(AI132,'PAT-C_Tables'!$G$3:$H$40,2,FALSE))</f>
        <v/>
      </c>
    </row>
    <row r="133" spans="1:36" s="38" customFormat="1" ht="14.25" x14ac:dyDescent="0.2">
      <c r="A133" s="55"/>
      <c r="B133" s="40"/>
      <c r="C133" s="40"/>
      <c r="D133" s="41"/>
      <c r="E133" s="41"/>
      <c r="F133" s="80"/>
      <c r="G133" s="39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68">
        <f t="shared" si="2"/>
        <v>0</v>
      </c>
      <c r="AJ133" s="75" t="str">
        <f>IF(D133="","",VLOOKUP(AI133,'PAT-C_Tables'!$G$3:$H$40,2,FALSE))</f>
        <v/>
      </c>
    </row>
    <row r="134" spans="1:36" s="38" customFormat="1" ht="14.25" x14ac:dyDescent="0.2">
      <c r="A134" s="55"/>
      <c r="B134" s="40"/>
      <c r="C134" s="40"/>
      <c r="D134" s="41"/>
      <c r="E134" s="41"/>
      <c r="F134" s="80"/>
      <c r="G134" s="39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68">
        <f t="shared" si="2"/>
        <v>0</v>
      </c>
      <c r="AJ134" s="75" t="str">
        <f>IF(D134="","",VLOOKUP(AI134,'PAT-C_Tables'!$G$3:$H$40,2,FALSE))</f>
        <v/>
      </c>
    </row>
    <row r="135" spans="1:36" s="38" customFormat="1" ht="14.25" x14ac:dyDescent="0.2">
      <c r="A135" s="55"/>
      <c r="B135" s="40"/>
      <c r="C135" s="40"/>
      <c r="D135" s="41"/>
      <c r="E135" s="41"/>
      <c r="F135" s="80"/>
      <c r="G135" s="39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68">
        <f t="shared" si="2"/>
        <v>0</v>
      </c>
      <c r="AJ135" s="75" t="str">
        <f>IF(D135="","",VLOOKUP(AI135,'PAT-C_Tables'!$G$3:$H$40,2,FALSE))</f>
        <v/>
      </c>
    </row>
    <row r="136" spans="1:36" s="38" customFormat="1" ht="14.25" x14ac:dyDescent="0.2">
      <c r="A136" s="55"/>
      <c r="B136" s="40"/>
      <c r="C136" s="40"/>
      <c r="D136" s="41"/>
      <c r="E136" s="41"/>
      <c r="F136" s="80"/>
      <c r="G136" s="39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68">
        <f t="shared" si="2"/>
        <v>0</v>
      </c>
      <c r="AJ136" s="75" t="str">
        <f>IF(D136="","",VLOOKUP(AI136,'PAT-C_Tables'!$G$3:$H$40,2,FALSE))</f>
        <v/>
      </c>
    </row>
    <row r="137" spans="1:36" s="38" customFormat="1" ht="14.25" x14ac:dyDescent="0.2">
      <c r="A137" s="55"/>
      <c r="B137" s="40"/>
      <c r="C137" s="40"/>
      <c r="D137" s="41"/>
      <c r="E137" s="41"/>
      <c r="F137" s="80"/>
      <c r="G137" s="39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68">
        <f t="shared" si="2"/>
        <v>0</v>
      </c>
      <c r="AJ137" s="75" t="str">
        <f>IF(D137="","",VLOOKUP(AI137,'PAT-C_Tables'!$G$3:$H$40,2,FALSE))</f>
        <v/>
      </c>
    </row>
    <row r="138" spans="1:36" s="38" customFormat="1" ht="14.25" x14ac:dyDescent="0.2">
      <c r="A138" s="55"/>
      <c r="B138" s="40"/>
      <c r="C138" s="40"/>
      <c r="D138" s="41"/>
      <c r="E138" s="41"/>
      <c r="F138" s="80"/>
      <c r="G138" s="39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68">
        <f t="shared" si="2"/>
        <v>0</v>
      </c>
      <c r="AJ138" s="75" t="str">
        <f>IF(D138="","",VLOOKUP(AI138,'PAT-C_Tables'!$G$3:$H$40,2,FALSE))</f>
        <v/>
      </c>
    </row>
    <row r="139" spans="1:36" s="38" customFormat="1" ht="14.25" x14ac:dyDescent="0.2">
      <c r="A139" s="55"/>
      <c r="B139" s="40"/>
      <c r="C139" s="40"/>
      <c r="D139" s="41"/>
      <c r="E139" s="41"/>
      <c r="F139" s="80"/>
      <c r="G139" s="39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68">
        <f t="shared" si="2"/>
        <v>0</v>
      </c>
      <c r="AJ139" s="75" t="str">
        <f>IF(D139="","",VLOOKUP(AI139,'PAT-C_Tables'!$G$3:$H$40,2,FALSE))</f>
        <v/>
      </c>
    </row>
    <row r="140" spans="1:36" s="38" customFormat="1" ht="14.25" x14ac:dyDescent="0.2">
      <c r="A140" s="55"/>
      <c r="B140" s="40"/>
      <c r="C140" s="40"/>
      <c r="D140" s="41"/>
      <c r="E140" s="41"/>
      <c r="F140" s="80"/>
      <c r="G140" s="39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68">
        <f t="shared" si="2"/>
        <v>0</v>
      </c>
      <c r="AJ140" s="75" t="str">
        <f>IF(D140="","",VLOOKUP(AI140,'PAT-C_Tables'!$G$3:$H$40,2,FALSE))</f>
        <v/>
      </c>
    </row>
    <row r="141" spans="1:36" s="38" customFormat="1" ht="14.25" x14ac:dyDescent="0.2">
      <c r="A141" s="55"/>
      <c r="B141" s="40"/>
      <c r="C141" s="40"/>
      <c r="D141" s="41"/>
      <c r="E141" s="41"/>
      <c r="F141" s="80"/>
      <c r="G141" s="39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68">
        <f t="shared" si="2"/>
        <v>0</v>
      </c>
      <c r="AJ141" s="75" t="str">
        <f>IF(D141="","",VLOOKUP(AI141,'PAT-C_Tables'!$G$3:$H$40,2,FALSE))</f>
        <v/>
      </c>
    </row>
    <row r="142" spans="1:36" s="38" customFormat="1" ht="14.25" x14ac:dyDescent="0.2">
      <c r="A142" s="55"/>
      <c r="B142" s="40"/>
      <c r="C142" s="40"/>
      <c r="D142" s="41"/>
      <c r="E142" s="41"/>
      <c r="F142" s="80"/>
      <c r="G142" s="39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68">
        <f t="shared" si="2"/>
        <v>0</v>
      </c>
      <c r="AJ142" s="75" t="str">
        <f>IF(D142="","",VLOOKUP(AI142,'PAT-C_Tables'!$G$3:$H$40,2,FALSE))</f>
        <v/>
      </c>
    </row>
    <row r="143" spans="1:36" s="38" customFormat="1" ht="14.25" x14ac:dyDescent="0.2">
      <c r="A143" s="55"/>
      <c r="B143" s="40"/>
      <c r="C143" s="40"/>
      <c r="D143" s="41"/>
      <c r="E143" s="41"/>
      <c r="F143" s="80"/>
      <c r="G143" s="39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68">
        <f t="shared" si="2"/>
        <v>0</v>
      </c>
      <c r="AJ143" s="75" t="str">
        <f>IF(D143="","",VLOOKUP(AI143,'PAT-C_Tables'!$G$3:$H$40,2,FALSE))</f>
        <v/>
      </c>
    </row>
    <row r="144" spans="1:36" s="38" customFormat="1" ht="14.25" x14ac:dyDescent="0.2">
      <c r="A144" s="55"/>
      <c r="B144" s="40"/>
      <c r="C144" s="40"/>
      <c r="D144" s="41"/>
      <c r="E144" s="41"/>
      <c r="F144" s="80"/>
      <c r="G144" s="39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68">
        <f t="shared" si="2"/>
        <v>0</v>
      </c>
      <c r="AJ144" s="75" t="str">
        <f>IF(D144="","",VLOOKUP(AI144,'PAT-C_Tables'!$G$3:$H$40,2,FALSE))</f>
        <v/>
      </c>
    </row>
    <row r="145" spans="1:36" s="38" customFormat="1" ht="14.25" x14ac:dyDescent="0.2">
      <c r="A145" s="55"/>
      <c r="B145" s="40"/>
      <c r="C145" s="40"/>
      <c r="D145" s="41"/>
      <c r="E145" s="41"/>
      <c r="F145" s="80"/>
      <c r="G145" s="39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68">
        <f t="shared" si="2"/>
        <v>0</v>
      </c>
      <c r="AJ145" s="75" t="str">
        <f>IF(D145="","",VLOOKUP(AI145,'PAT-C_Tables'!$G$3:$H$40,2,FALSE))</f>
        <v/>
      </c>
    </row>
    <row r="146" spans="1:36" s="38" customFormat="1" ht="14.25" x14ac:dyDescent="0.2">
      <c r="A146" s="55"/>
      <c r="B146" s="40"/>
      <c r="C146" s="40"/>
      <c r="D146" s="41"/>
      <c r="E146" s="41"/>
      <c r="F146" s="80"/>
      <c r="G146" s="39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68">
        <f t="shared" si="2"/>
        <v>0</v>
      </c>
      <c r="AJ146" s="75" t="str">
        <f>IF(D146="","",VLOOKUP(AI146,'PAT-C_Tables'!$G$3:$H$40,2,FALSE))</f>
        <v/>
      </c>
    </row>
    <row r="147" spans="1:36" s="38" customFormat="1" ht="14.25" x14ac:dyDescent="0.2">
      <c r="A147" s="55"/>
      <c r="B147" s="40"/>
      <c r="C147" s="40"/>
      <c r="D147" s="41"/>
      <c r="E147" s="41"/>
      <c r="F147" s="80"/>
      <c r="G147" s="39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68">
        <f t="shared" si="2"/>
        <v>0</v>
      </c>
      <c r="AJ147" s="75" t="str">
        <f>IF(D147="","",VLOOKUP(AI147,'PAT-C_Tables'!$G$3:$H$40,2,FALSE))</f>
        <v/>
      </c>
    </row>
    <row r="148" spans="1:36" s="38" customFormat="1" ht="14.25" x14ac:dyDescent="0.2">
      <c r="A148" s="55"/>
      <c r="B148" s="40"/>
      <c r="C148" s="40"/>
      <c r="D148" s="41"/>
      <c r="E148" s="41"/>
      <c r="F148" s="80"/>
      <c r="G148" s="39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68">
        <f t="shared" si="2"/>
        <v>0</v>
      </c>
      <c r="AJ148" s="75" t="str">
        <f>IF(D148="","",VLOOKUP(AI148,'PAT-C_Tables'!$G$3:$H$40,2,FALSE))</f>
        <v/>
      </c>
    </row>
    <row r="149" spans="1:36" s="38" customFormat="1" ht="14.25" x14ac:dyDescent="0.2">
      <c r="A149" s="55"/>
      <c r="B149" s="40"/>
      <c r="C149" s="40"/>
      <c r="D149" s="41"/>
      <c r="E149" s="41"/>
      <c r="F149" s="80"/>
      <c r="G149" s="39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68">
        <f t="shared" si="2"/>
        <v>0</v>
      </c>
      <c r="AJ149" s="75" t="str">
        <f>IF(D149="","",VLOOKUP(AI149,'PAT-C_Tables'!$G$3:$H$40,2,FALSE))</f>
        <v/>
      </c>
    </row>
    <row r="150" spans="1:36" s="38" customFormat="1" ht="14.25" x14ac:dyDescent="0.2">
      <c r="A150" s="55"/>
      <c r="B150" s="40"/>
      <c r="C150" s="40"/>
      <c r="D150" s="41"/>
      <c r="E150" s="41"/>
      <c r="F150" s="80"/>
      <c r="G150" s="39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68">
        <f t="shared" si="2"/>
        <v>0</v>
      </c>
      <c r="AJ150" s="75" t="str">
        <f>IF(D150="","",VLOOKUP(AI150,'PAT-C_Tables'!$G$3:$H$40,2,FALSE))</f>
        <v/>
      </c>
    </row>
    <row r="151" spans="1:36" s="38" customFormat="1" ht="14.25" x14ac:dyDescent="0.2">
      <c r="A151" s="55"/>
      <c r="B151" s="40"/>
      <c r="C151" s="40"/>
      <c r="D151" s="41"/>
      <c r="E151" s="41"/>
      <c r="F151" s="80"/>
      <c r="G151" s="39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68">
        <f t="shared" si="2"/>
        <v>0</v>
      </c>
      <c r="AJ151" s="75" t="str">
        <f>IF(D151="","",VLOOKUP(AI151,'PAT-C_Tables'!$G$3:$H$40,2,FALSE))</f>
        <v/>
      </c>
    </row>
    <row r="152" spans="1:36" s="38" customFormat="1" ht="14.25" x14ac:dyDescent="0.2">
      <c r="A152" s="55"/>
      <c r="B152" s="40"/>
      <c r="C152" s="40"/>
      <c r="D152" s="41"/>
      <c r="E152" s="41"/>
      <c r="F152" s="80"/>
      <c r="G152" s="39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68">
        <f t="shared" si="2"/>
        <v>0</v>
      </c>
      <c r="AJ152" s="75" t="str">
        <f>IF(D152="","",VLOOKUP(AI152,'PAT-C_Tables'!$G$3:$H$40,2,FALSE))</f>
        <v/>
      </c>
    </row>
    <row r="153" spans="1:36" s="38" customFormat="1" ht="14.25" x14ac:dyDescent="0.2">
      <c r="A153" s="55"/>
      <c r="B153" s="40"/>
      <c r="C153" s="40"/>
      <c r="D153" s="41"/>
      <c r="E153" s="41"/>
      <c r="F153" s="80"/>
      <c r="G153" s="39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68">
        <f t="shared" si="2"/>
        <v>0</v>
      </c>
      <c r="AJ153" s="75" t="str">
        <f>IF(D153="","",VLOOKUP(AI153,'PAT-C_Tables'!$G$3:$H$40,2,FALSE))</f>
        <v/>
      </c>
    </row>
    <row r="154" spans="1:36" s="38" customFormat="1" ht="14.25" x14ac:dyDescent="0.2">
      <c r="A154" s="55"/>
      <c r="B154" s="40"/>
      <c r="C154" s="40"/>
      <c r="D154" s="41"/>
      <c r="E154" s="41"/>
      <c r="F154" s="80"/>
      <c r="G154" s="39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68">
        <f t="shared" si="2"/>
        <v>0</v>
      </c>
      <c r="AJ154" s="75" t="str">
        <f>IF(D154="","",VLOOKUP(AI154,'PAT-C_Tables'!$G$3:$H$40,2,FALSE))</f>
        <v/>
      </c>
    </row>
    <row r="155" spans="1:36" s="38" customFormat="1" ht="14.25" x14ac:dyDescent="0.2">
      <c r="A155" s="55"/>
      <c r="B155" s="40"/>
      <c r="C155" s="40"/>
      <c r="D155" s="41"/>
      <c r="E155" s="41"/>
      <c r="F155" s="80"/>
      <c r="G155" s="39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68">
        <f t="shared" si="2"/>
        <v>0</v>
      </c>
      <c r="AJ155" s="75" t="str">
        <f>IF(D155="","",VLOOKUP(AI155,'PAT-C_Tables'!$G$3:$H$40,2,FALSE))</f>
        <v/>
      </c>
    </row>
    <row r="156" spans="1:36" s="38" customFormat="1" ht="14.25" x14ac:dyDescent="0.2">
      <c r="A156" s="55"/>
      <c r="B156" s="40"/>
      <c r="C156" s="40"/>
      <c r="D156" s="41"/>
      <c r="E156" s="41"/>
      <c r="F156" s="80"/>
      <c r="G156" s="39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68">
        <f t="shared" si="2"/>
        <v>0</v>
      </c>
      <c r="AJ156" s="75" t="str">
        <f>IF(D156="","",VLOOKUP(AI156,'PAT-C_Tables'!$G$3:$H$40,2,FALSE))</f>
        <v/>
      </c>
    </row>
    <row r="157" spans="1:36" s="38" customFormat="1" ht="14.25" x14ac:dyDescent="0.2">
      <c r="A157" s="55"/>
      <c r="B157" s="40"/>
      <c r="C157" s="40"/>
      <c r="D157" s="41"/>
      <c r="E157" s="41"/>
      <c r="F157" s="80"/>
      <c r="G157" s="39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68">
        <f t="shared" si="2"/>
        <v>0</v>
      </c>
      <c r="AJ157" s="75" t="str">
        <f>IF(D157="","",VLOOKUP(AI157,'PAT-C_Tables'!$G$3:$H$40,2,FALSE))</f>
        <v/>
      </c>
    </row>
    <row r="158" spans="1:36" s="38" customFormat="1" ht="14.25" x14ac:dyDescent="0.2">
      <c r="A158" s="55"/>
      <c r="B158" s="40"/>
      <c r="C158" s="40"/>
      <c r="D158" s="41"/>
      <c r="E158" s="41"/>
      <c r="F158" s="80"/>
      <c r="G158" s="39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68">
        <f t="shared" si="2"/>
        <v>0</v>
      </c>
      <c r="AJ158" s="75" t="str">
        <f>IF(D158="","",VLOOKUP(AI158,'PAT-C_Tables'!$G$3:$H$40,2,FALSE))</f>
        <v/>
      </c>
    </row>
    <row r="159" spans="1:36" s="38" customFormat="1" ht="14.25" x14ac:dyDescent="0.2">
      <c r="A159" s="55"/>
      <c r="B159" s="40"/>
      <c r="C159" s="40"/>
      <c r="D159" s="41"/>
      <c r="E159" s="41"/>
      <c r="F159" s="80"/>
      <c r="G159" s="39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68">
        <f t="shared" si="2"/>
        <v>0</v>
      </c>
      <c r="AJ159" s="75" t="str">
        <f>IF(D159="","",VLOOKUP(AI159,'PAT-C_Tables'!$G$3:$H$40,2,FALSE))</f>
        <v/>
      </c>
    </row>
    <row r="160" spans="1:36" s="38" customFormat="1" ht="14.25" x14ac:dyDescent="0.2">
      <c r="A160" s="55"/>
      <c r="B160" s="40"/>
      <c r="C160" s="40"/>
      <c r="D160" s="41"/>
      <c r="E160" s="41"/>
      <c r="F160" s="80"/>
      <c r="G160" s="39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68">
        <f t="shared" si="2"/>
        <v>0</v>
      </c>
      <c r="AJ160" s="75" t="str">
        <f>IF(D160="","",VLOOKUP(AI160,'PAT-C_Tables'!$G$3:$H$40,2,FALSE))</f>
        <v/>
      </c>
    </row>
    <row r="161" spans="1:36" s="38" customFormat="1" ht="14.25" x14ac:dyDescent="0.2">
      <c r="A161" s="55"/>
      <c r="B161" s="40"/>
      <c r="C161" s="40"/>
      <c r="D161" s="41"/>
      <c r="E161" s="41"/>
      <c r="F161" s="80"/>
      <c r="G161" s="39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68">
        <f t="shared" si="2"/>
        <v>0</v>
      </c>
      <c r="AJ161" s="75" t="str">
        <f>IF(D161="","",VLOOKUP(AI161,'PAT-C_Tables'!$G$3:$H$40,2,FALSE))</f>
        <v/>
      </c>
    </row>
    <row r="162" spans="1:36" s="38" customFormat="1" ht="14.25" x14ac:dyDescent="0.2">
      <c r="A162" s="55"/>
      <c r="B162" s="40"/>
      <c r="C162" s="40"/>
      <c r="D162" s="41"/>
      <c r="E162" s="41"/>
      <c r="F162" s="80"/>
      <c r="G162" s="39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68">
        <f t="shared" si="2"/>
        <v>0</v>
      </c>
      <c r="AJ162" s="75" t="str">
        <f>IF(D162="","",VLOOKUP(AI162,'PAT-C_Tables'!$G$3:$H$40,2,FALSE))</f>
        <v/>
      </c>
    </row>
    <row r="163" spans="1:36" s="38" customFormat="1" ht="14.25" x14ac:dyDescent="0.2">
      <c r="A163" s="55"/>
      <c r="B163" s="40"/>
      <c r="C163" s="40"/>
      <c r="D163" s="41"/>
      <c r="E163" s="41"/>
      <c r="F163" s="80"/>
      <c r="G163" s="39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68">
        <f t="shared" si="2"/>
        <v>0</v>
      </c>
      <c r="AJ163" s="75" t="str">
        <f>IF(D163="","",VLOOKUP(AI163,'PAT-C_Tables'!$G$3:$H$40,2,FALSE))</f>
        <v/>
      </c>
    </row>
    <row r="164" spans="1:36" s="38" customFormat="1" ht="14.25" x14ac:dyDescent="0.2">
      <c r="A164" s="55"/>
      <c r="B164" s="40"/>
      <c r="C164" s="40"/>
      <c r="D164" s="41"/>
      <c r="E164" s="41"/>
      <c r="F164" s="80"/>
      <c r="G164" s="39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68">
        <f t="shared" si="2"/>
        <v>0</v>
      </c>
      <c r="AJ164" s="75" t="str">
        <f>IF(D164="","",VLOOKUP(AI164,'PAT-C_Tables'!$G$3:$H$40,2,FALSE))</f>
        <v/>
      </c>
    </row>
    <row r="165" spans="1:36" s="38" customFormat="1" ht="14.25" x14ac:dyDescent="0.2">
      <c r="A165" s="55"/>
      <c r="B165" s="40"/>
      <c r="C165" s="40"/>
      <c r="D165" s="41"/>
      <c r="E165" s="41"/>
      <c r="F165" s="80"/>
      <c r="G165" s="39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68">
        <f t="shared" si="2"/>
        <v>0</v>
      </c>
      <c r="AJ165" s="75" t="str">
        <f>IF(D165="","",VLOOKUP(AI165,'PAT-C_Tables'!$G$3:$H$40,2,FALSE))</f>
        <v/>
      </c>
    </row>
    <row r="166" spans="1:36" s="38" customFormat="1" ht="14.25" x14ac:dyDescent="0.2">
      <c r="A166" s="55"/>
      <c r="B166" s="40"/>
      <c r="C166" s="40"/>
      <c r="D166" s="41"/>
      <c r="E166" s="41"/>
      <c r="F166" s="80"/>
      <c r="G166" s="39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68">
        <f t="shared" si="2"/>
        <v>0</v>
      </c>
      <c r="AJ166" s="75" t="str">
        <f>IF(D166="","",VLOOKUP(AI166,'PAT-C_Tables'!$G$3:$H$40,2,FALSE))</f>
        <v/>
      </c>
    </row>
    <row r="167" spans="1:36" s="38" customFormat="1" ht="14.25" x14ac:dyDescent="0.2">
      <c r="A167" s="55"/>
      <c r="B167" s="40"/>
      <c r="C167" s="40"/>
      <c r="D167" s="41"/>
      <c r="E167" s="41"/>
      <c r="F167" s="80"/>
      <c r="G167" s="39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68">
        <f t="shared" si="2"/>
        <v>0</v>
      </c>
      <c r="AJ167" s="75" t="str">
        <f>IF(D167="","",VLOOKUP(AI167,'PAT-C_Tables'!$G$3:$H$40,2,FALSE))</f>
        <v/>
      </c>
    </row>
    <row r="168" spans="1:36" s="38" customFormat="1" ht="14.25" x14ac:dyDescent="0.2">
      <c r="A168" s="55"/>
      <c r="B168" s="40"/>
      <c r="C168" s="40"/>
      <c r="D168" s="41"/>
      <c r="E168" s="41"/>
      <c r="F168" s="80"/>
      <c r="G168" s="39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68">
        <f t="shared" si="2"/>
        <v>0</v>
      </c>
      <c r="AJ168" s="75" t="str">
        <f>IF(D168="","",VLOOKUP(AI168,'PAT-C_Tables'!$G$3:$H$40,2,FALSE))</f>
        <v/>
      </c>
    </row>
    <row r="169" spans="1:36" s="38" customFormat="1" ht="14.25" x14ac:dyDescent="0.2">
      <c r="A169" s="55"/>
      <c r="B169" s="40"/>
      <c r="C169" s="40"/>
      <c r="D169" s="41"/>
      <c r="E169" s="41"/>
      <c r="F169" s="80"/>
      <c r="G169" s="39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68">
        <f t="shared" si="2"/>
        <v>0</v>
      </c>
      <c r="AJ169" s="75" t="str">
        <f>IF(D169="","",VLOOKUP(AI169,'PAT-C_Tables'!$G$3:$H$40,2,FALSE))</f>
        <v/>
      </c>
    </row>
    <row r="170" spans="1:36" s="38" customFormat="1" ht="14.25" x14ac:dyDescent="0.2">
      <c r="A170" s="55"/>
      <c r="B170" s="40"/>
      <c r="C170" s="40"/>
      <c r="D170" s="41"/>
      <c r="E170" s="41"/>
      <c r="F170" s="80"/>
      <c r="G170" s="39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68">
        <f t="shared" si="2"/>
        <v>0</v>
      </c>
      <c r="AJ170" s="75" t="str">
        <f>IF(D170="","",VLOOKUP(AI170,'PAT-C_Tables'!$G$3:$H$40,2,FALSE))</f>
        <v/>
      </c>
    </row>
    <row r="171" spans="1:36" s="38" customFormat="1" ht="14.25" x14ac:dyDescent="0.2">
      <c r="A171" s="55"/>
      <c r="B171" s="40"/>
      <c r="C171" s="40"/>
      <c r="D171" s="41"/>
      <c r="E171" s="41"/>
      <c r="F171" s="80"/>
      <c r="G171" s="39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68">
        <f t="shared" si="2"/>
        <v>0</v>
      </c>
      <c r="AJ171" s="75" t="str">
        <f>IF(D171="","",VLOOKUP(AI171,'PAT-C_Tables'!$G$3:$H$40,2,FALSE))</f>
        <v/>
      </c>
    </row>
    <row r="172" spans="1:36" s="38" customFormat="1" ht="14.25" x14ac:dyDescent="0.2">
      <c r="A172" s="55"/>
      <c r="B172" s="40"/>
      <c r="C172" s="40"/>
      <c r="D172" s="41"/>
      <c r="E172" s="41"/>
      <c r="F172" s="80"/>
      <c r="G172" s="39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68">
        <f t="shared" si="2"/>
        <v>0</v>
      </c>
      <c r="AJ172" s="75" t="str">
        <f>IF(D172="","",VLOOKUP(AI172,'PAT-C_Tables'!$G$3:$H$40,2,FALSE))</f>
        <v/>
      </c>
    </row>
    <row r="173" spans="1:36" s="38" customFormat="1" ht="14.25" x14ac:dyDescent="0.2">
      <c r="A173" s="55"/>
      <c r="B173" s="40"/>
      <c r="C173" s="40"/>
      <c r="D173" s="41"/>
      <c r="E173" s="41"/>
      <c r="F173" s="80"/>
      <c r="G173" s="39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68">
        <f t="shared" si="2"/>
        <v>0</v>
      </c>
      <c r="AJ173" s="75" t="str">
        <f>IF(D173="","",VLOOKUP(AI173,'PAT-C_Tables'!$G$3:$H$40,2,FALSE))</f>
        <v/>
      </c>
    </row>
    <row r="174" spans="1:36" s="38" customFormat="1" ht="14.25" x14ac:dyDescent="0.2">
      <c r="A174" s="55"/>
      <c r="B174" s="40"/>
      <c r="C174" s="40"/>
      <c r="D174" s="41"/>
      <c r="E174" s="41"/>
      <c r="F174" s="80"/>
      <c r="G174" s="39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68">
        <f t="shared" si="2"/>
        <v>0</v>
      </c>
      <c r="AJ174" s="75" t="str">
        <f>IF(D174="","",VLOOKUP(AI174,'PAT-C_Tables'!$G$3:$H$40,2,FALSE))</f>
        <v/>
      </c>
    </row>
    <row r="175" spans="1:36" s="38" customFormat="1" ht="14.25" x14ac:dyDescent="0.2">
      <c r="A175" s="55"/>
      <c r="B175" s="40"/>
      <c r="C175" s="40"/>
      <c r="D175" s="41"/>
      <c r="E175" s="41"/>
      <c r="F175" s="80"/>
      <c r="G175" s="39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68">
        <f t="shared" si="2"/>
        <v>0</v>
      </c>
      <c r="AJ175" s="75" t="str">
        <f>IF(D175="","",VLOOKUP(AI175,'PAT-C_Tables'!$G$3:$H$40,2,FALSE))</f>
        <v/>
      </c>
    </row>
    <row r="176" spans="1:36" s="38" customFormat="1" ht="14.25" x14ac:dyDescent="0.2">
      <c r="A176" s="55"/>
      <c r="B176" s="40"/>
      <c r="C176" s="40"/>
      <c r="D176" s="41"/>
      <c r="E176" s="41"/>
      <c r="F176" s="80"/>
      <c r="G176" s="39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68">
        <f t="shared" si="2"/>
        <v>0</v>
      </c>
      <c r="AJ176" s="75" t="str">
        <f>IF(D176="","",VLOOKUP(AI176,'PAT-C_Tables'!$G$3:$H$40,2,FALSE))</f>
        <v/>
      </c>
    </row>
    <row r="177" spans="1:36" s="38" customFormat="1" ht="14.25" x14ac:dyDescent="0.2">
      <c r="A177" s="55"/>
      <c r="B177" s="40"/>
      <c r="C177" s="40"/>
      <c r="D177" s="41"/>
      <c r="E177" s="41"/>
      <c r="F177" s="80"/>
      <c r="G177" s="39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68">
        <f t="shared" si="2"/>
        <v>0</v>
      </c>
      <c r="AJ177" s="75" t="str">
        <f>IF(D177="","",VLOOKUP(AI177,'PAT-C_Tables'!$G$3:$H$40,2,FALSE))</f>
        <v/>
      </c>
    </row>
    <row r="178" spans="1:36" s="38" customFormat="1" ht="14.25" x14ac:dyDescent="0.2">
      <c r="A178" s="55"/>
      <c r="B178" s="40"/>
      <c r="C178" s="40"/>
      <c r="D178" s="41"/>
      <c r="E178" s="41"/>
      <c r="F178" s="80"/>
      <c r="G178" s="39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68">
        <f t="shared" si="2"/>
        <v>0</v>
      </c>
      <c r="AJ178" s="75" t="str">
        <f>IF(D178="","",VLOOKUP(AI178,'PAT-C_Tables'!$G$3:$H$40,2,FALSE))</f>
        <v/>
      </c>
    </row>
    <row r="179" spans="1:36" s="38" customFormat="1" ht="14.25" x14ac:dyDescent="0.2">
      <c r="A179" s="55"/>
      <c r="B179" s="40"/>
      <c r="C179" s="40"/>
      <c r="D179" s="41"/>
      <c r="E179" s="41"/>
      <c r="F179" s="80"/>
      <c r="G179" s="39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68">
        <f t="shared" si="2"/>
        <v>0</v>
      </c>
      <c r="AJ179" s="75" t="str">
        <f>IF(D179="","",VLOOKUP(AI179,'PAT-C_Tables'!$G$3:$H$40,2,FALSE))</f>
        <v/>
      </c>
    </row>
    <row r="180" spans="1:36" s="38" customFormat="1" ht="14.25" x14ac:dyDescent="0.2">
      <c r="A180" s="55"/>
      <c r="B180" s="40"/>
      <c r="C180" s="40"/>
      <c r="D180" s="41"/>
      <c r="E180" s="41"/>
      <c r="F180" s="80"/>
      <c r="G180" s="39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68">
        <f t="shared" si="2"/>
        <v>0</v>
      </c>
      <c r="AJ180" s="75" t="str">
        <f>IF(D180="","",VLOOKUP(AI180,'PAT-C_Tables'!$G$3:$H$40,2,FALSE))</f>
        <v/>
      </c>
    </row>
    <row r="181" spans="1:36" s="38" customFormat="1" ht="14.25" x14ac:dyDescent="0.2">
      <c r="A181" s="55"/>
      <c r="B181" s="40"/>
      <c r="C181" s="40"/>
      <c r="D181" s="41"/>
      <c r="E181" s="41"/>
      <c r="F181" s="80"/>
      <c r="G181" s="39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68">
        <f t="shared" si="2"/>
        <v>0</v>
      </c>
      <c r="AJ181" s="75" t="str">
        <f>IF(D181="","",VLOOKUP(AI181,'PAT-C_Tables'!$G$3:$H$40,2,FALSE))</f>
        <v/>
      </c>
    </row>
    <row r="182" spans="1:36" s="38" customFormat="1" ht="14.25" x14ac:dyDescent="0.2">
      <c r="A182" s="55"/>
      <c r="B182" s="40"/>
      <c r="C182" s="40"/>
      <c r="D182" s="41"/>
      <c r="E182" s="41"/>
      <c r="F182" s="80"/>
      <c r="G182" s="39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68">
        <f t="shared" ref="AI182:AI245" si="3">IF(D182="",0,(IF(G182=$G$8,1,0)+IF(H182=$H$8,1,0)+IF(I182=$I$8,1,0)+IF(J182=$J$8,1,0)+IF(K182=$K$8,1,0)+IF(L182=$L$8,1,0)+IF(M182=$M$8,1,0)+IF(N182=$N$8,1,0)+IF(O182=$O$8,1,0)+IF(P182=$P$8,1,0)+IF(Q182=$Q$8,1,0)+IF(R182=$R$8,1,0)+IF(S182=$S$8,1,0)+IF(T182=$T$8,1,0)+IF(U182=$U$8,1,0)+IF(V182=$V$8,1,0)+IF(W182=$W$8,1,0)+IF(X182=$X$8,1,0)+IF(Y182=$Y$8,1,0)+IF(Z182=$Z$8,1,0)+IF(AA182=$AA$8,1,0)+IF(AB182=$AB$8,1,0)+IF(AC182=$AC$8,1,0)+IF(AD182=$AD$8,1,0)+IF(AE182=$AE$8,1,0)+IF(AF182=$AF$8,1,0)+IF(AG182=$AG$8,1,0)+IF(AH182=$AH$8,1,0)))</f>
        <v>0</v>
      </c>
      <c r="AJ182" s="75" t="str">
        <f>IF(D182="","",VLOOKUP(AI182,'PAT-C_Tables'!$G$3:$H$40,2,FALSE))</f>
        <v/>
      </c>
    </row>
    <row r="183" spans="1:36" s="38" customFormat="1" ht="14.25" x14ac:dyDescent="0.2">
      <c r="A183" s="55"/>
      <c r="B183" s="40"/>
      <c r="C183" s="40"/>
      <c r="D183" s="41"/>
      <c r="E183" s="41"/>
      <c r="F183" s="80"/>
      <c r="G183" s="39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68">
        <f t="shared" si="3"/>
        <v>0</v>
      </c>
      <c r="AJ183" s="75" t="str">
        <f>IF(D183="","",VLOOKUP(AI183,'PAT-C_Tables'!$G$3:$H$40,2,FALSE))</f>
        <v/>
      </c>
    </row>
    <row r="184" spans="1:36" s="38" customFormat="1" ht="14.25" x14ac:dyDescent="0.2">
      <c r="A184" s="55"/>
      <c r="B184" s="40"/>
      <c r="C184" s="40"/>
      <c r="D184" s="41"/>
      <c r="E184" s="41"/>
      <c r="F184" s="80"/>
      <c r="G184" s="39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68">
        <f t="shared" si="3"/>
        <v>0</v>
      </c>
      <c r="AJ184" s="75" t="str">
        <f>IF(D184="","",VLOOKUP(AI184,'PAT-C_Tables'!$G$3:$H$40,2,FALSE))</f>
        <v/>
      </c>
    </row>
    <row r="185" spans="1:36" s="38" customFormat="1" ht="14.25" x14ac:dyDescent="0.2">
      <c r="A185" s="55"/>
      <c r="B185" s="40"/>
      <c r="C185" s="40"/>
      <c r="D185" s="41"/>
      <c r="E185" s="41"/>
      <c r="F185" s="80"/>
      <c r="G185" s="39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68">
        <f t="shared" si="3"/>
        <v>0</v>
      </c>
      <c r="AJ185" s="75" t="str">
        <f>IF(D185="","",VLOOKUP(AI185,'PAT-C_Tables'!$G$3:$H$40,2,FALSE))</f>
        <v/>
      </c>
    </row>
    <row r="186" spans="1:36" s="38" customFormat="1" ht="14.25" x14ac:dyDescent="0.2">
      <c r="A186" s="55"/>
      <c r="B186" s="40"/>
      <c r="C186" s="40"/>
      <c r="D186" s="41"/>
      <c r="E186" s="41"/>
      <c r="F186" s="80"/>
      <c r="G186" s="39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68">
        <f t="shared" si="3"/>
        <v>0</v>
      </c>
      <c r="AJ186" s="75" t="str">
        <f>IF(D186="","",VLOOKUP(AI186,'PAT-C_Tables'!$G$3:$H$40,2,FALSE))</f>
        <v/>
      </c>
    </row>
    <row r="187" spans="1:36" s="38" customFormat="1" ht="14.25" x14ac:dyDescent="0.2">
      <c r="A187" s="55"/>
      <c r="B187" s="40"/>
      <c r="C187" s="40"/>
      <c r="D187" s="41"/>
      <c r="E187" s="41"/>
      <c r="F187" s="80"/>
      <c r="G187" s="39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68">
        <f t="shared" si="3"/>
        <v>0</v>
      </c>
      <c r="AJ187" s="75" t="str">
        <f>IF(D187="","",VLOOKUP(AI187,'PAT-C_Tables'!$G$3:$H$40,2,FALSE))</f>
        <v/>
      </c>
    </row>
    <row r="188" spans="1:36" s="38" customFormat="1" ht="14.25" x14ac:dyDescent="0.2">
      <c r="A188" s="55"/>
      <c r="B188" s="40"/>
      <c r="C188" s="40"/>
      <c r="D188" s="41"/>
      <c r="E188" s="41"/>
      <c r="F188" s="80"/>
      <c r="G188" s="39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68">
        <f t="shared" si="3"/>
        <v>0</v>
      </c>
      <c r="AJ188" s="75" t="str">
        <f>IF(D188="","",VLOOKUP(AI188,'PAT-C_Tables'!$G$3:$H$40,2,FALSE))</f>
        <v/>
      </c>
    </row>
    <row r="189" spans="1:36" s="38" customFormat="1" ht="14.25" x14ac:dyDescent="0.2">
      <c r="A189" s="55"/>
      <c r="B189" s="40"/>
      <c r="C189" s="40"/>
      <c r="D189" s="41"/>
      <c r="E189" s="41"/>
      <c r="F189" s="80"/>
      <c r="G189" s="39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68">
        <f t="shared" si="3"/>
        <v>0</v>
      </c>
      <c r="AJ189" s="75" t="str">
        <f>IF(D189="","",VLOOKUP(AI189,'PAT-C_Tables'!$G$3:$H$40,2,FALSE))</f>
        <v/>
      </c>
    </row>
    <row r="190" spans="1:36" s="38" customFormat="1" ht="14.25" x14ac:dyDescent="0.2">
      <c r="A190" s="55"/>
      <c r="B190" s="40"/>
      <c r="C190" s="40"/>
      <c r="D190" s="41"/>
      <c r="E190" s="41"/>
      <c r="F190" s="80"/>
      <c r="G190" s="39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68">
        <f t="shared" si="3"/>
        <v>0</v>
      </c>
      <c r="AJ190" s="75" t="str">
        <f>IF(D190="","",VLOOKUP(AI190,'PAT-C_Tables'!$G$3:$H$40,2,FALSE))</f>
        <v/>
      </c>
    </row>
    <row r="191" spans="1:36" s="38" customFormat="1" ht="14.25" x14ac:dyDescent="0.2">
      <c r="A191" s="55"/>
      <c r="B191" s="40"/>
      <c r="C191" s="40"/>
      <c r="D191" s="41"/>
      <c r="E191" s="41"/>
      <c r="F191" s="80"/>
      <c r="G191" s="39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68">
        <f t="shared" si="3"/>
        <v>0</v>
      </c>
      <c r="AJ191" s="75" t="str">
        <f>IF(D191="","",VLOOKUP(AI191,'PAT-C_Tables'!$G$3:$H$40,2,FALSE))</f>
        <v/>
      </c>
    </row>
    <row r="192" spans="1:36" s="38" customFormat="1" ht="14.25" x14ac:dyDescent="0.2">
      <c r="A192" s="55"/>
      <c r="B192" s="40"/>
      <c r="C192" s="40"/>
      <c r="D192" s="41"/>
      <c r="E192" s="41"/>
      <c r="F192" s="80"/>
      <c r="G192" s="39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68">
        <f t="shared" si="3"/>
        <v>0</v>
      </c>
      <c r="AJ192" s="75" t="str">
        <f>IF(D192="","",VLOOKUP(AI192,'PAT-C_Tables'!$G$3:$H$40,2,FALSE))</f>
        <v/>
      </c>
    </row>
    <row r="193" spans="1:36" s="38" customFormat="1" ht="14.25" x14ac:dyDescent="0.2">
      <c r="A193" s="55"/>
      <c r="B193" s="40"/>
      <c r="C193" s="40"/>
      <c r="D193" s="41"/>
      <c r="E193" s="41"/>
      <c r="F193" s="80"/>
      <c r="G193" s="39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68">
        <f t="shared" si="3"/>
        <v>0</v>
      </c>
      <c r="AJ193" s="75" t="str">
        <f>IF(D193="","",VLOOKUP(AI193,'PAT-C_Tables'!$G$3:$H$40,2,FALSE))</f>
        <v/>
      </c>
    </row>
    <row r="194" spans="1:36" s="38" customFormat="1" ht="14.25" x14ac:dyDescent="0.2">
      <c r="A194" s="55"/>
      <c r="B194" s="40"/>
      <c r="C194" s="40"/>
      <c r="D194" s="41"/>
      <c r="E194" s="41"/>
      <c r="F194" s="80"/>
      <c r="G194" s="39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68">
        <f t="shared" si="3"/>
        <v>0</v>
      </c>
      <c r="AJ194" s="75" t="str">
        <f>IF(D194="","",VLOOKUP(AI194,'PAT-C_Tables'!$G$3:$H$40,2,FALSE))</f>
        <v/>
      </c>
    </row>
    <row r="195" spans="1:36" s="38" customFormat="1" ht="14.25" x14ac:dyDescent="0.2">
      <c r="A195" s="55"/>
      <c r="B195" s="40"/>
      <c r="C195" s="40"/>
      <c r="D195" s="41"/>
      <c r="E195" s="41"/>
      <c r="F195" s="80"/>
      <c r="G195" s="39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68">
        <f t="shared" si="3"/>
        <v>0</v>
      </c>
      <c r="AJ195" s="75" t="str">
        <f>IF(D195="","",VLOOKUP(AI195,'PAT-C_Tables'!$G$3:$H$40,2,FALSE))</f>
        <v/>
      </c>
    </row>
    <row r="196" spans="1:36" s="38" customFormat="1" ht="14.25" x14ac:dyDescent="0.2">
      <c r="A196" s="55"/>
      <c r="B196" s="40"/>
      <c r="C196" s="40"/>
      <c r="D196" s="41"/>
      <c r="E196" s="41"/>
      <c r="F196" s="80"/>
      <c r="G196" s="39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68">
        <f t="shared" si="3"/>
        <v>0</v>
      </c>
      <c r="AJ196" s="75" t="str">
        <f>IF(D196="","",VLOOKUP(AI196,'PAT-C_Tables'!$G$3:$H$40,2,FALSE))</f>
        <v/>
      </c>
    </row>
    <row r="197" spans="1:36" s="38" customFormat="1" ht="14.25" x14ac:dyDescent="0.2">
      <c r="A197" s="55"/>
      <c r="B197" s="40"/>
      <c r="C197" s="40"/>
      <c r="D197" s="41"/>
      <c r="E197" s="41"/>
      <c r="F197" s="80"/>
      <c r="G197" s="39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68">
        <f t="shared" si="3"/>
        <v>0</v>
      </c>
      <c r="AJ197" s="75" t="str">
        <f>IF(D197="","",VLOOKUP(AI197,'PAT-C_Tables'!$G$3:$H$40,2,FALSE))</f>
        <v/>
      </c>
    </row>
    <row r="198" spans="1:36" s="38" customFormat="1" ht="14.25" x14ac:dyDescent="0.2">
      <c r="A198" s="55"/>
      <c r="B198" s="40"/>
      <c r="C198" s="40"/>
      <c r="D198" s="41"/>
      <c r="E198" s="41"/>
      <c r="F198" s="80"/>
      <c r="G198" s="39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68">
        <f t="shared" si="3"/>
        <v>0</v>
      </c>
      <c r="AJ198" s="75" t="str">
        <f>IF(D198="","",VLOOKUP(AI198,'PAT-C_Tables'!$G$3:$H$40,2,FALSE))</f>
        <v/>
      </c>
    </row>
    <row r="199" spans="1:36" s="38" customFormat="1" ht="14.25" x14ac:dyDescent="0.2">
      <c r="A199" s="55"/>
      <c r="B199" s="40"/>
      <c r="C199" s="40"/>
      <c r="D199" s="41"/>
      <c r="E199" s="41"/>
      <c r="F199" s="80"/>
      <c r="G199" s="39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68">
        <f t="shared" si="3"/>
        <v>0</v>
      </c>
      <c r="AJ199" s="75" t="str">
        <f>IF(D199="","",VLOOKUP(AI199,'PAT-C_Tables'!$G$3:$H$40,2,FALSE))</f>
        <v/>
      </c>
    </row>
    <row r="200" spans="1:36" s="38" customFormat="1" ht="14.25" x14ac:dyDescent="0.2">
      <c r="A200" s="55"/>
      <c r="B200" s="40"/>
      <c r="C200" s="40"/>
      <c r="D200" s="41"/>
      <c r="E200" s="41"/>
      <c r="F200" s="80"/>
      <c r="G200" s="39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68">
        <f t="shared" si="3"/>
        <v>0</v>
      </c>
      <c r="AJ200" s="75" t="str">
        <f>IF(D200="","",VLOOKUP(AI200,'PAT-C_Tables'!$G$3:$H$40,2,FALSE))</f>
        <v/>
      </c>
    </row>
    <row r="201" spans="1:36" s="38" customFormat="1" ht="14.25" x14ac:dyDescent="0.2">
      <c r="A201" s="55"/>
      <c r="B201" s="40"/>
      <c r="C201" s="40"/>
      <c r="D201" s="41"/>
      <c r="E201" s="41"/>
      <c r="F201" s="80"/>
      <c r="G201" s="39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68">
        <f t="shared" si="3"/>
        <v>0</v>
      </c>
      <c r="AJ201" s="75" t="str">
        <f>IF(D201="","",VLOOKUP(AI201,'PAT-C_Tables'!$G$3:$H$40,2,FALSE))</f>
        <v/>
      </c>
    </row>
    <row r="202" spans="1:36" s="38" customFormat="1" ht="14.25" x14ac:dyDescent="0.2">
      <c r="A202" s="55"/>
      <c r="B202" s="40"/>
      <c r="C202" s="40"/>
      <c r="D202" s="41"/>
      <c r="E202" s="41"/>
      <c r="F202" s="80"/>
      <c r="G202" s="39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68">
        <f t="shared" si="3"/>
        <v>0</v>
      </c>
      <c r="AJ202" s="75" t="str">
        <f>IF(D202="","",VLOOKUP(AI202,'PAT-C_Tables'!$G$3:$H$40,2,FALSE))</f>
        <v/>
      </c>
    </row>
    <row r="203" spans="1:36" s="38" customFormat="1" ht="14.25" x14ac:dyDescent="0.2">
      <c r="A203" s="55"/>
      <c r="B203" s="40"/>
      <c r="C203" s="40"/>
      <c r="D203" s="41"/>
      <c r="E203" s="41"/>
      <c r="F203" s="80"/>
      <c r="G203" s="39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68">
        <f t="shared" si="3"/>
        <v>0</v>
      </c>
      <c r="AJ203" s="75" t="str">
        <f>IF(D203="","",VLOOKUP(AI203,'PAT-C_Tables'!$G$3:$H$40,2,FALSE))</f>
        <v/>
      </c>
    </row>
    <row r="204" spans="1:36" s="38" customFormat="1" ht="14.25" x14ac:dyDescent="0.2">
      <c r="A204" s="55"/>
      <c r="B204" s="40"/>
      <c r="C204" s="40"/>
      <c r="D204" s="41"/>
      <c r="E204" s="41"/>
      <c r="F204" s="80"/>
      <c r="G204" s="39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68">
        <f t="shared" si="3"/>
        <v>0</v>
      </c>
      <c r="AJ204" s="75" t="str">
        <f>IF(D204="","",VLOOKUP(AI204,'PAT-C_Tables'!$G$3:$H$40,2,FALSE))</f>
        <v/>
      </c>
    </row>
    <row r="205" spans="1:36" s="38" customFormat="1" ht="14.25" x14ac:dyDescent="0.2">
      <c r="A205" s="55"/>
      <c r="B205" s="40"/>
      <c r="C205" s="40"/>
      <c r="D205" s="41"/>
      <c r="E205" s="41"/>
      <c r="F205" s="80"/>
      <c r="G205" s="39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68">
        <f t="shared" si="3"/>
        <v>0</v>
      </c>
      <c r="AJ205" s="75" t="str">
        <f>IF(D205="","",VLOOKUP(AI205,'PAT-C_Tables'!$G$3:$H$40,2,FALSE))</f>
        <v/>
      </c>
    </row>
    <row r="206" spans="1:36" s="38" customFormat="1" ht="14.25" x14ac:dyDescent="0.2">
      <c r="A206" s="55"/>
      <c r="B206" s="40"/>
      <c r="C206" s="40"/>
      <c r="D206" s="41"/>
      <c r="E206" s="41"/>
      <c r="F206" s="80"/>
      <c r="G206" s="39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68">
        <f t="shared" si="3"/>
        <v>0</v>
      </c>
      <c r="AJ206" s="75" t="str">
        <f>IF(D206="","",VLOOKUP(AI206,'PAT-C_Tables'!$G$3:$H$40,2,FALSE))</f>
        <v/>
      </c>
    </row>
    <row r="207" spans="1:36" s="38" customFormat="1" ht="14.25" x14ac:dyDescent="0.2">
      <c r="A207" s="55"/>
      <c r="B207" s="40"/>
      <c r="C207" s="40"/>
      <c r="D207" s="41"/>
      <c r="E207" s="41"/>
      <c r="F207" s="80"/>
      <c r="G207" s="39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68">
        <f t="shared" si="3"/>
        <v>0</v>
      </c>
      <c r="AJ207" s="75" t="str">
        <f>IF(D207="","",VLOOKUP(AI207,'PAT-C_Tables'!$G$3:$H$40,2,FALSE))</f>
        <v/>
      </c>
    </row>
    <row r="208" spans="1:36" s="38" customFormat="1" ht="14.25" x14ac:dyDescent="0.2">
      <c r="A208" s="55"/>
      <c r="B208" s="40"/>
      <c r="C208" s="40"/>
      <c r="D208" s="41"/>
      <c r="E208" s="41"/>
      <c r="F208" s="80"/>
      <c r="G208" s="39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68">
        <f t="shared" si="3"/>
        <v>0</v>
      </c>
      <c r="AJ208" s="75" t="str">
        <f>IF(D208="","",VLOOKUP(AI208,'PAT-C_Tables'!$G$3:$H$40,2,FALSE))</f>
        <v/>
      </c>
    </row>
    <row r="209" spans="1:36" s="38" customFormat="1" ht="14.25" x14ac:dyDescent="0.2">
      <c r="A209" s="55"/>
      <c r="B209" s="40"/>
      <c r="C209" s="40"/>
      <c r="D209" s="41"/>
      <c r="E209" s="41"/>
      <c r="F209" s="80"/>
      <c r="G209" s="39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68">
        <f t="shared" si="3"/>
        <v>0</v>
      </c>
      <c r="AJ209" s="75" t="str">
        <f>IF(D209="","",VLOOKUP(AI209,'PAT-C_Tables'!$G$3:$H$40,2,FALSE))</f>
        <v/>
      </c>
    </row>
    <row r="210" spans="1:36" s="38" customFormat="1" ht="14.25" x14ac:dyDescent="0.2">
      <c r="A210" s="55"/>
      <c r="B210" s="40"/>
      <c r="C210" s="40"/>
      <c r="D210" s="41"/>
      <c r="E210" s="41"/>
      <c r="F210" s="80"/>
      <c r="G210" s="39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68">
        <f t="shared" si="3"/>
        <v>0</v>
      </c>
      <c r="AJ210" s="75" t="str">
        <f>IF(D210="","",VLOOKUP(AI210,'PAT-C_Tables'!$G$3:$H$40,2,FALSE))</f>
        <v/>
      </c>
    </row>
    <row r="211" spans="1:36" s="38" customFormat="1" ht="14.25" x14ac:dyDescent="0.2">
      <c r="A211" s="55"/>
      <c r="B211" s="40"/>
      <c r="C211" s="40"/>
      <c r="D211" s="41"/>
      <c r="E211" s="41"/>
      <c r="F211" s="80"/>
      <c r="G211" s="39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68">
        <f t="shared" si="3"/>
        <v>0</v>
      </c>
      <c r="AJ211" s="75" t="str">
        <f>IF(D211="","",VLOOKUP(AI211,'PAT-C_Tables'!$G$3:$H$40,2,FALSE))</f>
        <v/>
      </c>
    </row>
    <row r="212" spans="1:36" s="38" customFormat="1" ht="14.25" x14ac:dyDescent="0.2">
      <c r="A212" s="55"/>
      <c r="B212" s="40"/>
      <c r="C212" s="40"/>
      <c r="D212" s="41"/>
      <c r="E212" s="41"/>
      <c r="F212" s="80"/>
      <c r="G212" s="39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68">
        <f t="shared" si="3"/>
        <v>0</v>
      </c>
      <c r="AJ212" s="75" t="str">
        <f>IF(D212="","",VLOOKUP(AI212,'PAT-C_Tables'!$G$3:$H$40,2,FALSE))</f>
        <v/>
      </c>
    </row>
    <row r="213" spans="1:36" s="38" customFormat="1" ht="14.25" x14ac:dyDescent="0.2">
      <c r="A213" s="55"/>
      <c r="B213" s="40"/>
      <c r="C213" s="40"/>
      <c r="D213" s="41"/>
      <c r="E213" s="41"/>
      <c r="F213" s="80"/>
      <c r="G213" s="39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68">
        <f t="shared" si="3"/>
        <v>0</v>
      </c>
      <c r="AJ213" s="75" t="str">
        <f>IF(D213="","",VLOOKUP(AI213,'PAT-C_Tables'!$G$3:$H$40,2,FALSE))</f>
        <v/>
      </c>
    </row>
    <row r="214" spans="1:36" s="38" customFormat="1" ht="14.25" x14ac:dyDescent="0.2">
      <c r="A214" s="55"/>
      <c r="B214" s="40"/>
      <c r="C214" s="40"/>
      <c r="D214" s="41"/>
      <c r="E214" s="41"/>
      <c r="F214" s="80"/>
      <c r="G214" s="39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68">
        <f t="shared" si="3"/>
        <v>0</v>
      </c>
      <c r="AJ214" s="75" t="str">
        <f>IF(D214="","",VLOOKUP(AI214,'PAT-C_Tables'!$G$3:$H$40,2,FALSE))</f>
        <v/>
      </c>
    </row>
    <row r="215" spans="1:36" s="38" customFormat="1" ht="14.25" x14ac:dyDescent="0.2">
      <c r="A215" s="55"/>
      <c r="B215" s="40"/>
      <c r="C215" s="40"/>
      <c r="D215" s="41"/>
      <c r="E215" s="41"/>
      <c r="F215" s="80"/>
      <c r="G215" s="39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68">
        <f t="shared" si="3"/>
        <v>0</v>
      </c>
      <c r="AJ215" s="75" t="str">
        <f>IF(D215="","",VLOOKUP(AI215,'PAT-C_Tables'!$G$3:$H$40,2,FALSE))</f>
        <v/>
      </c>
    </row>
    <row r="216" spans="1:36" s="38" customFormat="1" ht="14.25" x14ac:dyDescent="0.2">
      <c r="A216" s="55"/>
      <c r="B216" s="40"/>
      <c r="C216" s="40"/>
      <c r="D216" s="41"/>
      <c r="E216" s="41"/>
      <c r="F216" s="80"/>
      <c r="G216" s="39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68">
        <f t="shared" si="3"/>
        <v>0</v>
      </c>
      <c r="AJ216" s="75" t="str">
        <f>IF(D216="","",VLOOKUP(AI216,'PAT-C_Tables'!$G$3:$H$40,2,FALSE))</f>
        <v/>
      </c>
    </row>
    <row r="217" spans="1:36" s="38" customFormat="1" ht="14.25" x14ac:dyDescent="0.2">
      <c r="A217" s="55"/>
      <c r="B217" s="40"/>
      <c r="C217" s="40"/>
      <c r="D217" s="41"/>
      <c r="E217" s="41"/>
      <c r="F217" s="80"/>
      <c r="G217" s="39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68">
        <f t="shared" si="3"/>
        <v>0</v>
      </c>
      <c r="AJ217" s="75" t="str">
        <f>IF(D217="","",VLOOKUP(AI217,'PAT-C_Tables'!$G$3:$H$40,2,FALSE))</f>
        <v/>
      </c>
    </row>
    <row r="218" spans="1:36" s="38" customFormat="1" ht="14.25" x14ac:dyDescent="0.2">
      <c r="A218" s="55"/>
      <c r="B218" s="40"/>
      <c r="C218" s="40"/>
      <c r="D218" s="41"/>
      <c r="E218" s="41"/>
      <c r="F218" s="80"/>
      <c r="G218" s="39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68">
        <f t="shared" si="3"/>
        <v>0</v>
      </c>
      <c r="AJ218" s="75" t="str">
        <f>IF(D218="","",VLOOKUP(AI218,'PAT-C_Tables'!$G$3:$H$40,2,FALSE))</f>
        <v/>
      </c>
    </row>
    <row r="219" spans="1:36" s="38" customFormat="1" ht="14.25" x14ac:dyDescent="0.2">
      <c r="A219" s="55"/>
      <c r="B219" s="40"/>
      <c r="C219" s="40"/>
      <c r="D219" s="41"/>
      <c r="E219" s="41"/>
      <c r="F219" s="80"/>
      <c r="G219" s="39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68">
        <f t="shared" si="3"/>
        <v>0</v>
      </c>
      <c r="AJ219" s="75" t="str">
        <f>IF(D219="","",VLOOKUP(AI219,'PAT-C_Tables'!$G$3:$H$40,2,FALSE))</f>
        <v/>
      </c>
    </row>
    <row r="220" spans="1:36" s="38" customFormat="1" ht="14.25" x14ac:dyDescent="0.2">
      <c r="A220" s="55"/>
      <c r="B220" s="40"/>
      <c r="C220" s="40"/>
      <c r="D220" s="41"/>
      <c r="E220" s="41"/>
      <c r="F220" s="80"/>
      <c r="G220" s="39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68">
        <f t="shared" si="3"/>
        <v>0</v>
      </c>
      <c r="AJ220" s="75" t="str">
        <f>IF(D220="","",VLOOKUP(AI220,'PAT-C_Tables'!$G$3:$H$40,2,FALSE))</f>
        <v/>
      </c>
    </row>
    <row r="221" spans="1:36" s="38" customFormat="1" ht="14.25" x14ac:dyDescent="0.2">
      <c r="A221" s="55"/>
      <c r="B221" s="40"/>
      <c r="C221" s="40"/>
      <c r="D221" s="41"/>
      <c r="E221" s="41"/>
      <c r="F221" s="80"/>
      <c r="G221" s="39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68">
        <f t="shared" si="3"/>
        <v>0</v>
      </c>
      <c r="AJ221" s="75" t="str">
        <f>IF(D221="","",VLOOKUP(AI221,'PAT-C_Tables'!$G$3:$H$40,2,FALSE))</f>
        <v/>
      </c>
    </row>
    <row r="222" spans="1:36" s="38" customFormat="1" ht="14.25" x14ac:dyDescent="0.2">
      <c r="A222" s="55"/>
      <c r="B222" s="40"/>
      <c r="C222" s="40"/>
      <c r="D222" s="41"/>
      <c r="E222" s="41"/>
      <c r="F222" s="80"/>
      <c r="G222" s="39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68">
        <f t="shared" si="3"/>
        <v>0</v>
      </c>
      <c r="AJ222" s="75" t="str">
        <f>IF(D222="","",VLOOKUP(AI222,'PAT-C_Tables'!$G$3:$H$40,2,FALSE))</f>
        <v/>
      </c>
    </row>
    <row r="223" spans="1:36" s="38" customFormat="1" ht="14.25" x14ac:dyDescent="0.2">
      <c r="A223" s="55"/>
      <c r="B223" s="40"/>
      <c r="C223" s="40"/>
      <c r="D223" s="41"/>
      <c r="E223" s="41"/>
      <c r="F223" s="80"/>
      <c r="G223" s="39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68">
        <f t="shared" si="3"/>
        <v>0</v>
      </c>
      <c r="AJ223" s="75" t="str">
        <f>IF(D223="","",VLOOKUP(AI223,'PAT-C_Tables'!$G$3:$H$40,2,FALSE))</f>
        <v/>
      </c>
    </row>
    <row r="224" spans="1:36" s="38" customFormat="1" ht="14.25" x14ac:dyDescent="0.2">
      <c r="A224" s="55"/>
      <c r="B224" s="40"/>
      <c r="C224" s="40"/>
      <c r="D224" s="41"/>
      <c r="E224" s="41"/>
      <c r="F224" s="80"/>
      <c r="G224" s="39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68">
        <f t="shared" si="3"/>
        <v>0</v>
      </c>
      <c r="AJ224" s="75" t="str">
        <f>IF(D224="","",VLOOKUP(AI224,'PAT-C_Tables'!$G$3:$H$40,2,FALSE))</f>
        <v/>
      </c>
    </row>
    <row r="225" spans="1:36" s="38" customFormat="1" ht="14.25" x14ac:dyDescent="0.2">
      <c r="A225" s="55"/>
      <c r="B225" s="40"/>
      <c r="C225" s="40"/>
      <c r="D225" s="41"/>
      <c r="E225" s="41"/>
      <c r="F225" s="80"/>
      <c r="G225" s="39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68">
        <f t="shared" si="3"/>
        <v>0</v>
      </c>
      <c r="AJ225" s="75" t="str">
        <f>IF(D225="","",VLOOKUP(AI225,'PAT-C_Tables'!$G$3:$H$40,2,FALSE))</f>
        <v/>
      </c>
    </row>
    <row r="226" spans="1:36" s="38" customFormat="1" ht="14.25" x14ac:dyDescent="0.2">
      <c r="A226" s="55"/>
      <c r="B226" s="40"/>
      <c r="C226" s="40"/>
      <c r="D226" s="41"/>
      <c r="E226" s="41"/>
      <c r="F226" s="80"/>
      <c r="G226" s="39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68">
        <f t="shared" si="3"/>
        <v>0</v>
      </c>
      <c r="AJ226" s="75" t="str">
        <f>IF(D226="","",VLOOKUP(AI226,'PAT-C_Tables'!$G$3:$H$40,2,FALSE))</f>
        <v/>
      </c>
    </row>
    <row r="227" spans="1:36" s="38" customFormat="1" ht="14.25" x14ac:dyDescent="0.2">
      <c r="A227" s="55"/>
      <c r="B227" s="40"/>
      <c r="C227" s="40"/>
      <c r="D227" s="41"/>
      <c r="E227" s="41"/>
      <c r="F227" s="80"/>
      <c r="G227" s="39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68">
        <f t="shared" si="3"/>
        <v>0</v>
      </c>
      <c r="AJ227" s="75" t="str">
        <f>IF(D227="","",VLOOKUP(AI227,'PAT-C_Tables'!$G$3:$H$40,2,FALSE))</f>
        <v/>
      </c>
    </row>
    <row r="228" spans="1:36" s="38" customFormat="1" ht="14.25" x14ac:dyDescent="0.2">
      <c r="A228" s="55"/>
      <c r="B228" s="40"/>
      <c r="C228" s="40"/>
      <c r="D228" s="41"/>
      <c r="E228" s="41"/>
      <c r="F228" s="80"/>
      <c r="G228" s="39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68">
        <f t="shared" si="3"/>
        <v>0</v>
      </c>
      <c r="AJ228" s="75" t="str">
        <f>IF(D228="","",VLOOKUP(AI228,'PAT-C_Tables'!$G$3:$H$40,2,FALSE))</f>
        <v/>
      </c>
    </row>
    <row r="229" spans="1:36" s="38" customFormat="1" ht="14.25" x14ac:dyDescent="0.2">
      <c r="A229" s="55"/>
      <c r="B229" s="40"/>
      <c r="C229" s="40"/>
      <c r="D229" s="41"/>
      <c r="E229" s="41"/>
      <c r="F229" s="80"/>
      <c r="G229" s="39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68">
        <f t="shared" si="3"/>
        <v>0</v>
      </c>
      <c r="AJ229" s="75" t="str">
        <f>IF(D229="","",VLOOKUP(AI229,'PAT-C_Tables'!$G$3:$H$40,2,FALSE))</f>
        <v/>
      </c>
    </row>
    <row r="230" spans="1:36" s="38" customFormat="1" ht="14.25" x14ac:dyDescent="0.2">
      <c r="A230" s="55"/>
      <c r="B230" s="40"/>
      <c r="C230" s="40"/>
      <c r="D230" s="41"/>
      <c r="E230" s="41"/>
      <c r="F230" s="80"/>
      <c r="G230" s="39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68">
        <f t="shared" si="3"/>
        <v>0</v>
      </c>
      <c r="AJ230" s="75" t="str">
        <f>IF(D230="","",VLOOKUP(AI230,'PAT-C_Tables'!$G$3:$H$40,2,FALSE))</f>
        <v/>
      </c>
    </row>
    <row r="231" spans="1:36" s="38" customFormat="1" ht="14.25" x14ac:dyDescent="0.2">
      <c r="A231" s="55"/>
      <c r="B231" s="40"/>
      <c r="C231" s="40"/>
      <c r="D231" s="41"/>
      <c r="E231" s="41"/>
      <c r="F231" s="80"/>
      <c r="G231" s="39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68">
        <f t="shared" si="3"/>
        <v>0</v>
      </c>
      <c r="AJ231" s="75" t="str">
        <f>IF(D231="","",VLOOKUP(AI231,'PAT-C_Tables'!$G$3:$H$40,2,FALSE))</f>
        <v/>
      </c>
    </row>
    <row r="232" spans="1:36" s="38" customFormat="1" ht="14.25" x14ac:dyDescent="0.2">
      <c r="A232" s="55"/>
      <c r="B232" s="40"/>
      <c r="C232" s="40"/>
      <c r="D232" s="41"/>
      <c r="E232" s="41"/>
      <c r="F232" s="80"/>
      <c r="G232" s="39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68">
        <f t="shared" si="3"/>
        <v>0</v>
      </c>
      <c r="AJ232" s="75" t="str">
        <f>IF(D232="","",VLOOKUP(AI232,'PAT-C_Tables'!$G$3:$H$40,2,FALSE))</f>
        <v/>
      </c>
    </row>
    <row r="233" spans="1:36" s="38" customFormat="1" ht="14.25" x14ac:dyDescent="0.2">
      <c r="A233" s="55"/>
      <c r="B233" s="40"/>
      <c r="C233" s="40"/>
      <c r="D233" s="41"/>
      <c r="E233" s="41"/>
      <c r="F233" s="80"/>
      <c r="G233" s="39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68">
        <f t="shared" si="3"/>
        <v>0</v>
      </c>
      <c r="AJ233" s="75" t="str">
        <f>IF(D233="","",VLOOKUP(AI233,'PAT-C_Tables'!$G$3:$H$40,2,FALSE))</f>
        <v/>
      </c>
    </row>
    <row r="234" spans="1:36" s="38" customFormat="1" ht="14.25" x14ac:dyDescent="0.2">
      <c r="A234" s="55"/>
      <c r="B234" s="40"/>
      <c r="C234" s="40"/>
      <c r="D234" s="41"/>
      <c r="E234" s="41"/>
      <c r="F234" s="80"/>
      <c r="G234" s="39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68">
        <f t="shared" si="3"/>
        <v>0</v>
      </c>
      <c r="AJ234" s="75" t="str">
        <f>IF(D234="","",VLOOKUP(AI234,'PAT-C_Tables'!$G$3:$H$40,2,FALSE))</f>
        <v/>
      </c>
    </row>
    <row r="235" spans="1:36" s="38" customFormat="1" ht="14.25" x14ac:dyDescent="0.2">
      <c r="A235" s="55"/>
      <c r="B235" s="40"/>
      <c r="C235" s="40"/>
      <c r="D235" s="41"/>
      <c r="E235" s="41"/>
      <c r="F235" s="80"/>
      <c r="G235" s="39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68">
        <f t="shared" si="3"/>
        <v>0</v>
      </c>
      <c r="AJ235" s="75" t="str">
        <f>IF(D235="","",VLOOKUP(AI235,'PAT-C_Tables'!$G$3:$H$40,2,FALSE))</f>
        <v/>
      </c>
    </row>
    <row r="236" spans="1:36" s="38" customFormat="1" ht="14.25" x14ac:dyDescent="0.2">
      <c r="A236" s="55"/>
      <c r="B236" s="40"/>
      <c r="C236" s="40"/>
      <c r="D236" s="41"/>
      <c r="E236" s="41"/>
      <c r="F236" s="80"/>
      <c r="G236" s="39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68">
        <f t="shared" si="3"/>
        <v>0</v>
      </c>
      <c r="AJ236" s="75" t="str">
        <f>IF(D236="","",VLOOKUP(AI236,'PAT-C_Tables'!$G$3:$H$40,2,FALSE))</f>
        <v/>
      </c>
    </row>
    <row r="237" spans="1:36" s="38" customFormat="1" ht="14.25" x14ac:dyDescent="0.2">
      <c r="A237" s="55"/>
      <c r="B237" s="40"/>
      <c r="C237" s="40"/>
      <c r="D237" s="41"/>
      <c r="E237" s="41"/>
      <c r="F237" s="80"/>
      <c r="G237" s="39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68">
        <f t="shared" si="3"/>
        <v>0</v>
      </c>
      <c r="AJ237" s="75" t="str">
        <f>IF(D237="","",VLOOKUP(AI237,'PAT-C_Tables'!$G$3:$H$40,2,FALSE))</f>
        <v/>
      </c>
    </row>
    <row r="238" spans="1:36" s="38" customFormat="1" ht="14.25" x14ac:dyDescent="0.2">
      <c r="A238" s="55"/>
      <c r="B238" s="40"/>
      <c r="C238" s="40"/>
      <c r="D238" s="41"/>
      <c r="E238" s="41"/>
      <c r="F238" s="80"/>
      <c r="G238" s="39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68">
        <f t="shared" si="3"/>
        <v>0</v>
      </c>
      <c r="AJ238" s="75" t="str">
        <f>IF(D238="","",VLOOKUP(AI238,'PAT-C_Tables'!$G$3:$H$40,2,FALSE))</f>
        <v/>
      </c>
    </row>
    <row r="239" spans="1:36" s="38" customFormat="1" ht="14.25" x14ac:dyDescent="0.2">
      <c r="A239" s="55"/>
      <c r="B239" s="40"/>
      <c r="C239" s="40"/>
      <c r="D239" s="41"/>
      <c r="E239" s="41"/>
      <c r="F239" s="80"/>
      <c r="G239" s="39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68">
        <f t="shared" si="3"/>
        <v>0</v>
      </c>
      <c r="AJ239" s="75" t="str">
        <f>IF(D239="","",VLOOKUP(AI239,'PAT-C_Tables'!$G$3:$H$40,2,FALSE))</f>
        <v/>
      </c>
    </row>
    <row r="240" spans="1:36" s="38" customFormat="1" ht="14.25" x14ac:dyDescent="0.2">
      <c r="A240" s="55"/>
      <c r="B240" s="40"/>
      <c r="C240" s="40"/>
      <c r="D240" s="41"/>
      <c r="E240" s="41"/>
      <c r="F240" s="80"/>
      <c r="G240" s="39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68">
        <f t="shared" si="3"/>
        <v>0</v>
      </c>
      <c r="AJ240" s="75" t="str">
        <f>IF(D240="","",VLOOKUP(AI240,'PAT-C_Tables'!$G$3:$H$40,2,FALSE))</f>
        <v/>
      </c>
    </row>
    <row r="241" spans="1:36" s="38" customFormat="1" ht="14.25" x14ac:dyDescent="0.2">
      <c r="A241" s="55"/>
      <c r="B241" s="40"/>
      <c r="C241" s="40"/>
      <c r="D241" s="41"/>
      <c r="E241" s="41"/>
      <c r="F241" s="80"/>
      <c r="G241" s="39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68">
        <f t="shared" si="3"/>
        <v>0</v>
      </c>
      <c r="AJ241" s="75" t="str">
        <f>IF(D241="","",VLOOKUP(AI241,'PAT-C_Tables'!$G$3:$H$40,2,FALSE))</f>
        <v/>
      </c>
    </row>
    <row r="242" spans="1:36" s="38" customFormat="1" ht="14.25" x14ac:dyDescent="0.2">
      <c r="A242" s="55"/>
      <c r="B242" s="40"/>
      <c r="C242" s="40"/>
      <c r="D242" s="41"/>
      <c r="E242" s="41"/>
      <c r="F242" s="80"/>
      <c r="G242" s="39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68">
        <f t="shared" si="3"/>
        <v>0</v>
      </c>
      <c r="AJ242" s="75" t="str">
        <f>IF(D242="","",VLOOKUP(AI242,'PAT-C_Tables'!$G$3:$H$40,2,FALSE))</f>
        <v/>
      </c>
    </row>
    <row r="243" spans="1:36" s="38" customFormat="1" ht="14.25" x14ac:dyDescent="0.2">
      <c r="A243" s="55"/>
      <c r="B243" s="40"/>
      <c r="C243" s="40"/>
      <c r="D243" s="41"/>
      <c r="E243" s="41"/>
      <c r="F243" s="80"/>
      <c r="G243" s="39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68">
        <f t="shared" si="3"/>
        <v>0</v>
      </c>
      <c r="AJ243" s="75" t="str">
        <f>IF(D243="","",VLOOKUP(AI243,'PAT-C_Tables'!$G$3:$H$40,2,FALSE))</f>
        <v/>
      </c>
    </row>
    <row r="244" spans="1:36" s="38" customFormat="1" ht="14.25" x14ac:dyDescent="0.2">
      <c r="A244" s="55"/>
      <c r="B244" s="40"/>
      <c r="C244" s="40"/>
      <c r="D244" s="41"/>
      <c r="E244" s="41"/>
      <c r="F244" s="80"/>
      <c r="G244" s="39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68">
        <f t="shared" si="3"/>
        <v>0</v>
      </c>
      <c r="AJ244" s="75" t="str">
        <f>IF(D244="","",VLOOKUP(AI244,'PAT-C_Tables'!$G$3:$H$40,2,FALSE))</f>
        <v/>
      </c>
    </row>
    <row r="245" spans="1:36" s="38" customFormat="1" ht="14.25" x14ac:dyDescent="0.2">
      <c r="A245" s="55"/>
      <c r="B245" s="40"/>
      <c r="C245" s="40"/>
      <c r="D245" s="41"/>
      <c r="E245" s="41"/>
      <c r="F245" s="80"/>
      <c r="G245" s="39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68">
        <f t="shared" si="3"/>
        <v>0</v>
      </c>
      <c r="AJ245" s="75" t="str">
        <f>IF(D245="","",VLOOKUP(AI245,'PAT-C_Tables'!$G$3:$H$40,2,FALSE))</f>
        <v/>
      </c>
    </row>
    <row r="246" spans="1:36" s="38" customFormat="1" ht="14.25" x14ac:dyDescent="0.2">
      <c r="A246" s="55"/>
      <c r="B246" s="40"/>
      <c r="C246" s="40"/>
      <c r="D246" s="41"/>
      <c r="E246" s="41"/>
      <c r="F246" s="80"/>
      <c r="G246" s="39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68">
        <f t="shared" ref="AI246:AI309" si="4">IF(D246="",0,(IF(G246=$G$8,1,0)+IF(H246=$H$8,1,0)+IF(I246=$I$8,1,0)+IF(J246=$J$8,1,0)+IF(K246=$K$8,1,0)+IF(L246=$L$8,1,0)+IF(M246=$M$8,1,0)+IF(N246=$N$8,1,0)+IF(O246=$O$8,1,0)+IF(P246=$P$8,1,0)+IF(Q246=$Q$8,1,0)+IF(R246=$R$8,1,0)+IF(S246=$S$8,1,0)+IF(T246=$T$8,1,0)+IF(U246=$U$8,1,0)+IF(V246=$V$8,1,0)+IF(W246=$W$8,1,0)+IF(X246=$X$8,1,0)+IF(Y246=$Y$8,1,0)+IF(Z246=$Z$8,1,0)+IF(AA246=$AA$8,1,0)+IF(AB246=$AB$8,1,0)+IF(AC246=$AC$8,1,0)+IF(AD246=$AD$8,1,0)+IF(AE246=$AE$8,1,0)+IF(AF246=$AF$8,1,0)+IF(AG246=$AG$8,1,0)+IF(AH246=$AH$8,1,0)))</f>
        <v>0</v>
      </c>
      <c r="AJ246" s="75" t="str">
        <f>IF(D246="","",VLOOKUP(AI246,'PAT-C_Tables'!$G$3:$H$40,2,FALSE))</f>
        <v/>
      </c>
    </row>
    <row r="247" spans="1:36" s="38" customFormat="1" ht="14.25" x14ac:dyDescent="0.2">
      <c r="A247" s="55"/>
      <c r="B247" s="40"/>
      <c r="C247" s="40"/>
      <c r="D247" s="41"/>
      <c r="E247" s="41"/>
      <c r="F247" s="80"/>
      <c r="G247" s="39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68">
        <f t="shared" si="4"/>
        <v>0</v>
      </c>
      <c r="AJ247" s="75" t="str">
        <f>IF(D247="","",VLOOKUP(AI247,'PAT-C_Tables'!$G$3:$H$40,2,FALSE))</f>
        <v/>
      </c>
    </row>
    <row r="248" spans="1:36" s="38" customFormat="1" ht="14.25" x14ac:dyDescent="0.2">
      <c r="A248" s="55"/>
      <c r="B248" s="40"/>
      <c r="C248" s="40"/>
      <c r="D248" s="41"/>
      <c r="E248" s="41"/>
      <c r="F248" s="80"/>
      <c r="G248" s="39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68">
        <f t="shared" si="4"/>
        <v>0</v>
      </c>
      <c r="AJ248" s="75" t="str">
        <f>IF(D248="","",VLOOKUP(AI248,'PAT-C_Tables'!$G$3:$H$40,2,FALSE))</f>
        <v/>
      </c>
    </row>
    <row r="249" spans="1:36" s="38" customFormat="1" ht="14.25" x14ac:dyDescent="0.2">
      <c r="A249" s="55"/>
      <c r="B249" s="40"/>
      <c r="C249" s="40"/>
      <c r="D249" s="41"/>
      <c r="E249" s="41"/>
      <c r="F249" s="80"/>
      <c r="G249" s="39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68">
        <f t="shared" si="4"/>
        <v>0</v>
      </c>
      <c r="AJ249" s="75" t="str">
        <f>IF(D249="","",VLOOKUP(AI249,'PAT-C_Tables'!$G$3:$H$40,2,FALSE))</f>
        <v/>
      </c>
    </row>
    <row r="250" spans="1:36" s="38" customFormat="1" ht="14.25" x14ac:dyDescent="0.2">
      <c r="A250" s="55"/>
      <c r="B250" s="40"/>
      <c r="C250" s="40"/>
      <c r="D250" s="41"/>
      <c r="E250" s="41"/>
      <c r="F250" s="80"/>
      <c r="G250" s="39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68">
        <f t="shared" si="4"/>
        <v>0</v>
      </c>
      <c r="AJ250" s="75" t="str">
        <f>IF(D250="","",VLOOKUP(AI250,'PAT-C_Tables'!$G$3:$H$40,2,FALSE))</f>
        <v/>
      </c>
    </row>
    <row r="251" spans="1:36" s="38" customFormat="1" ht="14.25" x14ac:dyDescent="0.2">
      <c r="A251" s="55"/>
      <c r="B251" s="40"/>
      <c r="C251" s="40"/>
      <c r="D251" s="41"/>
      <c r="E251" s="41"/>
      <c r="F251" s="80"/>
      <c r="G251" s="39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68">
        <f t="shared" si="4"/>
        <v>0</v>
      </c>
      <c r="AJ251" s="75" t="str">
        <f>IF(D251="","",VLOOKUP(AI251,'PAT-C_Tables'!$G$3:$H$40,2,FALSE))</f>
        <v/>
      </c>
    </row>
    <row r="252" spans="1:36" s="38" customFormat="1" ht="14.25" x14ac:dyDescent="0.2">
      <c r="A252" s="55"/>
      <c r="B252" s="40"/>
      <c r="C252" s="40"/>
      <c r="D252" s="41"/>
      <c r="E252" s="41"/>
      <c r="F252" s="80"/>
      <c r="G252" s="39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68">
        <f t="shared" si="4"/>
        <v>0</v>
      </c>
      <c r="AJ252" s="75" t="str">
        <f>IF(D252="","",VLOOKUP(AI252,'PAT-C_Tables'!$G$3:$H$40,2,FALSE))</f>
        <v/>
      </c>
    </row>
    <row r="253" spans="1:36" s="38" customFormat="1" ht="14.25" x14ac:dyDescent="0.2">
      <c r="A253" s="55"/>
      <c r="B253" s="40"/>
      <c r="C253" s="40"/>
      <c r="D253" s="41"/>
      <c r="E253" s="41"/>
      <c r="F253" s="80"/>
      <c r="G253" s="39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68">
        <f t="shared" si="4"/>
        <v>0</v>
      </c>
      <c r="AJ253" s="75" t="str">
        <f>IF(D253="","",VLOOKUP(AI253,'PAT-C_Tables'!$G$3:$H$40,2,FALSE))</f>
        <v/>
      </c>
    </row>
    <row r="254" spans="1:36" s="38" customFormat="1" ht="14.25" x14ac:dyDescent="0.2">
      <c r="A254" s="55"/>
      <c r="B254" s="40"/>
      <c r="C254" s="40"/>
      <c r="D254" s="41"/>
      <c r="E254" s="41"/>
      <c r="F254" s="80"/>
      <c r="G254" s="39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68">
        <f t="shared" si="4"/>
        <v>0</v>
      </c>
      <c r="AJ254" s="75" t="str">
        <f>IF(D254="","",VLOOKUP(AI254,'PAT-C_Tables'!$G$3:$H$40,2,FALSE))</f>
        <v/>
      </c>
    </row>
    <row r="255" spans="1:36" s="38" customFormat="1" ht="14.25" x14ac:dyDescent="0.2">
      <c r="A255" s="55"/>
      <c r="B255" s="40"/>
      <c r="C255" s="40"/>
      <c r="D255" s="41"/>
      <c r="E255" s="41"/>
      <c r="F255" s="80"/>
      <c r="G255" s="39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68">
        <f t="shared" si="4"/>
        <v>0</v>
      </c>
      <c r="AJ255" s="75" t="str">
        <f>IF(D255="","",VLOOKUP(AI255,'PAT-C_Tables'!$G$3:$H$40,2,FALSE))</f>
        <v/>
      </c>
    </row>
    <row r="256" spans="1:36" s="38" customFormat="1" ht="14.25" x14ac:dyDescent="0.2">
      <c r="A256" s="55"/>
      <c r="B256" s="40"/>
      <c r="C256" s="40"/>
      <c r="D256" s="41"/>
      <c r="E256" s="41"/>
      <c r="F256" s="80"/>
      <c r="G256" s="39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68">
        <f t="shared" si="4"/>
        <v>0</v>
      </c>
      <c r="AJ256" s="75" t="str">
        <f>IF(D256="","",VLOOKUP(AI256,'PAT-C_Tables'!$G$3:$H$40,2,FALSE))</f>
        <v/>
      </c>
    </row>
    <row r="257" spans="1:36" s="38" customFormat="1" ht="14.25" x14ac:dyDescent="0.2">
      <c r="A257" s="55"/>
      <c r="B257" s="40"/>
      <c r="C257" s="40"/>
      <c r="D257" s="41"/>
      <c r="E257" s="41"/>
      <c r="F257" s="80"/>
      <c r="G257" s="39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68">
        <f t="shared" si="4"/>
        <v>0</v>
      </c>
      <c r="AJ257" s="75" t="str">
        <f>IF(D257="","",VLOOKUP(AI257,'PAT-C_Tables'!$G$3:$H$40,2,FALSE))</f>
        <v/>
      </c>
    </row>
    <row r="258" spans="1:36" s="38" customFormat="1" ht="14.25" x14ac:dyDescent="0.2">
      <c r="A258" s="55"/>
      <c r="B258" s="40"/>
      <c r="C258" s="40"/>
      <c r="D258" s="41"/>
      <c r="E258" s="41"/>
      <c r="F258" s="80"/>
      <c r="G258" s="39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68">
        <f t="shared" si="4"/>
        <v>0</v>
      </c>
      <c r="AJ258" s="75" t="str">
        <f>IF(D258="","",VLOOKUP(AI258,'PAT-C_Tables'!$G$3:$H$40,2,FALSE))</f>
        <v/>
      </c>
    </row>
    <row r="259" spans="1:36" s="38" customFormat="1" ht="14.25" x14ac:dyDescent="0.2">
      <c r="A259" s="55"/>
      <c r="B259" s="40"/>
      <c r="C259" s="40"/>
      <c r="D259" s="41"/>
      <c r="E259" s="41"/>
      <c r="F259" s="80"/>
      <c r="G259" s="39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68">
        <f t="shared" si="4"/>
        <v>0</v>
      </c>
      <c r="AJ259" s="75" t="str">
        <f>IF(D259="","",VLOOKUP(AI259,'PAT-C_Tables'!$G$3:$H$40,2,FALSE))</f>
        <v/>
      </c>
    </row>
    <row r="260" spans="1:36" s="38" customFormat="1" ht="14.25" x14ac:dyDescent="0.2">
      <c r="A260" s="55"/>
      <c r="B260" s="40"/>
      <c r="C260" s="40"/>
      <c r="D260" s="41"/>
      <c r="E260" s="41"/>
      <c r="F260" s="80"/>
      <c r="G260" s="39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68">
        <f t="shared" si="4"/>
        <v>0</v>
      </c>
      <c r="AJ260" s="75" t="str">
        <f>IF(D260="","",VLOOKUP(AI260,'PAT-C_Tables'!$G$3:$H$40,2,FALSE))</f>
        <v/>
      </c>
    </row>
    <row r="261" spans="1:36" s="38" customFormat="1" ht="14.25" x14ac:dyDescent="0.2">
      <c r="A261" s="55"/>
      <c r="B261" s="40"/>
      <c r="C261" s="40"/>
      <c r="D261" s="41"/>
      <c r="E261" s="41"/>
      <c r="F261" s="80"/>
      <c r="G261" s="39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68">
        <f t="shared" si="4"/>
        <v>0</v>
      </c>
      <c r="AJ261" s="75" t="str">
        <f>IF(D261="","",VLOOKUP(AI261,'PAT-C_Tables'!$G$3:$H$40,2,FALSE))</f>
        <v/>
      </c>
    </row>
    <row r="262" spans="1:36" s="38" customFormat="1" ht="14.25" x14ac:dyDescent="0.2">
      <c r="A262" s="55"/>
      <c r="B262" s="40"/>
      <c r="C262" s="40"/>
      <c r="D262" s="41"/>
      <c r="E262" s="41"/>
      <c r="F262" s="80"/>
      <c r="G262" s="39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68">
        <f t="shared" si="4"/>
        <v>0</v>
      </c>
      <c r="AJ262" s="75" t="str">
        <f>IF(D262="","",VLOOKUP(AI262,'PAT-C_Tables'!$G$3:$H$40,2,FALSE))</f>
        <v/>
      </c>
    </row>
    <row r="263" spans="1:36" s="38" customFormat="1" ht="14.25" x14ac:dyDescent="0.2">
      <c r="A263" s="55"/>
      <c r="B263" s="40"/>
      <c r="C263" s="40"/>
      <c r="D263" s="41"/>
      <c r="E263" s="41"/>
      <c r="F263" s="80"/>
      <c r="G263" s="39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68">
        <f t="shared" si="4"/>
        <v>0</v>
      </c>
      <c r="AJ263" s="75" t="str">
        <f>IF(D263="","",VLOOKUP(AI263,'PAT-C_Tables'!$G$3:$H$40,2,FALSE))</f>
        <v/>
      </c>
    </row>
    <row r="264" spans="1:36" s="38" customFormat="1" ht="14.25" x14ac:dyDescent="0.2">
      <c r="A264" s="55"/>
      <c r="B264" s="40"/>
      <c r="C264" s="40"/>
      <c r="D264" s="41"/>
      <c r="E264" s="41"/>
      <c r="F264" s="80"/>
      <c r="G264" s="39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68">
        <f t="shared" si="4"/>
        <v>0</v>
      </c>
      <c r="AJ264" s="75" t="str">
        <f>IF(D264="","",VLOOKUP(AI264,'PAT-C_Tables'!$G$3:$H$40,2,FALSE))</f>
        <v/>
      </c>
    </row>
    <row r="265" spans="1:36" s="38" customFormat="1" ht="14.25" x14ac:dyDescent="0.2">
      <c r="A265" s="55"/>
      <c r="B265" s="40"/>
      <c r="C265" s="40"/>
      <c r="D265" s="41"/>
      <c r="E265" s="41"/>
      <c r="F265" s="80"/>
      <c r="G265" s="39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68">
        <f t="shared" si="4"/>
        <v>0</v>
      </c>
      <c r="AJ265" s="75" t="str">
        <f>IF(D265="","",VLOOKUP(AI265,'PAT-C_Tables'!$G$3:$H$40,2,FALSE))</f>
        <v/>
      </c>
    </row>
    <row r="266" spans="1:36" s="38" customFormat="1" ht="14.25" x14ac:dyDescent="0.2">
      <c r="A266" s="55"/>
      <c r="B266" s="40"/>
      <c r="C266" s="40"/>
      <c r="D266" s="41"/>
      <c r="E266" s="41"/>
      <c r="F266" s="80"/>
      <c r="G266" s="39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68">
        <f t="shared" si="4"/>
        <v>0</v>
      </c>
      <c r="AJ266" s="75" t="str">
        <f>IF(D266="","",VLOOKUP(AI266,'PAT-C_Tables'!$G$3:$H$40,2,FALSE))</f>
        <v/>
      </c>
    </row>
    <row r="267" spans="1:36" s="38" customFormat="1" ht="14.25" x14ac:dyDescent="0.2">
      <c r="A267" s="55"/>
      <c r="B267" s="40"/>
      <c r="C267" s="40"/>
      <c r="D267" s="41"/>
      <c r="E267" s="41"/>
      <c r="F267" s="80"/>
      <c r="G267" s="39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68">
        <f t="shared" si="4"/>
        <v>0</v>
      </c>
      <c r="AJ267" s="75" t="str">
        <f>IF(D267="","",VLOOKUP(AI267,'PAT-C_Tables'!$G$3:$H$40,2,FALSE))</f>
        <v/>
      </c>
    </row>
    <row r="268" spans="1:36" s="38" customFormat="1" ht="14.25" x14ac:dyDescent="0.2">
      <c r="A268" s="55"/>
      <c r="B268" s="40"/>
      <c r="C268" s="40"/>
      <c r="D268" s="41"/>
      <c r="E268" s="41"/>
      <c r="F268" s="80"/>
      <c r="G268" s="39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68">
        <f t="shared" si="4"/>
        <v>0</v>
      </c>
      <c r="AJ268" s="75" t="str">
        <f>IF(D268="","",VLOOKUP(AI268,'PAT-C_Tables'!$G$3:$H$40,2,FALSE))</f>
        <v/>
      </c>
    </row>
    <row r="269" spans="1:36" s="38" customFormat="1" ht="14.25" x14ac:dyDescent="0.2">
      <c r="A269" s="55"/>
      <c r="B269" s="40"/>
      <c r="C269" s="40"/>
      <c r="D269" s="41"/>
      <c r="E269" s="41"/>
      <c r="F269" s="80"/>
      <c r="G269" s="39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68">
        <f t="shared" si="4"/>
        <v>0</v>
      </c>
      <c r="AJ269" s="75" t="str">
        <f>IF(D269="","",VLOOKUP(AI269,'PAT-C_Tables'!$G$3:$H$40,2,FALSE))</f>
        <v/>
      </c>
    </row>
    <row r="270" spans="1:36" s="38" customFormat="1" ht="14.25" x14ac:dyDescent="0.2">
      <c r="A270" s="55"/>
      <c r="B270" s="40"/>
      <c r="C270" s="40"/>
      <c r="D270" s="41"/>
      <c r="E270" s="41"/>
      <c r="F270" s="80"/>
      <c r="G270" s="39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68">
        <f t="shared" si="4"/>
        <v>0</v>
      </c>
      <c r="AJ270" s="75" t="str">
        <f>IF(D270="","",VLOOKUP(AI270,'PAT-C_Tables'!$G$3:$H$40,2,FALSE))</f>
        <v/>
      </c>
    </row>
    <row r="271" spans="1:36" s="38" customFormat="1" ht="14.25" x14ac:dyDescent="0.2">
      <c r="A271" s="55"/>
      <c r="B271" s="40"/>
      <c r="C271" s="40"/>
      <c r="D271" s="41"/>
      <c r="E271" s="41"/>
      <c r="F271" s="80"/>
      <c r="G271" s="39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68">
        <f t="shared" si="4"/>
        <v>0</v>
      </c>
      <c r="AJ271" s="75" t="str">
        <f>IF(D271="","",VLOOKUP(AI271,'PAT-C_Tables'!$G$3:$H$40,2,FALSE))</f>
        <v/>
      </c>
    </row>
    <row r="272" spans="1:36" s="38" customFormat="1" ht="14.25" x14ac:dyDescent="0.2">
      <c r="A272" s="55"/>
      <c r="B272" s="40"/>
      <c r="C272" s="40"/>
      <c r="D272" s="41"/>
      <c r="E272" s="41"/>
      <c r="F272" s="80"/>
      <c r="G272" s="39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68">
        <f t="shared" si="4"/>
        <v>0</v>
      </c>
      <c r="AJ272" s="75" t="str">
        <f>IF(D272="","",VLOOKUP(AI272,'PAT-C_Tables'!$G$3:$H$40,2,FALSE))</f>
        <v/>
      </c>
    </row>
    <row r="273" spans="1:36" s="38" customFormat="1" ht="14.25" x14ac:dyDescent="0.2">
      <c r="A273" s="55"/>
      <c r="B273" s="40"/>
      <c r="C273" s="40"/>
      <c r="D273" s="41"/>
      <c r="E273" s="41"/>
      <c r="F273" s="80"/>
      <c r="G273" s="39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68">
        <f t="shared" si="4"/>
        <v>0</v>
      </c>
      <c r="AJ273" s="75" t="str">
        <f>IF(D273="","",VLOOKUP(AI273,'PAT-C_Tables'!$G$3:$H$40,2,FALSE))</f>
        <v/>
      </c>
    </row>
    <row r="274" spans="1:36" s="38" customFormat="1" ht="14.25" x14ac:dyDescent="0.2">
      <c r="A274" s="55"/>
      <c r="B274" s="40"/>
      <c r="C274" s="40"/>
      <c r="D274" s="41"/>
      <c r="E274" s="41"/>
      <c r="F274" s="80"/>
      <c r="G274" s="39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68">
        <f t="shared" si="4"/>
        <v>0</v>
      </c>
      <c r="AJ274" s="75" t="str">
        <f>IF(D274="","",VLOOKUP(AI274,'PAT-C_Tables'!$G$3:$H$40,2,FALSE))</f>
        <v/>
      </c>
    </row>
    <row r="275" spans="1:36" s="38" customFormat="1" ht="14.25" x14ac:dyDescent="0.2">
      <c r="A275" s="55"/>
      <c r="B275" s="40"/>
      <c r="C275" s="40"/>
      <c r="D275" s="41"/>
      <c r="E275" s="41"/>
      <c r="F275" s="80"/>
      <c r="G275" s="39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68">
        <f t="shared" si="4"/>
        <v>0</v>
      </c>
      <c r="AJ275" s="75" t="str">
        <f>IF(D275="","",VLOOKUP(AI275,'PAT-C_Tables'!$G$3:$H$40,2,FALSE))</f>
        <v/>
      </c>
    </row>
    <row r="276" spans="1:36" s="38" customFormat="1" ht="14.25" x14ac:dyDescent="0.2">
      <c r="A276" s="55"/>
      <c r="B276" s="40"/>
      <c r="C276" s="40"/>
      <c r="D276" s="41"/>
      <c r="E276" s="41"/>
      <c r="F276" s="80"/>
      <c r="G276" s="39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68">
        <f t="shared" si="4"/>
        <v>0</v>
      </c>
      <c r="AJ276" s="75" t="str">
        <f>IF(D276="","",VLOOKUP(AI276,'PAT-C_Tables'!$G$3:$H$40,2,FALSE))</f>
        <v/>
      </c>
    </row>
    <row r="277" spans="1:36" s="38" customFormat="1" ht="14.25" x14ac:dyDescent="0.2">
      <c r="A277" s="55"/>
      <c r="B277" s="40"/>
      <c r="C277" s="40"/>
      <c r="D277" s="41"/>
      <c r="E277" s="41"/>
      <c r="F277" s="80"/>
      <c r="G277" s="39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68">
        <f t="shared" si="4"/>
        <v>0</v>
      </c>
      <c r="AJ277" s="75" t="str">
        <f>IF(D277="","",VLOOKUP(AI277,'PAT-C_Tables'!$G$3:$H$40,2,FALSE))</f>
        <v/>
      </c>
    </row>
    <row r="278" spans="1:36" s="38" customFormat="1" ht="14.25" x14ac:dyDescent="0.2">
      <c r="A278" s="55"/>
      <c r="B278" s="40"/>
      <c r="C278" s="40"/>
      <c r="D278" s="41"/>
      <c r="E278" s="41"/>
      <c r="F278" s="80"/>
      <c r="G278" s="39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68">
        <f t="shared" si="4"/>
        <v>0</v>
      </c>
      <c r="AJ278" s="75" t="str">
        <f>IF(D278="","",VLOOKUP(AI278,'PAT-C_Tables'!$G$3:$H$40,2,FALSE))</f>
        <v/>
      </c>
    </row>
    <row r="279" spans="1:36" s="38" customFormat="1" ht="14.25" x14ac:dyDescent="0.2">
      <c r="A279" s="55"/>
      <c r="B279" s="40"/>
      <c r="C279" s="40"/>
      <c r="D279" s="41"/>
      <c r="E279" s="41"/>
      <c r="F279" s="80"/>
      <c r="G279" s="39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68">
        <f t="shared" si="4"/>
        <v>0</v>
      </c>
      <c r="AJ279" s="75" t="str">
        <f>IF(D279="","",VLOOKUP(AI279,'PAT-C_Tables'!$G$3:$H$40,2,FALSE))</f>
        <v/>
      </c>
    </row>
    <row r="280" spans="1:36" s="38" customFormat="1" ht="14.25" x14ac:dyDescent="0.2">
      <c r="A280" s="55"/>
      <c r="B280" s="40"/>
      <c r="C280" s="40"/>
      <c r="D280" s="41"/>
      <c r="E280" s="41"/>
      <c r="F280" s="80"/>
      <c r="G280" s="39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68">
        <f t="shared" si="4"/>
        <v>0</v>
      </c>
      <c r="AJ280" s="75" t="str">
        <f>IF(D280="","",VLOOKUP(AI280,'PAT-C_Tables'!$G$3:$H$40,2,FALSE))</f>
        <v/>
      </c>
    </row>
    <row r="281" spans="1:36" s="38" customFormat="1" ht="14.25" x14ac:dyDescent="0.2">
      <c r="A281" s="55"/>
      <c r="B281" s="40"/>
      <c r="C281" s="40"/>
      <c r="D281" s="41"/>
      <c r="E281" s="41"/>
      <c r="F281" s="80"/>
      <c r="G281" s="39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68">
        <f t="shared" si="4"/>
        <v>0</v>
      </c>
      <c r="AJ281" s="75" t="str">
        <f>IF(D281="","",VLOOKUP(AI281,'PAT-C_Tables'!$G$3:$H$40,2,FALSE))</f>
        <v/>
      </c>
    </row>
    <row r="282" spans="1:36" s="38" customFormat="1" ht="14.25" x14ac:dyDescent="0.2">
      <c r="A282" s="55"/>
      <c r="B282" s="40"/>
      <c r="C282" s="40"/>
      <c r="D282" s="41"/>
      <c r="E282" s="41"/>
      <c r="F282" s="80"/>
      <c r="G282" s="39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68">
        <f t="shared" si="4"/>
        <v>0</v>
      </c>
      <c r="AJ282" s="75" t="str">
        <f>IF(D282="","",VLOOKUP(AI282,'PAT-C_Tables'!$G$3:$H$40,2,FALSE))</f>
        <v/>
      </c>
    </row>
    <row r="283" spans="1:36" s="38" customFormat="1" ht="14.25" x14ac:dyDescent="0.2">
      <c r="A283" s="55"/>
      <c r="B283" s="40"/>
      <c r="C283" s="40"/>
      <c r="D283" s="41"/>
      <c r="E283" s="41"/>
      <c r="F283" s="80"/>
      <c r="G283" s="39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68">
        <f t="shared" si="4"/>
        <v>0</v>
      </c>
      <c r="AJ283" s="75" t="str">
        <f>IF(D283="","",VLOOKUP(AI283,'PAT-C_Tables'!$G$3:$H$40,2,FALSE))</f>
        <v/>
      </c>
    </row>
    <row r="284" spans="1:36" s="38" customFormat="1" ht="14.25" x14ac:dyDescent="0.2">
      <c r="A284" s="55"/>
      <c r="B284" s="40"/>
      <c r="C284" s="40"/>
      <c r="D284" s="41"/>
      <c r="E284" s="41"/>
      <c r="F284" s="80"/>
      <c r="G284" s="39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68">
        <f t="shared" si="4"/>
        <v>0</v>
      </c>
      <c r="AJ284" s="75" t="str">
        <f>IF(D284="","",VLOOKUP(AI284,'PAT-C_Tables'!$G$3:$H$40,2,FALSE))</f>
        <v/>
      </c>
    </row>
    <row r="285" spans="1:36" s="38" customFormat="1" ht="14.25" x14ac:dyDescent="0.2">
      <c r="A285" s="55"/>
      <c r="B285" s="40"/>
      <c r="C285" s="40"/>
      <c r="D285" s="41"/>
      <c r="E285" s="41"/>
      <c r="F285" s="80"/>
      <c r="G285" s="39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68">
        <f t="shared" si="4"/>
        <v>0</v>
      </c>
      <c r="AJ285" s="75" t="str">
        <f>IF(D285="","",VLOOKUP(AI285,'PAT-C_Tables'!$G$3:$H$40,2,FALSE))</f>
        <v/>
      </c>
    </row>
    <row r="286" spans="1:36" s="38" customFormat="1" ht="14.25" x14ac:dyDescent="0.2">
      <c r="A286" s="55"/>
      <c r="B286" s="40"/>
      <c r="C286" s="40"/>
      <c r="D286" s="41"/>
      <c r="E286" s="41"/>
      <c r="F286" s="80"/>
      <c r="G286" s="39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68">
        <f t="shared" si="4"/>
        <v>0</v>
      </c>
      <c r="AJ286" s="75" t="str">
        <f>IF(D286="","",VLOOKUP(AI286,'PAT-C_Tables'!$G$3:$H$40,2,FALSE))</f>
        <v/>
      </c>
    </row>
    <row r="287" spans="1:36" s="38" customFormat="1" ht="14.25" x14ac:dyDescent="0.2">
      <c r="A287" s="55"/>
      <c r="B287" s="40"/>
      <c r="C287" s="40"/>
      <c r="D287" s="41"/>
      <c r="E287" s="41"/>
      <c r="F287" s="80"/>
      <c r="G287" s="39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68">
        <f t="shared" si="4"/>
        <v>0</v>
      </c>
      <c r="AJ287" s="75" t="str">
        <f>IF(D287="","",VLOOKUP(AI287,'PAT-C_Tables'!$G$3:$H$40,2,FALSE))</f>
        <v/>
      </c>
    </row>
    <row r="288" spans="1:36" s="38" customFormat="1" ht="14.25" x14ac:dyDescent="0.2">
      <c r="A288" s="55"/>
      <c r="B288" s="40"/>
      <c r="C288" s="40"/>
      <c r="D288" s="41"/>
      <c r="E288" s="41"/>
      <c r="F288" s="80"/>
      <c r="G288" s="39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68">
        <f t="shared" si="4"/>
        <v>0</v>
      </c>
      <c r="AJ288" s="75" t="str">
        <f>IF(D288="","",VLOOKUP(AI288,'PAT-C_Tables'!$G$3:$H$40,2,FALSE))</f>
        <v/>
      </c>
    </row>
    <row r="289" spans="1:36" s="38" customFormat="1" ht="14.25" x14ac:dyDescent="0.2">
      <c r="A289" s="55"/>
      <c r="B289" s="40"/>
      <c r="C289" s="40"/>
      <c r="D289" s="41"/>
      <c r="E289" s="41"/>
      <c r="F289" s="80"/>
      <c r="G289" s="39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68">
        <f t="shared" si="4"/>
        <v>0</v>
      </c>
      <c r="AJ289" s="75" t="str">
        <f>IF(D289="","",VLOOKUP(AI289,'PAT-C_Tables'!$G$3:$H$40,2,FALSE))</f>
        <v/>
      </c>
    </row>
    <row r="290" spans="1:36" s="38" customFormat="1" ht="14.25" x14ac:dyDescent="0.2">
      <c r="A290" s="55"/>
      <c r="B290" s="40"/>
      <c r="C290" s="40"/>
      <c r="D290" s="41"/>
      <c r="E290" s="41"/>
      <c r="F290" s="80"/>
      <c r="G290" s="39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68">
        <f t="shared" si="4"/>
        <v>0</v>
      </c>
      <c r="AJ290" s="75" t="str">
        <f>IF(D290="","",VLOOKUP(AI290,'PAT-C_Tables'!$G$3:$H$40,2,FALSE))</f>
        <v/>
      </c>
    </row>
    <row r="291" spans="1:36" s="38" customFormat="1" ht="14.25" x14ac:dyDescent="0.2">
      <c r="A291" s="55"/>
      <c r="B291" s="40"/>
      <c r="C291" s="40"/>
      <c r="D291" s="41"/>
      <c r="E291" s="41"/>
      <c r="F291" s="80"/>
      <c r="G291" s="39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68">
        <f t="shared" si="4"/>
        <v>0</v>
      </c>
      <c r="AJ291" s="75" t="str">
        <f>IF(D291="","",VLOOKUP(AI291,'PAT-C_Tables'!$G$3:$H$40,2,FALSE))</f>
        <v/>
      </c>
    </row>
    <row r="292" spans="1:36" s="38" customFormat="1" ht="14.25" x14ac:dyDescent="0.2">
      <c r="A292" s="55"/>
      <c r="B292" s="40"/>
      <c r="C292" s="40"/>
      <c r="D292" s="41"/>
      <c r="E292" s="41"/>
      <c r="F292" s="80"/>
      <c r="G292" s="39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68">
        <f t="shared" si="4"/>
        <v>0</v>
      </c>
      <c r="AJ292" s="75" t="str">
        <f>IF(D292="","",VLOOKUP(AI292,'PAT-C_Tables'!$G$3:$H$40,2,FALSE))</f>
        <v/>
      </c>
    </row>
    <row r="293" spans="1:36" s="38" customFormat="1" ht="14.25" x14ac:dyDescent="0.2">
      <c r="A293" s="55"/>
      <c r="B293" s="40"/>
      <c r="C293" s="40"/>
      <c r="D293" s="41"/>
      <c r="E293" s="41"/>
      <c r="F293" s="80"/>
      <c r="G293" s="39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68">
        <f t="shared" si="4"/>
        <v>0</v>
      </c>
      <c r="AJ293" s="75" t="str">
        <f>IF(D293="","",VLOOKUP(AI293,'PAT-C_Tables'!$G$3:$H$40,2,FALSE))</f>
        <v/>
      </c>
    </row>
    <row r="294" spans="1:36" s="38" customFormat="1" ht="14.25" x14ac:dyDescent="0.2">
      <c r="A294" s="55"/>
      <c r="B294" s="40"/>
      <c r="C294" s="40"/>
      <c r="D294" s="41"/>
      <c r="E294" s="41"/>
      <c r="F294" s="80"/>
      <c r="G294" s="39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68">
        <f t="shared" si="4"/>
        <v>0</v>
      </c>
      <c r="AJ294" s="75" t="str">
        <f>IF(D294="","",VLOOKUP(AI294,'PAT-C_Tables'!$G$3:$H$40,2,FALSE))</f>
        <v/>
      </c>
    </row>
    <row r="295" spans="1:36" s="38" customFormat="1" ht="14.25" x14ac:dyDescent="0.2">
      <c r="A295" s="55"/>
      <c r="B295" s="40"/>
      <c r="C295" s="40"/>
      <c r="D295" s="41"/>
      <c r="E295" s="41"/>
      <c r="F295" s="80"/>
      <c r="G295" s="39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68">
        <f t="shared" si="4"/>
        <v>0</v>
      </c>
      <c r="AJ295" s="75" t="str">
        <f>IF(D295="","",VLOOKUP(AI295,'PAT-C_Tables'!$G$3:$H$40,2,FALSE))</f>
        <v/>
      </c>
    </row>
    <row r="296" spans="1:36" s="38" customFormat="1" ht="14.25" x14ac:dyDescent="0.2">
      <c r="A296" s="55"/>
      <c r="B296" s="40"/>
      <c r="C296" s="40"/>
      <c r="D296" s="41"/>
      <c r="E296" s="41"/>
      <c r="F296" s="80"/>
      <c r="G296" s="39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68">
        <f t="shared" si="4"/>
        <v>0</v>
      </c>
      <c r="AJ296" s="75" t="str">
        <f>IF(D296="","",VLOOKUP(AI296,'PAT-C_Tables'!$G$3:$H$40,2,FALSE))</f>
        <v/>
      </c>
    </row>
    <row r="297" spans="1:36" s="38" customFormat="1" ht="14.25" x14ac:dyDescent="0.2">
      <c r="A297" s="55"/>
      <c r="B297" s="40"/>
      <c r="C297" s="40"/>
      <c r="D297" s="41"/>
      <c r="E297" s="41"/>
      <c r="F297" s="80"/>
      <c r="G297" s="39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68">
        <f t="shared" si="4"/>
        <v>0</v>
      </c>
      <c r="AJ297" s="75" t="str">
        <f>IF(D297="","",VLOOKUP(AI297,'PAT-C_Tables'!$G$3:$H$40,2,FALSE))</f>
        <v/>
      </c>
    </row>
    <row r="298" spans="1:36" s="38" customFormat="1" ht="14.25" x14ac:dyDescent="0.2">
      <c r="A298" s="55"/>
      <c r="B298" s="40"/>
      <c r="C298" s="40"/>
      <c r="D298" s="41"/>
      <c r="E298" s="41"/>
      <c r="F298" s="80"/>
      <c r="G298" s="39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68">
        <f t="shared" si="4"/>
        <v>0</v>
      </c>
      <c r="AJ298" s="75" t="str">
        <f>IF(D298="","",VLOOKUP(AI298,'PAT-C_Tables'!$G$3:$H$40,2,FALSE))</f>
        <v/>
      </c>
    </row>
    <row r="299" spans="1:36" s="38" customFormat="1" ht="14.25" x14ac:dyDescent="0.2">
      <c r="A299" s="55"/>
      <c r="B299" s="40"/>
      <c r="C299" s="40"/>
      <c r="D299" s="41"/>
      <c r="E299" s="41"/>
      <c r="F299" s="80"/>
      <c r="G299" s="39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68">
        <f t="shared" si="4"/>
        <v>0</v>
      </c>
      <c r="AJ299" s="75" t="str">
        <f>IF(D299="","",VLOOKUP(AI299,'PAT-C_Tables'!$G$3:$H$40,2,FALSE))</f>
        <v/>
      </c>
    </row>
    <row r="300" spans="1:36" s="38" customFormat="1" ht="14.25" x14ac:dyDescent="0.2">
      <c r="A300" s="55"/>
      <c r="B300" s="40"/>
      <c r="C300" s="40"/>
      <c r="D300" s="41"/>
      <c r="E300" s="41"/>
      <c r="F300" s="80"/>
      <c r="G300" s="39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68">
        <f t="shared" si="4"/>
        <v>0</v>
      </c>
      <c r="AJ300" s="75" t="str">
        <f>IF(D300="","",VLOOKUP(AI300,'PAT-C_Tables'!$G$3:$H$40,2,FALSE))</f>
        <v/>
      </c>
    </row>
    <row r="301" spans="1:36" s="38" customFormat="1" ht="14.25" x14ac:dyDescent="0.2">
      <c r="A301" s="55"/>
      <c r="B301" s="40"/>
      <c r="C301" s="40"/>
      <c r="D301" s="41"/>
      <c r="E301" s="41"/>
      <c r="F301" s="80"/>
      <c r="G301" s="39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68">
        <f t="shared" si="4"/>
        <v>0</v>
      </c>
      <c r="AJ301" s="75" t="str">
        <f>IF(D301="","",VLOOKUP(AI301,'PAT-C_Tables'!$G$3:$H$40,2,FALSE))</f>
        <v/>
      </c>
    </row>
    <row r="302" spans="1:36" s="38" customFormat="1" ht="14.25" x14ac:dyDescent="0.2">
      <c r="A302" s="55"/>
      <c r="B302" s="40"/>
      <c r="C302" s="40"/>
      <c r="D302" s="41"/>
      <c r="E302" s="41"/>
      <c r="F302" s="80"/>
      <c r="G302" s="39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68">
        <f t="shared" si="4"/>
        <v>0</v>
      </c>
      <c r="AJ302" s="75" t="str">
        <f>IF(D302="","",VLOOKUP(AI302,'PAT-C_Tables'!$G$3:$H$40,2,FALSE))</f>
        <v/>
      </c>
    </row>
    <row r="303" spans="1:36" s="38" customFormat="1" ht="14.25" x14ac:dyDescent="0.2">
      <c r="A303" s="55"/>
      <c r="B303" s="40"/>
      <c r="C303" s="40"/>
      <c r="D303" s="41"/>
      <c r="E303" s="41"/>
      <c r="F303" s="80"/>
      <c r="G303" s="39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68">
        <f t="shared" si="4"/>
        <v>0</v>
      </c>
      <c r="AJ303" s="75" t="str">
        <f>IF(D303="","",VLOOKUP(AI303,'PAT-C_Tables'!$G$3:$H$40,2,FALSE))</f>
        <v/>
      </c>
    </row>
    <row r="304" spans="1:36" s="38" customFormat="1" ht="14.25" x14ac:dyDescent="0.2">
      <c r="A304" s="55"/>
      <c r="B304" s="40"/>
      <c r="C304" s="40"/>
      <c r="D304" s="41"/>
      <c r="E304" s="41"/>
      <c r="F304" s="80"/>
      <c r="G304" s="39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68">
        <f t="shared" si="4"/>
        <v>0</v>
      </c>
      <c r="AJ304" s="75" t="str">
        <f>IF(D304="","",VLOOKUP(AI304,'PAT-C_Tables'!$G$3:$H$40,2,FALSE))</f>
        <v/>
      </c>
    </row>
    <row r="305" spans="1:36" s="38" customFormat="1" ht="14.25" x14ac:dyDescent="0.2">
      <c r="A305" s="55"/>
      <c r="B305" s="40"/>
      <c r="C305" s="40"/>
      <c r="D305" s="41"/>
      <c r="E305" s="41"/>
      <c r="F305" s="80"/>
      <c r="G305" s="39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68">
        <f t="shared" si="4"/>
        <v>0</v>
      </c>
      <c r="AJ305" s="75" t="str">
        <f>IF(D305="","",VLOOKUP(AI305,'PAT-C_Tables'!$G$3:$H$40,2,FALSE))</f>
        <v/>
      </c>
    </row>
    <row r="306" spans="1:36" s="38" customFormat="1" ht="14.25" x14ac:dyDescent="0.2">
      <c r="A306" s="55"/>
      <c r="B306" s="40"/>
      <c r="C306" s="40"/>
      <c r="D306" s="41"/>
      <c r="E306" s="41"/>
      <c r="F306" s="80"/>
      <c r="G306" s="39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68">
        <f t="shared" si="4"/>
        <v>0</v>
      </c>
      <c r="AJ306" s="75" t="str">
        <f>IF(D306="","",VLOOKUP(AI306,'PAT-C_Tables'!$G$3:$H$40,2,FALSE))</f>
        <v/>
      </c>
    </row>
    <row r="307" spans="1:36" s="38" customFormat="1" ht="14.25" x14ac:dyDescent="0.2">
      <c r="A307" s="55"/>
      <c r="B307" s="40"/>
      <c r="C307" s="40"/>
      <c r="D307" s="41"/>
      <c r="E307" s="41"/>
      <c r="F307" s="80"/>
      <c r="G307" s="39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68">
        <f t="shared" si="4"/>
        <v>0</v>
      </c>
      <c r="AJ307" s="75" t="str">
        <f>IF(D307="","",VLOOKUP(AI307,'PAT-C_Tables'!$G$3:$H$40,2,FALSE))</f>
        <v/>
      </c>
    </row>
    <row r="308" spans="1:36" s="38" customFormat="1" ht="14.25" x14ac:dyDescent="0.2">
      <c r="A308" s="55"/>
      <c r="B308" s="40"/>
      <c r="C308" s="40"/>
      <c r="D308" s="41"/>
      <c r="E308" s="41"/>
      <c r="F308" s="80"/>
      <c r="G308" s="39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68">
        <f t="shared" si="4"/>
        <v>0</v>
      </c>
      <c r="AJ308" s="75" t="str">
        <f>IF(D308="","",VLOOKUP(AI308,'PAT-C_Tables'!$G$3:$H$40,2,FALSE))</f>
        <v/>
      </c>
    </row>
    <row r="309" spans="1:36" s="38" customFormat="1" ht="14.25" x14ac:dyDescent="0.2">
      <c r="A309" s="55"/>
      <c r="B309" s="40"/>
      <c r="C309" s="40"/>
      <c r="D309" s="41"/>
      <c r="E309" s="41"/>
      <c r="F309" s="80"/>
      <c r="G309" s="39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68">
        <f t="shared" si="4"/>
        <v>0</v>
      </c>
      <c r="AJ309" s="75" t="str">
        <f>IF(D309="","",VLOOKUP(AI309,'PAT-C_Tables'!$G$3:$H$40,2,FALSE))</f>
        <v/>
      </c>
    </row>
    <row r="310" spans="1:36" s="38" customFormat="1" ht="14.25" x14ac:dyDescent="0.2">
      <c r="A310" s="55"/>
      <c r="B310" s="40"/>
      <c r="C310" s="40"/>
      <c r="D310" s="41"/>
      <c r="E310" s="41"/>
      <c r="F310" s="80"/>
      <c r="G310" s="39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68">
        <f t="shared" ref="AI310:AI373" si="5">IF(D310="",0,(IF(G310=$G$8,1,0)+IF(H310=$H$8,1,0)+IF(I310=$I$8,1,0)+IF(J310=$J$8,1,0)+IF(K310=$K$8,1,0)+IF(L310=$L$8,1,0)+IF(M310=$M$8,1,0)+IF(N310=$N$8,1,0)+IF(O310=$O$8,1,0)+IF(P310=$P$8,1,0)+IF(Q310=$Q$8,1,0)+IF(R310=$R$8,1,0)+IF(S310=$S$8,1,0)+IF(T310=$T$8,1,0)+IF(U310=$U$8,1,0)+IF(V310=$V$8,1,0)+IF(W310=$W$8,1,0)+IF(X310=$X$8,1,0)+IF(Y310=$Y$8,1,0)+IF(Z310=$Z$8,1,0)+IF(AA310=$AA$8,1,0)+IF(AB310=$AB$8,1,0)+IF(AC310=$AC$8,1,0)+IF(AD310=$AD$8,1,0)+IF(AE310=$AE$8,1,0)+IF(AF310=$AF$8,1,0)+IF(AG310=$AG$8,1,0)+IF(AH310=$AH$8,1,0)))</f>
        <v>0</v>
      </c>
      <c r="AJ310" s="75" t="str">
        <f>IF(D310="","",VLOOKUP(AI310,'PAT-C_Tables'!$G$3:$H$40,2,FALSE))</f>
        <v/>
      </c>
    </row>
    <row r="311" spans="1:36" s="38" customFormat="1" ht="14.25" x14ac:dyDescent="0.2">
      <c r="A311" s="55"/>
      <c r="B311" s="40"/>
      <c r="C311" s="40"/>
      <c r="D311" s="41"/>
      <c r="E311" s="41"/>
      <c r="F311" s="80"/>
      <c r="G311" s="39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68">
        <f t="shared" si="5"/>
        <v>0</v>
      </c>
      <c r="AJ311" s="75" t="str">
        <f>IF(D311="","",VLOOKUP(AI311,'PAT-C_Tables'!$G$3:$H$40,2,FALSE))</f>
        <v/>
      </c>
    </row>
    <row r="312" spans="1:36" s="38" customFormat="1" ht="14.25" x14ac:dyDescent="0.2">
      <c r="A312" s="55"/>
      <c r="B312" s="40"/>
      <c r="C312" s="40"/>
      <c r="D312" s="41"/>
      <c r="E312" s="41"/>
      <c r="F312" s="80"/>
      <c r="G312" s="39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68">
        <f t="shared" si="5"/>
        <v>0</v>
      </c>
      <c r="AJ312" s="75" t="str">
        <f>IF(D312="","",VLOOKUP(AI312,'PAT-C_Tables'!$G$3:$H$40,2,FALSE))</f>
        <v/>
      </c>
    </row>
    <row r="313" spans="1:36" s="38" customFormat="1" ht="14.25" x14ac:dyDescent="0.2">
      <c r="A313" s="55"/>
      <c r="B313" s="40"/>
      <c r="C313" s="40"/>
      <c r="D313" s="41"/>
      <c r="E313" s="41"/>
      <c r="F313" s="80"/>
      <c r="G313" s="39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68">
        <f t="shared" si="5"/>
        <v>0</v>
      </c>
      <c r="AJ313" s="75" t="str">
        <f>IF(D313="","",VLOOKUP(AI313,'PAT-C_Tables'!$G$3:$H$40,2,FALSE))</f>
        <v/>
      </c>
    </row>
    <row r="314" spans="1:36" s="38" customFormat="1" ht="14.25" x14ac:dyDescent="0.2">
      <c r="A314" s="55"/>
      <c r="B314" s="40"/>
      <c r="C314" s="40"/>
      <c r="D314" s="41"/>
      <c r="E314" s="41"/>
      <c r="F314" s="80"/>
      <c r="G314" s="39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68">
        <f t="shared" si="5"/>
        <v>0</v>
      </c>
      <c r="AJ314" s="75" t="str">
        <f>IF(D314="","",VLOOKUP(AI314,'PAT-C_Tables'!$G$3:$H$40,2,FALSE))</f>
        <v/>
      </c>
    </row>
    <row r="315" spans="1:36" s="38" customFormat="1" ht="14.25" x14ac:dyDescent="0.2">
      <c r="A315" s="55"/>
      <c r="B315" s="40"/>
      <c r="C315" s="40"/>
      <c r="D315" s="41"/>
      <c r="E315" s="41"/>
      <c r="F315" s="80"/>
      <c r="G315" s="39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68">
        <f t="shared" si="5"/>
        <v>0</v>
      </c>
      <c r="AJ315" s="75" t="str">
        <f>IF(D315="","",VLOOKUP(AI315,'PAT-C_Tables'!$G$3:$H$40,2,FALSE))</f>
        <v/>
      </c>
    </row>
    <row r="316" spans="1:36" s="38" customFormat="1" ht="14.25" x14ac:dyDescent="0.2">
      <c r="A316" s="55"/>
      <c r="B316" s="40"/>
      <c r="C316" s="40"/>
      <c r="D316" s="41"/>
      <c r="E316" s="41"/>
      <c r="F316" s="80"/>
      <c r="G316" s="39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68">
        <f t="shared" si="5"/>
        <v>0</v>
      </c>
      <c r="AJ316" s="75" t="str">
        <f>IF(D316="","",VLOOKUP(AI316,'PAT-C_Tables'!$G$3:$H$40,2,FALSE))</f>
        <v/>
      </c>
    </row>
    <row r="317" spans="1:36" s="38" customFormat="1" ht="14.25" x14ac:dyDescent="0.2">
      <c r="A317" s="55"/>
      <c r="B317" s="40"/>
      <c r="C317" s="40"/>
      <c r="D317" s="41"/>
      <c r="E317" s="41"/>
      <c r="F317" s="80"/>
      <c r="G317" s="39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68">
        <f t="shared" si="5"/>
        <v>0</v>
      </c>
      <c r="AJ317" s="75" t="str">
        <f>IF(D317="","",VLOOKUP(AI317,'PAT-C_Tables'!$G$3:$H$40,2,FALSE))</f>
        <v/>
      </c>
    </row>
    <row r="318" spans="1:36" s="38" customFormat="1" ht="14.25" x14ac:dyDescent="0.2">
      <c r="A318" s="55"/>
      <c r="B318" s="40"/>
      <c r="C318" s="40"/>
      <c r="D318" s="41"/>
      <c r="E318" s="41"/>
      <c r="F318" s="80"/>
      <c r="G318" s="39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68">
        <f t="shared" si="5"/>
        <v>0</v>
      </c>
      <c r="AJ318" s="75" t="str">
        <f>IF(D318="","",VLOOKUP(AI318,'PAT-C_Tables'!$G$3:$H$40,2,FALSE))</f>
        <v/>
      </c>
    </row>
    <row r="319" spans="1:36" s="38" customFormat="1" ht="14.25" x14ac:dyDescent="0.2">
      <c r="A319" s="55"/>
      <c r="B319" s="40"/>
      <c r="C319" s="40"/>
      <c r="D319" s="41"/>
      <c r="E319" s="41"/>
      <c r="F319" s="80"/>
      <c r="G319" s="39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68">
        <f t="shared" si="5"/>
        <v>0</v>
      </c>
      <c r="AJ319" s="75" t="str">
        <f>IF(D319="","",VLOOKUP(AI319,'PAT-C_Tables'!$G$3:$H$40,2,FALSE))</f>
        <v/>
      </c>
    </row>
    <row r="320" spans="1:36" s="38" customFormat="1" ht="14.25" x14ac:dyDescent="0.2">
      <c r="A320" s="55"/>
      <c r="B320" s="40"/>
      <c r="C320" s="40"/>
      <c r="D320" s="41"/>
      <c r="E320" s="41"/>
      <c r="F320" s="80"/>
      <c r="G320" s="39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68">
        <f t="shared" si="5"/>
        <v>0</v>
      </c>
      <c r="AJ320" s="75" t="str">
        <f>IF(D320="","",VLOOKUP(AI320,'PAT-C_Tables'!$G$3:$H$40,2,FALSE))</f>
        <v/>
      </c>
    </row>
    <row r="321" spans="1:36" s="38" customFormat="1" ht="14.25" x14ac:dyDescent="0.2">
      <c r="A321" s="55"/>
      <c r="B321" s="40"/>
      <c r="C321" s="40"/>
      <c r="D321" s="41"/>
      <c r="E321" s="41"/>
      <c r="F321" s="80"/>
      <c r="G321" s="39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68">
        <f t="shared" si="5"/>
        <v>0</v>
      </c>
      <c r="AJ321" s="75" t="str">
        <f>IF(D321="","",VLOOKUP(AI321,'PAT-C_Tables'!$G$3:$H$40,2,FALSE))</f>
        <v/>
      </c>
    </row>
    <row r="322" spans="1:36" s="38" customFormat="1" ht="14.25" x14ac:dyDescent="0.2">
      <c r="A322" s="55"/>
      <c r="B322" s="40"/>
      <c r="C322" s="40"/>
      <c r="D322" s="41"/>
      <c r="E322" s="41"/>
      <c r="F322" s="80"/>
      <c r="G322" s="39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68">
        <f t="shared" si="5"/>
        <v>0</v>
      </c>
      <c r="AJ322" s="75" t="str">
        <f>IF(D322="","",VLOOKUP(AI322,'PAT-C_Tables'!$G$3:$H$40,2,FALSE))</f>
        <v/>
      </c>
    </row>
    <row r="323" spans="1:36" s="38" customFormat="1" ht="14.25" x14ac:dyDescent="0.2">
      <c r="A323" s="55"/>
      <c r="B323" s="40"/>
      <c r="C323" s="40"/>
      <c r="D323" s="41"/>
      <c r="E323" s="41"/>
      <c r="F323" s="80"/>
      <c r="G323" s="39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68">
        <f t="shared" si="5"/>
        <v>0</v>
      </c>
      <c r="AJ323" s="75" t="str">
        <f>IF(D323="","",VLOOKUP(AI323,'PAT-C_Tables'!$G$3:$H$40,2,FALSE))</f>
        <v/>
      </c>
    </row>
    <row r="324" spans="1:36" s="38" customFormat="1" ht="14.25" x14ac:dyDescent="0.2">
      <c r="A324" s="55"/>
      <c r="B324" s="40"/>
      <c r="C324" s="40"/>
      <c r="D324" s="41"/>
      <c r="E324" s="41"/>
      <c r="F324" s="80"/>
      <c r="G324" s="39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68">
        <f t="shared" si="5"/>
        <v>0</v>
      </c>
      <c r="AJ324" s="75" t="str">
        <f>IF(D324="","",VLOOKUP(AI324,'PAT-C_Tables'!$G$3:$H$40,2,FALSE))</f>
        <v/>
      </c>
    </row>
    <row r="325" spans="1:36" s="38" customFormat="1" ht="14.25" x14ac:dyDescent="0.2">
      <c r="A325" s="55"/>
      <c r="B325" s="40"/>
      <c r="C325" s="40"/>
      <c r="D325" s="41"/>
      <c r="E325" s="41"/>
      <c r="F325" s="80"/>
      <c r="G325" s="39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68">
        <f t="shared" si="5"/>
        <v>0</v>
      </c>
      <c r="AJ325" s="75" t="str">
        <f>IF(D325="","",VLOOKUP(AI325,'PAT-C_Tables'!$G$3:$H$40,2,FALSE))</f>
        <v/>
      </c>
    </row>
    <row r="326" spans="1:36" s="38" customFormat="1" ht="14.25" x14ac:dyDescent="0.2">
      <c r="A326" s="55"/>
      <c r="B326" s="40"/>
      <c r="C326" s="40"/>
      <c r="D326" s="41"/>
      <c r="E326" s="41"/>
      <c r="F326" s="80"/>
      <c r="G326" s="39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68">
        <f t="shared" si="5"/>
        <v>0</v>
      </c>
      <c r="AJ326" s="75" t="str">
        <f>IF(D326="","",VLOOKUP(AI326,'PAT-C_Tables'!$G$3:$H$40,2,FALSE))</f>
        <v/>
      </c>
    </row>
    <row r="327" spans="1:36" s="38" customFormat="1" ht="14.25" x14ac:dyDescent="0.2">
      <c r="A327" s="55"/>
      <c r="B327" s="40"/>
      <c r="C327" s="40"/>
      <c r="D327" s="41"/>
      <c r="E327" s="41"/>
      <c r="F327" s="80"/>
      <c r="G327" s="39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68">
        <f t="shared" si="5"/>
        <v>0</v>
      </c>
      <c r="AJ327" s="75" t="str">
        <f>IF(D327="","",VLOOKUP(AI327,'PAT-C_Tables'!$G$3:$H$40,2,FALSE))</f>
        <v/>
      </c>
    </row>
    <row r="328" spans="1:36" s="38" customFormat="1" ht="14.25" x14ac:dyDescent="0.2">
      <c r="A328" s="55"/>
      <c r="B328" s="40"/>
      <c r="C328" s="40"/>
      <c r="D328" s="41"/>
      <c r="E328" s="41"/>
      <c r="F328" s="80"/>
      <c r="G328" s="39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68">
        <f t="shared" si="5"/>
        <v>0</v>
      </c>
      <c r="AJ328" s="75" t="str">
        <f>IF(D328="","",VLOOKUP(AI328,'PAT-C_Tables'!$G$3:$H$40,2,FALSE))</f>
        <v/>
      </c>
    </row>
    <row r="329" spans="1:36" s="38" customFormat="1" ht="14.25" x14ac:dyDescent="0.2">
      <c r="A329" s="55"/>
      <c r="B329" s="40"/>
      <c r="C329" s="40"/>
      <c r="D329" s="41"/>
      <c r="E329" s="41"/>
      <c r="F329" s="80"/>
      <c r="G329" s="39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68">
        <f t="shared" si="5"/>
        <v>0</v>
      </c>
      <c r="AJ329" s="75" t="str">
        <f>IF(D329="","",VLOOKUP(AI329,'PAT-C_Tables'!$G$3:$H$40,2,FALSE))</f>
        <v/>
      </c>
    </row>
    <row r="330" spans="1:36" s="38" customFormat="1" ht="14.25" x14ac:dyDescent="0.2">
      <c r="A330" s="55"/>
      <c r="B330" s="40"/>
      <c r="C330" s="40"/>
      <c r="D330" s="41"/>
      <c r="E330" s="41"/>
      <c r="F330" s="80"/>
      <c r="G330" s="39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68">
        <f t="shared" si="5"/>
        <v>0</v>
      </c>
      <c r="AJ330" s="75" t="str">
        <f>IF(D330="","",VLOOKUP(AI330,'PAT-C_Tables'!$G$3:$H$40,2,FALSE))</f>
        <v/>
      </c>
    </row>
    <row r="331" spans="1:36" s="38" customFormat="1" ht="14.25" x14ac:dyDescent="0.2">
      <c r="A331" s="55"/>
      <c r="B331" s="40"/>
      <c r="C331" s="40"/>
      <c r="D331" s="41"/>
      <c r="E331" s="41"/>
      <c r="F331" s="80"/>
      <c r="G331" s="39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68">
        <f t="shared" si="5"/>
        <v>0</v>
      </c>
      <c r="AJ331" s="75" t="str">
        <f>IF(D331="","",VLOOKUP(AI331,'PAT-C_Tables'!$G$3:$H$40,2,FALSE))</f>
        <v/>
      </c>
    </row>
    <row r="332" spans="1:36" s="38" customFormat="1" ht="14.25" x14ac:dyDescent="0.2">
      <c r="A332" s="55"/>
      <c r="B332" s="40"/>
      <c r="C332" s="40"/>
      <c r="D332" s="41"/>
      <c r="E332" s="41"/>
      <c r="F332" s="80"/>
      <c r="G332" s="39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68">
        <f t="shared" si="5"/>
        <v>0</v>
      </c>
      <c r="AJ332" s="75" t="str">
        <f>IF(D332="","",VLOOKUP(AI332,'PAT-C_Tables'!$G$3:$H$40,2,FALSE))</f>
        <v/>
      </c>
    </row>
    <row r="333" spans="1:36" s="38" customFormat="1" ht="14.25" x14ac:dyDescent="0.2">
      <c r="A333" s="55"/>
      <c r="B333" s="40"/>
      <c r="C333" s="40"/>
      <c r="D333" s="41"/>
      <c r="E333" s="41"/>
      <c r="F333" s="80"/>
      <c r="G333" s="39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68">
        <f t="shared" si="5"/>
        <v>0</v>
      </c>
      <c r="AJ333" s="75" t="str">
        <f>IF(D333="","",VLOOKUP(AI333,'PAT-C_Tables'!$G$3:$H$40,2,FALSE))</f>
        <v/>
      </c>
    </row>
    <row r="334" spans="1:36" s="38" customFormat="1" ht="14.25" x14ac:dyDescent="0.2">
      <c r="A334" s="55"/>
      <c r="B334" s="40"/>
      <c r="C334" s="40"/>
      <c r="D334" s="41"/>
      <c r="E334" s="41"/>
      <c r="F334" s="80"/>
      <c r="G334" s="39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68">
        <f t="shared" si="5"/>
        <v>0</v>
      </c>
      <c r="AJ334" s="75" t="str">
        <f>IF(D334="","",VLOOKUP(AI334,'PAT-C_Tables'!$G$3:$H$40,2,FALSE))</f>
        <v/>
      </c>
    </row>
    <row r="335" spans="1:36" s="38" customFormat="1" ht="14.25" x14ac:dyDescent="0.2">
      <c r="A335" s="55"/>
      <c r="B335" s="40"/>
      <c r="C335" s="40"/>
      <c r="D335" s="41"/>
      <c r="E335" s="41"/>
      <c r="F335" s="80"/>
      <c r="G335" s="39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68">
        <f t="shared" si="5"/>
        <v>0</v>
      </c>
      <c r="AJ335" s="75" t="str">
        <f>IF(D335="","",VLOOKUP(AI335,'PAT-C_Tables'!$G$3:$H$40,2,FALSE))</f>
        <v/>
      </c>
    </row>
    <row r="336" spans="1:36" s="38" customFormat="1" ht="14.25" x14ac:dyDescent="0.2">
      <c r="A336" s="55"/>
      <c r="B336" s="40"/>
      <c r="C336" s="40"/>
      <c r="D336" s="41"/>
      <c r="E336" s="41"/>
      <c r="F336" s="80"/>
      <c r="G336" s="39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68">
        <f t="shared" si="5"/>
        <v>0</v>
      </c>
      <c r="AJ336" s="75" t="str">
        <f>IF(D336="","",VLOOKUP(AI336,'PAT-C_Tables'!$G$3:$H$40,2,FALSE))</f>
        <v/>
      </c>
    </row>
    <row r="337" spans="1:36" s="38" customFormat="1" ht="14.25" x14ac:dyDescent="0.2">
      <c r="A337" s="55"/>
      <c r="B337" s="40"/>
      <c r="C337" s="40"/>
      <c r="D337" s="41"/>
      <c r="E337" s="41"/>
      <c r="F337" s="80"/>
      <c r="G337" s="39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68">
        <f t="shared" si="5"/>
        <v>0</v>
      </c>
      <c r="AJ337" s="75" t="str">
        <f>IF(D337="","",VLOOKUP(AI337,'PAT-C_Tables'!$G$3:$H$40,2,FALSE))</f>
        <v/>
      </c>
    </row>
    <row r="338" spans="1:36" s="38" customFormat="1" ht="14.25" x14ac:dyDescent="0.2">
      <c r="A338" s="55"/>
      <c r="B338" s="40"/>
      <c r="C338" s="40"/>
      <c r="D338" s="41"/>
      <c r="E338" s="41"/>
      <c r="F338" s="80"/>
      <c r="G338" s="39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68">
        <f t="shared" si="5"/>
        <v>0</v>
      </c>
      <c r="AJ338" s="75" t="str">
        <f>IF(D338="","",VLOOKUP(AI338,'PAT-C_Tables'!$G$3:$H$40,2,FALSE))</f>
        <v/>
      </c>
    </row>
    <row r="339" spans="1:36" s="38" customFormat="1" ht="14.25" x14ac:dyDescent="0.2">
      <c r="A339" s="55"/>
      <c r="B339" s="40"/>
      <c r="C339" s="40"/>
      <c r="D339" s="41"/>
      <c r="E339" s="41"/>
      <c r="F339" s="80"/>
      <c r="G339" s="39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68">
        <f t="shared" si="5"/>
        <v>0</v>
      </c>
      <c r="AJ339" s="75" t="str">
        <f>IF(D339="","",VLOOKUP(AI339,'PAT-C_Tables'!$G$3:$H$40,2,FALSE))</f>
        <v/>
      </c>
    </row>
    <row r="340" spans="1:36" s="38" customFormat="1" ht="14.25" x14ac:dyDescent="0.2">
      <c r="A340" s="55"/>
      <c r="B340" s="40"/>
      <c r="C340" s="40"/>
      <c r="D340" s="41"/>
      <c r="E340" s="41"/>
      <c r="F340" s="80"/>
      <c r="G340" s="39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68">
        <f t="shared" si="5"/>
        <v>0</v>
      </c>
      <c r="AJ340" s="75" t="str">
        <f>IF(D340="","",VLOOKUP(AI340,'PAT-C_Tables'!$G$3:$H$40,2,FALSE))</f>
        <v/>
      </c>
    </row>
    <row r="341" spans="1:36" s="38" customFormat="1" ht="14.25" x14ac:dyDescent="0.2">
      <c r="A341" s="55"/>
      <c r="B341" s="40"/>
      <c r="C341" s="40"/>
      <c r="D341" s="41"/>
      <c r="E341" s="41"/>
      <c r="F341" s="80"/>
      <c r="G341" s="39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68">
        <f t="shared" si="5"/>
        <v>0</v>
      </c>
      <c r="AJ341" s="75" t="str">
        <f>IF(D341="","",VLOOKUP(AI341,'PAT-C_Tables'!$G$3:$H$40,2,FALSE))</f>
        <v/>
      </c>
    </row>
    <row r="342" spans="1:36" s="38" customFormat="1" ht="14.25" x14ac:dyDescent="0.2">
      <c r="A342" s="55"/>
      <c r="B342" s="40"/>
      <c r="C342" s="40"/>
      <c r="D342" s="41"/>
      <c r="E342" s="41"/>
      <c r="F342" s="80"/>
      <c r="G342" s="39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68">
        <f t="shared" si="5"/>
        <v>0</v>
      </c>
      <c r="AJ342" s="75" t="str">
        <f>IF(D342="","",VLOOKUP(AI342,'PAT-C_Tables'!$G$3:$H$40,2,FALSE))</f>
        <v/>
      </c>
    </row>
    <row r="343" spans="1:36" s="38" customFormat="1" ht="14.25" x14ac:dyDescent="0.2">
      <c r="A343" s="55"/>
      <c r="B343" s="40"/>
      <c r="C343" s="40"/>
      <c r="D343" s="41"/>
      <c r="E343" s="41"/>
      <c r="F343" s="80"/>
      <c r="G343" s="39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68">
        <f t="shared" si="5"/>
        <v>0</v>
      </c>
      <c r="AJ343" s="75" t="str">
        <f>IF(D343="","",VLOOKUP(AI343,'PAT-C_Tables'!$G$3:$H$40,2,FALSE))</f>
        <v/>
      </c>
    </row>
    <row r="344" spans="1:36" s="38" customFormat="1" ht="14.25" x14ac:dyDescent="0.2">
      <c r="A344" s="55"/>
      <c r="B344" s="40"/>
      <c r="C344" s="40"/>
      <c r="D344" s="41"/>
      <c r="E344" s="41"/>
      <c r="F344" s="80"/>
      <c r="G344" s="39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68">
        <f t="shared" si="5"/>
        <v>0</v>
      </c>
      <c r="AJ344" s="75" t="str">
        <f>IF(D344="","",VLOOKUP(AI344,'PAT-C_Tables'!$G$3:$H$40,2,FALSE))</f>
        <v/>
      </c>
    </row>
    <row r="345" spans="1:36" s="38" customFormat="1" ht="14.25" x14ac:dyDescent="0.2">
      <c r="A345" s="55"/>
      <c r="B345" s="40"/>
      <c r="C345" s="40"/>
      <c r="D345" s="41"/>
      <c r="E345" s="41"/>
      <c r="F345" s="80"/>
      <c r="G345" s="39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68">
        <f t="shared" si="5"/>
        <v>0</v>
      </c>
      <c r="AJ345" s="75" t="str">
        <f>IF(D345="","",VLOOKUP(AI345,'PAT-C_Tables'!$G$3:$H$40,2,FALSE))</f>
        <v/>
      </c>
    </row>
    <row r="346" spans="1:36" s="38" customFormat="1" ht="14.25" x14ac:dyDescent="0.2">
      <c r="A346" s="55"/>
      <c r="B346" s="40"/>
      <c r="C346" s="40"/>
      <c r="D346" s="41"/>
      <c r="E346" s="41"/>
      <c r="F346" s="80"/>
      <c r="G346" s="39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68">
        <f t="shared" si="5"/>
        <v>0</v>
      </c>
      <c r="AJ346" s="75" t="str">
        <f>IF(D346="","",VLOOKUP(AI346,'PAT-C_Tables'!$G$3:$H$40,2,FALSE))</f>
        <v/>
      </c>
    </row>
    <row r="347" spans="1:36" s="38" customFormat="1" ht="14.25" x14ac:dyDescent="0.2">
      <c r="A347" s="55"/>
      <c r="B347" s="40"/>
      <c r="C347" s="40"/>
      <c r="D347" s="41"/>
      <c r="E347" s="41"/>
      <c r="F347" s="80"/>
      <c r="G347" s="39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68">
        <f t="shared" si="5"/>
        <v>0</v>
      </c>
      <c r="AJ347" s="75" t="str">
        <f>IF(D347="","",VLOOKUP(AI347,'PAT-C_Tables'!$G$3:$H$40,2,FALSE))</f>
        <v/>
      </c>
    </row>
    <row r="348" spans="1:36" s="38" customFormat="1" ht="14.25" x14ac:dyDescent="0.2">
      <c r="A348" s="55"/>
      <c r="B348" s="40"/>
      <c r="C348" s="40"/>
      <c r="D348" s="41"/>
      <c r="E348" s="41"/>
      <c r="F348" s="80"/>
      <c r="G348" s="39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68">
        <f t="shared" si="5"/>
        <v>0</v>
      </c>
      <c r="AJ348" s="75" t="str">
        <f>IF(D348="","",VLOOKUP(AI348,'PAT-C_Tables'!$G$3:$H$40,2,FALSE))</f>
        <v/>
      </c>
    </row>
    <row r="349" spans="1:36" s="38" customFormat="1" ht="14.25" x14ac:dyDescent="0.2">
      <c r="A349" s="55"/>
      <c r="B349" s="40"/>
      <c r="C349" s="40"/>
      <c r="D349" s="41"/>
      <c r="E349" s="41"/>
      <c r="F349" s="80"/>
      <c r="G349" s="39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68">
        <f t="shared" si="5"/>
        <v>0</v>
      </c>
      <c r="AJ349" s="75" t="str">
        <f>IF(D349="","",VLOOKUP(AI349,'PAT-C_Tables'!$G$3:$H$40,2,FALSE))</f>
        <v/>
      </c>
    </row>
    <row r="350" spans="1:36" s="38" customFormat="1" ht="14.25" x14ac:dyDescent="0.2">
      <c r="A350" s="55"/>
      <c r="B350" s="40"/>
      <c r="C350" s="40"/>
      <c r="D350" s="41"/>
      <c r="E350" s="41"/>
      <c r="F350" s="80"/>
      <c r="G350" s="39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68">
        <f t="shared" si="5"/>
        <v>0</v>
      </c>
      <c r="AJ350" s="75" t="str">
        <f>IF(D350="","",VLOOKUP(AI350,'PAT-C_Tables'!$G$3:$H$40,2,FALSE))</f>
        <v/>
      </c>
    </row>
    <row r="351" spans="1:36" s="38" customFormat="1" ht="14.25" x14ac:dyDescent="0.2">
      <c r="A351" s="55"/>
      <c r="B351" s="40"/>
      <c r="C351" s="40"/>
      <c r="D351" s="41"/>
      <c r="E351" s="41"/>
      <c r="F351" s="80"/>
      <c r="G351" s="39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68">
        <f t="shared" si="5"/>
        <v>0</v>
      </c>
      <c r="AJ351" s="75" t="str">
        <f>IF(D351="","",VLOOKUP(AI351,'PAT-C_Tables'!$G$3:$H$40,2,FALSE))</f>
        <v/>
      </c>
    </row>
    <row r="352" spans="1:36" s="38" customFormat="1" ht="14.25" x14ac:dyDescent="0.2">
      <c r="A352" s="55"/>
      <c r="B352" s="40"/>
      <c r="C352" s="40"/>
      <c r="D352" s="41"/>
      <c r="E352" s="41"/>
      <c r="F352" s="80"/>
      <c r="G352" s="39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68">
        <f t="shared" si="5"/>
        <v>0</v>
      </c>
      <c r="AJ352" s="75" t="str">
        <f>IF(D352="","",VLOOKUP(AI352,'PAT-C_Tables'!$G$3:$H$40,2,FALSE))</f>
        <v/>
      </c>
    </row>
    <row r="353" spans="1:36" s="38" customFormat="1" ht="14.25" x14ac:dyDescent="0.2">
      <c r="A353" s="55"/>
      <c r="B353" s="40"/>
      <c r="C353" s="40"/>
      <c r="D353" s="41"/>
      <c r="E353" s="41"/>
      <c r="F353" s="80"/>
      <c r="G353" s="39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68">
        <f t="shared" si="5"/>
        <v>0</v>
      </c>
      <c r="AJ353" s="75" t="str">
        <f>IF(D353="","",VLOOKUP(AI353,'PAT-C_Tables'!$G$3:$H$40,2,FALSE))</f>
        <v/>
      </c>
    </row>
    <row r="354" spans="1:36" s="38" customFormat="1" ht="14.25" x14ac:dyDescent="0.2">
      <c r="A354" s="55"/>
      <c r="B354" s="40"/>
      <c r="C354" s="40"/>
      <c r="D354" s="41"/>
      <c r="E354" s="41"/>
      <c r="F354" s="80"/>
      <c r="G354" s="39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68">
        <f t="shared" si="5"/>
        <v>0</v>
      </c>
      <c r="AJ354" s="75" t="str">
        <f>IF(D354="","",VLOOKUP(AI354,'PAT-C_Tables'!$G$3:$H$40,2,FALSE))</f>
        <v/>
      </c>
    </row>
    <row r="355" spans="1:36" s="38" customFormat="1" ht="14.25" x14ac:dyDescent="0.2">
      <c r="A355" s="55"/>
      <c r="B355" s="40"/>
      <c r="C355" s="40"/>
      <c r="D355" s="41"/>
      <c r="E355" s="41"/>
      <c r="F355" s="80"/>
      <c r="G355" s="39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68">
        <f t="shared" si="5"/>
        <v>0</v>
      </c>
      <c r="AJ355" s="75" t="str">
        <f>IF(D355="","",VLOOKUP(AI355,'PAT-C_Tables'!$G$3:$H$40,2,FALSE))</f>
        <v/>
      </c>
    </row>
    <row r="356" spans="1:36" s="38" customFormat="1" ht="14.25" x14ac:dyDescent="0.2">
      <c r="A356" s="55"/>
      <c r="B356" s="40"/>
      <c r="C356" s="40"/>
      <c r="D356" s="41"/>
      <c r="E356" s="41"/>
      <c r="F356" s="80"/>
      <c r="G356" s="39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68">
        <f t="shared" si="5"/>
        <v>0</v>
      </c>
      <c r="AJ356" s="75" t="str">
        <f>IF(D356="","",VLOOKUP(AI356,'PAT-C_Tables'!$G$3:$H$40,2,FALSE))</f>
        <v/>
      </c>
    </row>
    <row r="357" spans="1:36" s="38" customFormat="1" ht="14.25" x14ac:dyDescent="0.2">
      <c r="A357" s="55"/>
      <c r="B357" s="40"/>
      <c r="C357" s="40"/>
      <c r="D357" s="41"/>
      <c r="E357" s="41"/>
      <c r="F357" s="80"/>
      <c r="G357" s="39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68">
        <f t="shared" si="5"/>
        <v>0</v>
      </c>
      <c r="AJ357" s="75" t="str">
        <f>IF(D357="","",VLOOKUP(AI357,'PAT-C_Tables'!$G$3:$H$40,2,FALSE))</f>
        <v/>
      </c>
    </row>
    <row r="358" spans="1:36" s="38" customFormat="1" ht="14.25" x14ac:dyDescent="0.2">
      <c r="A358" s="55"/>
      <c r="B358" s="40"/>
      <c r="C358" s="40"/>
      <c r="D358" s="41"/>
      <c r="E358" s="41"/>
      <c r="F358" s="80"/>
      <c r="G358" s="39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68">
        <f t="shared" si="5"/>
        <v>0</v>
      </c>
      <c r="AJ358" s="75" t="str">
        <f>IF(D358="","",VLOOKUP(AI358,'PAT-C_Tables'!$G$3:$H$40,2,FALSE))</f>
        <v/>
      </c>
    </row>
    <row r="359" spans="1:36" s="38" customFormat="1" ht="14.25" x14ac:dyDescent="0.2">
      <c r="A359" s="55"/>
      <c r="B359" s="40"/>
      <c r="C359" s="40"/>
      <c r="D359" s="41"/>
      <c r="E359" s="41"/>
      <c r="F359" s="80"/>
      <c r="G359" s="39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68">
        <f t="shared" si="5"/>
        <v>0</v>
      </c>
      <c r="AJ359" s="75" t="str">
        <f>IF(D359="","",VLOOKUP(AI359,'PAT-C_Tables'!$G$3:$H$40,2,FALSE))</f>
        <v/>
      </c>
    </row>
    <row r="360" spans="1:36" s="38" customFormat="1" ht="14.25" x14ac:dyDescent="0.2">
      <c r="A360" s="55"/>
      <c r="B360" s="40"/>
      <c r="C360" s="40"/>
      <c r="D360" s="41"/>
      <c r="E360" s="41"/>
      <c r="F360" s="80"/>
      <c r="G360" s="39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68">
        <f t="shared" si="5"/>
        <v>0</v>
      </c>
      <c r="AJ360" s="75" t="str">
        <f>IF(D360="","",VLOOKUP(AI360,'PAT-C_Tables'!$G$3:$H$40,2,FALSE))</f>
        <v/>
      </c>
    </row>
    <row r="361" spans="1:36" s="38" customFormat="1" ht="14.25" x14ac:dyDescent="0.2">
      <c r="A361" s="55"/>
      <c r="B361" s="40"/>
      <c r="C361" s="40"/>
      <c r="D361" s="41"/>
      <c r="E361" s="41"/>
      <c r="F361" s="80"/>
      <c r="G361" s="39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68">
        <f t="shared" si="5"/>
        <v>0</v>
      </c>
      <c r="AJ361" s="75" t="str">
        <f>IF(D361="","",VLOOKUP(AI361,'PAT-C_Tables'!$G$3:$H$40,2,FALSE))</f>
        <v/>
      </c>
    </row>
    <row r="362" spans="1:36" s="38" customFormat="1" ht="14.25" x14ac:dyDescent="0.2">
      <c r="A362" s="55"/>
      <c r="B362" s="40"/>
      <c r="C362" s="40"/>
      <c r="D362" s="41"/>
      <c r="E362" s="41"/>
      <c r="F362" s="80"/>
      <c r="G362" s="39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68">
        <f t="shared" si="5"/>
        <v>0</v>
      </c>
      <c r="AJ362" s="75" t="str">
        <f>IF(D362="","",VLOOKUP(AI362,'PAT-C_Tables'!$G$3:$H$40,2,FALSE))</f>
        <v/>
      </c>
    </row>
    <row r="363" spans="1:36" s="38" customFormat="1" ht="14.25" x14ac:dyDescent="0.2">
      <c r="A363" s="55"/>
      <c r="B363" s="40"/>
      <c r="C363" s="40"/>
      <c r="D363" s="41"/>
      <c r="E363" s="41"/>
      <c r="F363" s="80"/>
      <c r="G363" s="39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68">
        <f t="shared" si="5"/>
        <v>0</v>
      </c>
      <c r="AJ363" s="75" t="str">
        <f>IF(D363="","",VLOOKUP(AI363,'PAT-C_Tables'!$G$3:$H$40,2,FALSE))</f>
        <v/>
      </c>
    </row>
    <row r="364" spans="1:36" s="38" customFormat="1" ht="14.25" x14ac:dyDescent="0.2">
      <c r="A364" s="55"/>
      <c r="B364" s="40"/>
      <c r="C364" s="40"/>
      <c r="D364" s="41"/>
      <c r="E364" s="41"/>
      <c r="F364" s="80"/>
      <c r="G364" s="39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68">
        <f t="shared" si="5"/>
        <v>0</v>
      </c>
      <c r="AJ364" s="75" t="str">
        <f>IF(D364="","",VLOOKUP(AI364,'PAT-C_Tables'!$G$3:$H$40,2,FALSE))</f>
        <v/>
      </c>
    </row>
    <row r="365" spans="1:36" s="38" customFormat="1" ht="14.25" x14ac:dyDescent="0.2">
      <c r="A365" s="55"/>
      <c r="B365" s="40"/>
      <c r="C365" s="40"/>
      <c r="D365" s="41"/>
      <c r="E365" s="41"/>
      <c r="F365" s="80"/>
      <c r="G365" s="39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68">
        <f t="shared" si="5"/>
        <v>0</v>
      </c>
      <c r="AJ365" s="75" t="str">
        <f>IF(D365="","",VLOOKUP(AI365,'PAT-C_Tables'!$G$3:$H$40,2,FALSE))</f>
        <v/>
      </c>
    </row>
    <row r="366" spans="1:36" s="38" customFormat="1" ht="14.25" x14ac:dyDescent="0.2">
      <c r="A366" s="55"/>
      <c r="B366" s="40"/>
      <c r="C366" s="40"/>
      <c r="D366" s="41"/>
      <c r="E366" s="41"/>
      <c r="F366" s="80"/>
      <c r="G366" s="39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68">
        <f t="shared" si="5"/>
        <v>0</v>
      </c>
      <c r="AJ366" s="75" t="str">
        <f>IF(D366="","",VLOOKUP(AI366,'PAT-C_Tables'!$G$3:$H$40,2,FALSE))</f>
        <v/>
      </c>
    </row>
    <row r="367" spans="1:36" s="38" customFormat="1" ht="14.25" x14ac:dyDescent="0.2">
      <c r="A367" s="55"/>
      <c r="B367" s="40"/>
      <c r="C367" s="40"/>
      <c r="D367" s="41"/>
      <c r="E367" s="41"/>
      <c r="F367" s="80"/>
      <c r="G367" s="39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68">
        <f t="shared" si="5"/>
        <v>0</v>
      </c>
      <c r="AJ367" s="75" t="str">
        <f>IF(D367="","",VLOOKUP(AI367,'PAT-C_Tables'!$G$3:$H$40,2,FALSE))</f>
        <v/>
      </c>
    </row>
    <row r="368" spans="1:36" s="38" customFormat="1" ht="14.25" x14ac:dyDescent="0.2">
      <c r="A368" s="55"/>
      <c r="B368" s="40"/>
      <c r="C368" s="40"/>
      <c r="D368" s="41"/>
      <c r="E368" s="41"/>
      <c r="F368" s="80"/>
      <c r="G368" s="39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68">
        <f t="shared" si="5"/>
        <v>0</v>
      </c>
      <c r="AJ368" s="75" t="str">
        <f>IF(D368="","",VLOOKUP(AI368,'PAT-C_Tables'!$G$3:$H$40,2,FALSE))</f>
        <v/>
      </c>
    </row>
    <row r="369" spans="1:36" s="38" customFormat="1" ht="14.25" x14ac:dyDescent="0.2">
      <c r="A369" s="55"/>
      <c r="B369" s="40"/>
      <c r="C369" s="40"/>
      <c r="D369" s="41"/>
      <c r="E369" s="41"/>
      <c r="F369" s="80"/>
      <c r="G369" s="39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68">
        <f t="shared" si="5"/>
        <v>0</v>
      </c>
      <c r="AJ369" s="75" t="str">
        <f>IF(D369="","",VLOOKUP(AI369,'PAT-C_Tables'!$G$3:$H$40,2,FALSE))</f>
        <v/>
      </c>
    </row>
    <row r="370" spans="1:36" s="38" customFormat="1" ht="14.25" x14ac:dyDescent="0.2">
      <c r="A370" s="55"/>
      <c r="B370" s="40"/>
      <c r="C370" s="40"/>
      <c r="D370" s="41"/>
      <c r="E370" s="41"/>
      <c r="F370" s="80"/>
      <c r="G370" s="39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68">
        <f t="shared" si="5"/>
        <v>0</v>
      </c>
      <c r="AJ370" s="75" t="str">
        <f>IF(D370="","",VLOOKUP(AI370,'PAT-C_Tables'!$G$3:$H$40,2,FALSE))</f>
        <v/>
      </c>
    </row>
    <row r="371" spans="1:36" s="38" customFormat="1" ht="14.25" x14ac:dyDescent="0.2">
      <c r="A371" s="55"/>
      <c r="B371" s="40"/>
      <c r="C371" s="40"/>
      <c r="D371" s="41"/>
      <c r="E371" s="41"/>
      <c r="F371" s="80"/>
      <c r="G371" s="39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68">
        <f t="shared" si="5"/>
        <v>0</v>
      </c>
      <c r="AJ371" s="75" t="str">
        <f>IF(D371="","",VLOOKUP(AI371,'PAT-C_Tables'!$G$3:$H$40,2,FALSE))</f>
        <v/>
      </c>
    </row>
    <row r="372" spans="1:36" s="38" customFormat="1" ht="14.25" x14ac:dyDescent="0.2">
      <c r="A372" s="55"/>
      <c r="B372" s="40"/>
      <c r="C372" s="40"/>
      <c r="D372" s="41"/>
      <c r="E372" s="41"/>
      <c r="F372" s="80"/>
      <c r="G372" s="39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68">
        <f t="shared" si="5"/>
        <v>0</v>
      </c>
      <c r="AJ372" s="75" t="str">
        <f>IF(D372="","",VLOOKUP(AI372,'PAT-C_Tables'!$G$3:$H$40,2,FALSE))</f>
        <v/>
      </c>
    </row>
    <row r="373" spans="1:36" s="38" customFormat="1" ht="14.25" x14ac:dyDescent="0.2">
      <c r="A373" s="55"/>
      <c r="B373" s="40"/>
      <c r="C373" s="40"/>
      <c r="D373" s="41"/>
      <c r="E373" s="41"/>
      <c r="F373" s="80"/>
      <c r="G373" s="39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68">
        <f t="shared" si="5"/>
        <v>0</v>
      </c>
      <c r="AJ373" s="75" t="str">
        <f>IF(D373="","",VLOOKUP(AI373,'PAT-C_Tables'!$G$3:$H$40,2,FALSE))</f>
        <v/>
      </c>
    </row>
    <row r="374" spans="1:36" s="38" customFormat="1" ht="14.25" x14ac:dyDescent="0.2">
      <c r="A374" s="55"/>
      <c r="B374" s="40"/>
      <c r="C374" s="40"/>
      <c r="D374" s="41"/>
      <c r="E374" s="41"/>
      <c r="F374" s="80"/>
      <c r="G374" s="39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68">
        <f t="shared" ref="AI374:AI437" si="6">IF(D374="",0,(IF(G374=$G$8,1,0)+IF(H374=$H$8,1,0)+IF(I374=$I$8,1,0)+IF(J374=$J$8,1,0)+IF(K374=$K$8,1,0)+IF(L374=$L$8,1,0)+IF(M374=$M$8,1,0)+IF(N374=$N$8,1,0)+IF(O374=$O$8,1,0)+IF(P374=$P$8,1,0)+IF(Q374=$Q$8,1,0)+IF(R374=$R$8,1,0)+IF(S374=$S$8,1,0)+IF(T374=$T$8,1,0)+IF(U374=$U$8,1,0)+IF(V374=$V$8,1,0)+IF(W374=$W$8,1,0)+IF(X374=$X$8,1,0)+IF(Y374=$Y$8,1,0)+IF(Z374=$Z$8,1,0)+IF(AA374=$AA$8,1,0)+IF(AB374=$AB$8,1,0)+IF(AC374=$AC$8,1,0)+IF(AD374=$AD$8,1,0)+IF(AE374=$AE$8,1,0)+IF(AF374=$AF$8,1,0)+IF(AG374=$AG$8,1,0)+IF(AH374=$AH$8,1,0)))</f>
        <v>0</v>
      </c>
      <c r="AJ374" s="75" t="str">
        <f>IF(D374="","",VLOOKUP(AI374,'PAT-C_Tables'!$G$3:$H$40,2,FALSE))</f>
        <v/>
      </c>
    </row>
    <row r="375" spans="1:36" s="38" customFormat="1" ht="14.25" x14ac:dyDescent="0.2">
      <c r="A375" s="55"/>
      <c r="B375" s="40"/>
      <c r="C375" s="40"/>
      <c r="D375" s="41"/>
      <c r="E375" s="41"/>
      <c r="F375" s="80"/>
      <c r="G375" s="39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68">
        <f t="shared" si="6"/>
        <v>0</v>
      </c>
      <c r="AJ375" s="75" t="str">
        <f>IF(D375="","",VLOOKUP(AI375,'PAT-C_Tables'!$G$3:$H$40,2,FALSE))</f>
        <v/>
      </c>
    </row>
    <row r="376" spans="1:36" s="38" customFormat="1" ht="14.25" x14ac:dyDescent="0.2">
      <c r="A376" s="55"/>
      <c r="B376" s="40"/>
      <c r="C376" s="40"/>
      <c r="D376" s="41"/>
      <c r="E376" s="41"/>
      <c r="F376" s="80"/>
      <c r="G376" s="39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68">
        <f t="shared" si="6"/>
        <v>0</v>
      </c>
      <c r="AJ376" s="75" t="str">
        <f>IF(D376="","",VLOOKUP(AI376,'PAT-C_Tables'!$G$3:$H$40,2,FALSE))</f>
        <v/>
      </c>
    </row>
    <row r="377" spans="1:36" s="38" customFormat="1" ht="14.25" x14ac:dyDescent="0.2">
      <c r="A377" s="55"/>
      <c r="B377" s="40"/>
      <c r="C377" s="40"/>
      <c r="D377" s="41"/>
      <c r="E377" s="41"/>
      <c r="F377" s="80"/>
      <c r="G377" s="39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68">
        <f t="shared" si="6"/>
        <v>0</v>
      </c>
      <c r="AJ377" s="75" t="str">
        <f>IF(D377="","",VLOOKUP(AI377,'PAT-C_Tables'!$G$3:$H$40,2,FALSE))</f>
        <v/>
      </c>
    </row>
    <row r="378" spans="1:36" s="38" customFormat="1" ht="14.25" x14ac:dyDescent="0.2">
      <c r="A378" s="55"/>
      <c r="B378" s="40"/>
      <c r="C378" s="40"/>
      <c r="D378" s="41"/>
      <c r="E378" s="41"/>
      <c r="F378" s="80"/>
      <c r="G378" s="39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68">
        <f t="shared" si="6"/>
        <v>0</v>
      </c>
      <c r="AJ378" s="75" t="str">
        <f>IF(D378="","",VLOOKUP(AI378,'PAT-C_Tables'!$G$3:$H$40,2,FALSE))</f>
        <v/>
      </c>
    </row>
    <row r="379" spans="1:36" s="38" customFormat="1" ht="14.25" x14ac:dyDescent="0.2">
      <c r="A379" s="55"/>
      <c r="B379" s="40"/>
      <c r="C379" s="40"/>
      <c r="D379" s="41"/>
      <c r="E379" s="41"/>
      <c r="F379" s="80"/>
      <c r="G379" s="39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68">
        <f t="shared" si="6"/>
        <v>0</v>
      </c>
      <c r="AJ379" s="75" t="str">
        <f>IF(D379="","",VLOOKUP(AI379,'PAT-C_Tables'!$G$3:$H$40,2,FALSE))</f>
        <v/>
      </c>
    </row>
    <row r="380" spans="1:36" s="38" customFormat="1" ht="14.25" x14ac:dyDescent="0.2">
      <c r="A380" s="55"/>
      <c r="B380" s="40"/>
      <c r="C380" s="40"/>
      <c r="D380" s="41"/>
      <c r="E380" s="41"/>
      <c r="F380" s="80"/>
      <c r="G380" s="39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68">
        <f t="shared" si="6"/>
        <v>0</v>
      </c>
      <c r="AJ380" s="75" t="str">
        <f>IF(D380="","",VLOOKUP(AI380,'PAT-C_Tables'!$G$3:$H$40,2,FALSE))</f>
        <v/>
      </c>
    </row>
    <row r="381" spans="1:36" s="38" customFormat="1" ht="14.25" x14ac:dyDescent="0.2">
      <c r="A381" s="55"/>
      <c r="B381" s="40"/>
      <c r="C381" s="40"/>
      <c r="D381" s="41"/>
      <c r="E381" s="41"/>
      <c r="F381" s="80"/>
      <c r="G381" s="39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68">
        <f t="shared" si="6"/>
        <v>0</v>
      </c>
      <c r="AJ381" s="75" t="str">
        <f>IF(D381="","",VLOOKUP(AI381,'PAT-C_Tables'!$G$3:$H$40,2,FALSE))</f>
        <v/>
      </c>
    </row>
    <row r="382" spans="1:36" s="38" customFormat="1" ht="14.25" x14ac:dyDescent="0.2">
      <c r="A382" s="55"/>
      <c r="B382" s="40"/>
      <c r="C382" s="40"/>
      <c r="D382" s="41"/>
      <c r="E382" s="41"/>
      <c r="F382" s="80"/>
      <c r="G382" s="39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68">
        <f t="shared" si="6"/>
        <v>0</v>
      </c>
      <c r="AJ382" s="75" t="str">
        <f>IF(D382="","",VLOOKUP(AI382,'PAT-C_Tables'!$G$3:$H$40,2,FALSE))</f>
        <v/>
      </c>
    </row>
    <row r="383" spans="1:36" s="38" customFormat="1" ht="14.25" x14ac:dyDescent="0.2">
      <c r="A383" s="55"/>
      <c r="B383" s="40"/>
      <c r="C383" s="40"/>
      <c r="D383" s="41"/>
      <c r="E383" s="41"/>
      <c r="F383" s="80"/>
      <c r="G383" s="39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68">
        <f t="shared" si="6"/>
        <v>0</v>
      </c>
      <c r="AJ383" s="75" t="str">
        <f>IF(D383="","",VLOOKUP(AI383,'PAT-C_Tables'!$G$3:$H$40,2,FALSE))</f>
        <v/>
      </c>
    </row>
    <row r="384" spans="1:36" s="38" customFormat="1" ht="14.25" x14ac:dyDescent="0.2">
      <c r="A384" s="55"/>
      <c r="B384" s="40"/>
      <c r="C384" s="40"/>
      <c r="D384" s="41"/>
      <c r="E384" s="41"/>
      <c r="F384" s="80"/>
      <c r="G384" s="39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68">
        <f t="shared" si="6"/>
        <v>0</v>
      </c>
      <c r="AJ384" s="75" t="str">
        <f>IF(D384="","",VLOOKUP(AI384,'PAT-C_Tables'!$G$3:$H$40,2,FALSE))</f>
        <v/>
      </c>
    </row>
    <row r="385" spans="1:36" s="38" customFormat="1" ht="14.25" x14ac:dyDescent="0.2">
      <c r="A385" s="55"/>
      <c r="B385" s="40"/>
      <c r="C385" s="40"/>
      <c r="D385" s="41"/>
      <c r="E385" s="41"/>
      <c r="F385" s="80"/>
      <c r="G385" s="39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68">
        <f t="shared" si="6"/>
        <v>0</v>
      </c>
      <c r="AJ385" s="75" t="str">
        <f>IF(D385="","",VLOOKUP(AI385,'PAT-C_Tables'!$G$3:$H$40,2,FALSE))</f>
        <v/>
      </c>
    </row>
    <row r="386" spans="1:36" s="38" customFormat="1" ht="14.25" x14ac:dyDescent="0.2">
      <c r="A386" s="55"/>
      <c r="B386" s="40"/>
      <c r="C386" s="40"/>
      <c r="D386" s="41"/>
      <c r="E386" s="41"/>
      <c r="F386" s="80"/>
      <c r="G386" s="39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68">
        <f t="shared" si="6"/>
        <v>0</v>
      </c>
      <c r="AJ386" s="75" t="str">
        <f>IF(D386="","",VLOOKUP(AI386,'PAT-C_Tables'!$G$3:$H$40,2,FALSE))</f>
        <v/>
      </c>
    </row>
    <row r="387" spans="1:36" s="38" customFormat="1" ht="14.25" x14ac:dyDescent="0.2">
      <c r="A387" s="55"/>
      <c r="B387" s="40"/>
      <c r="C387" s="40"/>
      <c r="D387" s="41"/>
      <c r="E387" s="41"/>
      <c r="F387" s="80"/>
      <c r="G387" s="39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68">
        <f t="shared" si="6"/>
        <v>0</v>
      </c>
      <c r="AJ387" s="75" t="str">
        <f>IF(D387="","",VLOOKUP(AI387,'PAT-C_Tables'!$G$3:$H$40,2,FALSE))</f>
        <v/>
      </c>
    </row>
    <row r="388" spans="1:36" s="38" customFormat="1" ht="14.25" x14ac:dyDescent="0.2">
      <c r="A388" s="55"/>
      <c r="B388" s="40"/>
      <c r="C388" s="40"/>
      <c r="D388" s="41"/>
      <c r="E388" s="41"/>
      <c r="F388" s="80"/>
      <c r="G388" s="39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68">
        <f t="shared" si="6"/>
        <v>0</v>
      </c>
      <c r="AJ388" s="75" t="str">
        <f>IF(D388="","",VLOOKUP(AI388,'PAT-C_Tables'!$G$3:$H$40,2,FALSE))</f>
        <v/>
      </c>
    </row>
    <row r="389" spans="1:36" s="38" customFormat="1" ht="14.25" x14ac:dyDescent="0.2">
      <c r="A389" s="55"/>
      <c r="B389" s="40"/>
      <c r="C389" s="40"/>
      <c r="D389" s="41"/>
      <c r="E389" s="41"/>
      <c r="F389" s="80"/>
      <c r="G389" s="39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68">
        <f t="shared" si="6"/>
        <v>0</v>
      </c>
      <c r="AJ389" s="75" t="str">
        <f>IF(D389="","",VLOOKUP(AI389,'PAT-C_Tables'!$G$3:$H$40,2,FALSE))</f>
        <v/>
      </c>
    </row>
    <row r="390" spans="1:36" s="38" customFormat="1" ht="14.25" x14ac:dyDescent="0.2">
      <c r="A390" s="55"/>
      <c r="B390" s="40"/>
      <c r="C390" s="40"/>
      <c r="D390" s="41"/>
      <c r="E390" s="41"/>
      <c r="F390" s="80"/>
      <c r="G390" s="39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68">
        <f t="shared" si="6"/>
        <v>0</v>
      </c>
      <c r="AJ390" s="75" t="str">
        <f>IF(D390="","",VLOOKUP(AI390,'PAT-C_Tables'!$G$3:$H$40,2,FALSE))</f>
        <v/>
      </c>
    </row>
    <row r="391" spans="1:36" s="38" customFormat="1" ht="14.25" x14ac:dyDescent="0.2">
      <c r="A391" s="55"/>
      <c r="B391" s="40"/>
      <c r="C391" s="40"/>
      <c r="D391" s="41"/>
      <c r="E391" s="41"/>
      <c r="F391" s="80"/>
      <c r="G391" s="39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68">
        <f t="shared" si="6"/>
        <v>0</v>
      </c>
      <c r="AJ391" s="75" t="str">
        <f>IF(D391="","",VLOOKUP(AI391,'PAT-C_Tables'!$G$3:$H$40,2,FALSE))</f>
        <v/>
      </c>
    </row>
    <row r="392" spans="1:36" s="38" customFormat="1" ht="14.25" x14ac:dyDescent="0.2">
      <c r="A392" s="55"/>
      <c r="B392" s="40"/>
      <c r="C392" s="40"/>
      <c r="D392" s="41"/>
      <c r="E392" s="41"/>
      <c r="F392" s="80"/>
      <c r="G392" s="39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68">
        <f t="shared" si="6"/>
        <v>0</v>
      </c>
      <c r="AJ392" s="75" t="str">
        <f>IF(D392="","",VLOOKUP(AI392,'PAT-C_Tables'!$G$3:$H$40,2,FALSE))</f>
        <v/>
      </c>
    </row>
    <row r="393" spans="1:36" s="38" customFormat="1" ht="14.25" x14ac:dyDescent="0.2">
      <c r="A393" s="55"/>
      <c r="B393" s="40"/>
      <c r="C393" s="40"/>
      <c r="D393" s="41"/>
      <c r="E393" s="41"/>
      <c r="F393" s="80"/>
      <c r="G393" s="39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68">
        <f t="shared" si="6"/>
        <v>0</v>
      </c>
      <c r="AJ393" s="75" t="str">
        <f>IF(D393="","",VLOOKUP(AI393,'PAT-C_Tables'!$G$3:$H$40,2,FALSE))</f>
        <v/>
      </c>
    </row>
    <row r="394" spans="1:36" s="38" customFormat="1" ht="14.25" x14ac:dyDescent="0.2">
      <c r="A394" s="55"/>
      <c r="B394" s="40"/>
      <c r="C394" s="40"/>
      <c r="D394" s="41"/>
      <c r="E394" s="41"/>
      <c r="F394" s="80"/>
      <c r="G394" s="39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68">
        <f t="shared" si="6"/>
        <v>0</v>
      </c>
      <c r="AJ394" s="75" t="str">
        <f>IF(D394="","",VLOOKUP(AI394,'PAT-C_Tables'!$G$3:$H$40,2,FALSE))</f>
        <v/>
      </c>
    </row>
    <row r="395" spans="1:36" s="38" customFormat="1" ht="14.25" x14ac:dyDescent="0.2">
      <c r="A395" s="55"/>
      <c r="B395" s="40"/>
      <c r="C395" s="40"/>
      <c r="D395" s="41"/>
      <c r="E395" s="41"/>
      <c r="F395" s="80"/>
      <c r="G395" s="39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68">
        <f t="shared" si="6"/>
        <v>0</v>
      </c>
      <c r="AJ395" s="75" t="str">
        <f>IF(D395="","",VLOOKUP(AI395,'PAT-C_Tables'!$G$3:$H$40,2,FALSE))</f>
        <v/>
      </c>
    </row>
    <row r="396" spans="1:36" s="38" customFormat="1" ht="14.25" x14ac:dyDescent="0.2">
      <c r="A396" s="55"/>
      <c r="B396" s="40"/>
      <c r="C396" s="40"/>
      <c r="D396" s="41"/>
      <c r="E396" s="41"/>
      <c r="F396" s="80"/>
      <c r="G396" s="39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68">
        <f t="shared" si="6"/>
        <v>0</v>
      </c>
      <c r="AJ396" s="75" t="str">
        <f>IF(D396="","",VLOOKUP(AI396,'PAT-C_Tables'!$G$3:$H$40,2,FALSE))</f>
        <v/>
      </c>
    </row>
    <row r="397" spans="1:36" s="38" customFormat="1" ht="14.25" x14ac:dyDescent="0.2">
      <c r="A397" s="55"/>
      <c r="B397" s="40"/>
      <c r="C397" s="40"/>
      <c r="D397" s="41"/>
      <c r="E397" s="41"/>
      <c r="F397" s="80"/>
      <c r="G397" s="39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68">
        <f t="shared" si="6"/>
        <v>0</v>
      </c>
      <c r="AJ397" s="75" t="str">
        <f>IF(D397="","",VLOOKUP(AI397,'PAT-C_Tables'!$G$3:$H$40,2,FALSE))</f>
        <v/>
      </c>
    </row>
    <row r="398" spans="1:36" s="38" customFormat="1" ht="14.25" x14ac:dyDescent="0.2">
      <c r="A398" s="55"/>
      <c r="B398" s="40"/>
      <c r="C398" s="40"/>
      <c r="D398" s="41"/>
      <c r="E398" s="41"/>
      <c r="F398" s="80"/>
      <c r="G398" s="39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68">
        <f t="shared" si="6"/>
        <v>0</v>
      </c>
      <c r="AJ398" s="75" t="str">
        <f>IF(D398="","",VLOOKUP(AI398,'PAT-C_Tables'!$G$3:$H$40,2,FALSE))</f>
        <v/>
      </c>
    </row>
    <row r="399" spans="1:36" s="38" customFormat="1" ht="14.25" x14ac:dyDescent="0.2">
      <c r="A399" s="55"/>
      <c r="B399" s="40"/>
      <c r="C399" s="40"/>
      <c r="D399" s="41"/>
      <c r="E399" s="41"/>
      <c r="F399" s="80"/>
      <c r="G399" s="39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68">
        <f t="shared" si="6"/>
        <v>0</v>
      </c>
      <c r="AJ399" s="75" t="str">
        <f>IF(D399="","",VLOOKUP(AI399,'PAT-C_Tables'!$G$3:$H$40,2,FALSE))</f>
        <v/>
      </c>
    </row>
    <row r="400" spans="1:36" s="38" customFormat="1" ht="14.25" x14ac:dyDescent="0.2">
      <c r="A400" s="55"/>
      <c r="B400" s="40"/>
      <c r="C400" s="40"/>
      <c r="D400" s="41"/>
      <c r="E400" s="41"/>
      <c r="F400" s="80"/>
      <c r="G400" s="39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68">
        <f t="shared" si="6"/>
        <v>0</v>
      </c>
      <c r="AJ400" s="75" t="str">
        <f>IF(D400="","",VLOOKUP(AI400,'PAT-C_Tables'!$G$3:$H$40,2,FALSE))</f>
        <v/>
      </c>
    </row>
    <row r="401" spans="1:36" s="38" customFormat="1" ht="14.25" x14ac:dyDescent="0.2">
      <c r="A401" s="55"/>
      <c r="B401" s="40"/>
      <c r="C401" s="40"/>
      <c r="D401" s="41"/>
      <c r="E401" s="41"/>
      <c r="F401" s="80"/>
      <c r="G401" s="39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68">
        <f t="shared" si="6"/>
        <v>0</v>
      </c>
      <c r="AJ401" s="75" t="str">
        <f>IF(D401="","",VLOOKUP(AI401,'PAT-C_Tables'!$G$3:$H$40,2,FALSE))</f>
        <v/>
      </c>
    </row>
    <row r="402" spans="1:36" s="38" customFormat="1" ht="14.25" x14ac:dyDescent="0.2">
      <c r="A402" s="55"/>
      <c r="B402" s="40"/>
      <c r="C402" s="40"/>
      <c r="D402" s="41"/>
      <c r="E402" s="41"/>
      <c r="F402" s="80"/>
      <c r="G402" s="39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68">
        <f t="shared" si="6"/>
        <v>0</v>
      </c>
      <c r="AJ402" s="75" t="str">
        <f>IF(D402="","",VLOOKUP(AI402,'PAT-C_Tables'!$G$3:$H$40,2,FALSE))</f>
        <v/>
      </c>
    </row>
    <row r="403" spans="1:36" s="38" customFormat="1" ht="14.25" x14ac:dyDescent="0.2">
      <c r="A403" s="55"/>
      <c r="B403" s="40"/>
      <c r="C403" s="40"/>
      <c r="D403" s="41"/>
      <c r="E403" s="41"/>
      <c r="F403" s="80"/>
      <c r="G403" s="39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68">
        <f t="shared" si="6"/>
        <v>0</v>
      </c>
      <c r="AJ403" s="75" t="str">
        <f>IF(D403="","",VLOOKUP(AI403,'PAT-C_Tables'!$G$3:$H$40,2,FALSE))</f>
        <v/>
      </c>
    </row>
    <row r="404" spans="1:36" s="38" customFormat="1" ht="14.25" x14ac:dyDescent="0.2">
      <c r="A404" s="55"/>
      <c r="B404" s="40"/>
      <c r="C404" s="40"/>
      <c r="D404" s="41"/>
      <c r="E404" s="41"/>
      <c r="F404" s="80"/>
      <c r="G404" s="39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68">
        <f t="shared" si="6"/>
        <v>0</v>
      </c>
      <c r="AJ404" s="75" t="str">
        <f>IF(D404="","",VLOOKUP(AI404,'PAT-C_Tables'!$G$3:$H$40,2,FALSE))</f>
        <v/>
      </c>
    </row>
    <row r="405" spans="1:36" s="38" customFormat="1" ht="14.25" x14ac:dyDescent="0.2">
      <c r="A405" s="55"/>
      <c r="B405" s="40"/>
      <c r="C405" s="40"/>
      <c r="D405" s="41"/>
      <c r="E405" s="41"/>
      <c r="F405" s="80"/>
      <c r="G405" s="39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68">
        <f t="shared" si="6"/>
        <v>0</v>
      </c>
      <c r="AJ405" s="75" t="str">
        <f>IF(D405="","",VLOOKUP(AI405,'PAT-C_Tables'!$G$3:$H$40,2,FALSE))</f>
        <v/>
      </c>
    </row>
    <row r="406" spans="1:36" s="38" customFormat="1" ht="14.25" x14ac:dyDescent="0.2">
      <c r="A406" s="55"/>
      <c r="B406" s="40"/>
      <c r="C406" s="40"/>
      <c r="D406" s="41"/>
      <c r="E406" s="41"/>
      <c r="F406" s="80"/>
      <c r="G406" s="39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68">
        <f t="shared" si="6"/>
        <v>0</v>
      </c>
      <c r="AJ406" s="75" t="str">
        <f>IF(D406="","",VLOOKUP(AI406,'PAT-C_Tables'!$G$3:$H$40,2,FALSE))</f>
        <v/>
      </c>
    </row>
    <row r="407" spans="1:36" s="38" customFormat="1" ht="14.25" x14ac:dyDescent="0.2">
      <c r="A407" s="55"/>
      <c r="B407" s="40"/>
      <c r="C407" s="40"/>
      <c r="D407" s="41"/>
      <c r="E407" s="41"/>
      <c r="F407" s="80"/>
      <c r="G407" s="39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68">
        <f t="shared" si="6"/>
        <v>0</v>
      </c>
      <c r="AJ407" s="75" t="str">
        <f>IF(D407="","",VLOOKUP(AI407,'PAT-C_Tables'!$G$3:$H$40,2,FALSE))</f>
        <v/>
      </c>
    </row>
    <row r="408" spans="1:36" s="38" customFormat="1" ht="14.25" x14ac:dyDescent="0.2">
      <c r="A408" s="55"/>
      <c r="B408" s="40"/>
      <c r="C408" s="40"/>
      <c r="D408" s="41"/>
      <c r="E408" s="41"/>
      <c r="F408" s="80"/>
      <c r="G408" s="39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68">
        <f t="shared" si="6"/>
        <v>0</v>
      </c>
      <c r="AJ408" s="75" t="str">
        <f>IF(D408="","",VLOOKUP(AI408,'PAT-C_Tables'!$G$3:$H$40,2,FALSE))</f>
        <v/>
      </c>
    </row>
    <row r="409" spans="1:36" s="38" customFormat="1" ht="14.25" x14ac:dyDescent="0.2">
      <c r="A409" s="55"/>
      <c r="B409" s="40"/>
      <c r="C409" s="40"/>
      <c r="D409" s="41"/>
      <c r="E409" s="41"/>
      <c r="F409" s="80"/>
      <c r="G409" s="39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68">
        <f t="shared" si="6"/>
        <v>0</v>
      </c>
      <c r="AJ409" s="75" t="str">
        <f>IF(D409="","",VLOOKUP(AI409,'PAT-C_Tables'!$G$3:$H$40,2,FALSE))</f>
        <v/>
      </c>
    </row>
    <row r="410" spans="1:36" s="38" customFormat="1" ht="14.25" x14ac:dyDescent="0.2">
      <c r="A410" s="55"/>
      <c r="B410" s="40"/>
      <c r="C410" s="40"/>
      <c r="D410" s="41"/>
      <c r="E410" s="41"/>
      <c r="F410" s="80"/>
      <c r="G410" s="39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68">
        <f t="shared" si="6"/>
        <v>0</v>
      </c>
      <c r="AJ410" s="75" t="str">
        <f>IF(D410="","",VLOOKUP(AI410,'PAT-C_Tables'!$G$3:$H$40,2,FALSE))</f>
        <v/>
      </c>
    </row>
    <row r="411" spans="1:36" s="38" customFormat="1" ht="14.25" x14ac:dyDescent="0.2">
      <c r="A411" s="55"/>
      <c r="B411" s="40"/>
      <c r="C411" s="40"/>
      <c r="D411" s="41"/>
      <c r="E411" s="41"/>
      <c r="F411" s="80"/>
      <c r="G411" s="39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68">
        <f t="shared" si="6"/>
        <v>0</v>
      </c>
      <c r="AJ411" s="75" t="str">
        <f>IF(D411="","",VLOOKUP(AI411,'PAT-C_Tables'!$G$3:$H$40,2,FALSE))</f>
        <v/>
      </c>
    </row>
    <row r="412" spans="1:36" s="38" customFormat="1" ht="14.25" x14ac:dyDescent="0.2">
      <c r="A412" s="55"/>
      <c r="B412" s="40"/>
      <c r="C412" s="40"/>
      <c r="D412" s="41"/>
      <c r="E412" s="41"/>
      <c r="F412" s="80"/>
      <c r="G412" s="39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68">
        <f t="shared" si="6"/>
        <v>0</v>
      </c>
      <c r="AJ412" s="75" t="str">
        <f>IF(D412="","",VLOOKUP(AI412,'PAT-C_Tables'!$G$3:$H$40,2,FALSE))</f>
        <v/>
      </c>
    </row>
    <row r="413" spans="1:36" s="38" customFormat="1" ht="14.25" x14ac:dyDescent="0.2">
      <c r="A413" s="55"/>
      <c r="B413" s="40"/>
      <c r="C413" s="40"/>
      <c r="D413" s="41"/>
      <c r="E413" s="41"/>
      <c r="F413" s="80"/>
      <c r="G413" s="39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68">
        <f t="shared" si="6"/>
        <v>0</v>
      </c>
      <c r="AJ413" s="75" t="str">
        <f>IF(D413="","",VLOOKUP(AI413,'PAT-C_Tables'!$G$3:$H$40,2,FALSE))</f>
        <v/>
      </c>
    </row>
    <row r="414" spans="1:36" s="38" customFormat="1" ht="14.25" x14ac:dyDescent="0.2">
      <c r="A414" s="55"/>
      <c r="B414" s="40"/>
      <c r="C414" s="40"/>
      <c r="D414" s="41"/>
      <c r="E414" s="41"/>
      <c r="F414" s="80"/>
      <c r="G414" s="39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68">
        <f t="shared" si="6"/>
        <v>0</v>
      </c>
      <c r="AJ414" s="75" t="str">
        <f>IF(D414="","",VLOOKUP(AI414,'PAT-C_Tables'!$G$3:$H$40,2,FALSE))</f>
        <v/>
      </c>
    </row>
    <row r="415" spans="1:36" s="38" customFormat="1" ht="14.25" x14ac:dyDescent="0.2">
      <c r="A415" s="55"/>
      <c r="B415" s="40"/>
      <c r="C415" s="40"/>
      <c r="D415" s="41"/>
      <c r="E415" s="41"/>
      <c r="F415" s="80"/>
      <c r="G415" s="39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68">
        <f t="shared" si="6"/>
        <v>0</v>
      </c>
      <c r="AJ415" s="75" t="str">
        <f>IF(D415="","",VLOOKUP(AI415,'PAT-C_Tables'!$G$3:$H$40,2,FALSE))</f>
        <v/>
      </c>
    </row>
    <row r="416" spans="1:36" s="38" customFormat="1" ht="14.25" x14ac:dyDescent="0.2">
      <c r="A416" s="55"/>
      <c r="B416" s="40"/>
      <c r="C416" s="40"/>
      <c r="D416" s="41"/>
      <c r="E416" s="41"/>
      <c r="F416" s="80"/>
      <c r="G416" s="39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68">
        <f t="shared" si="6"/>
        <v>0</v>
      </c>
      <c r="AJ416" s="75" t="str">
        <f>IF(D416="","",VLOOKUP(AI416,'PAT-C_Tables'!$G$3:$H$40,2,FALSE))</f>
        <v/>
      </c>
    </row>
    <row r="417" spans="1:36" s="38" customFormat="1" ht="14.25" x14ac:dyDescent="0.2">
      <c r="A417" s="55"/>
      <c r="B417" s="40"/>
      <c r="C417" s="40"/>
      <c r="D417" s="41"/>
      <c r="E417" s="41"/>
      <c r="F417" s="80"/>
      <c r="G417" s="39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68">
        <f t="shared" si="6"/>
        <v>0</v>
      </c>
      <c r="AJ417" s="75" t="str">
        <f>IF(D417="","",VLOOKUP(AI417,'PAT-C_Tables'!$G$3:$H$40,2,FALSE))</f>
        <v/>
      </c>
    </row>
    <row r="418" spans="1:36" s="38" customFormat="1" ht="14.25" x14ac:dyDescent="0.2">
      <c r="A418" s="55"/>
      <c r="B418" s="40"/>
      <c r="C418" s="40"/>
      <c r="D418" s="41"/>
      <c r="E418" s="41"/>
      <c r="F418" s="80"/>
      <c r="G418" s="39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68">
        <f t="shared" si="6"/>
        <v>0</v>
      </c>
      <c r="AJ418" s="75" t="str">
        <f>IF(D418="","",VLOOKUP(AI418,'PAT-C_Tables'!$G$3:$H$40,2,FALSE))</f>
        <v/>
      </c>
    </row>
    <row r="419" spans="1:36" s="38" customFormat="1" ht="14.25" x14ac:dyDescent="0.2">
      <c r="A419" s="55"/>
      <c r="B419" s="40"/>
      <c r="C419" s="40"/>
      <c r="D419" s="41"/>
      <c r="E419" s="41"/>
      <c r="F419" s="80"/>
      <c r="G419" s="39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68">
        <f t="shared" si="6"/>
        <v>0</v>
      </c>
      <c r="AJ419" s="75" t="str">
        <f>IF(D419="","",VLOOKUP(AI419,'PAT-C_Tables'!$G$3:$H$40,2,FALSE))</f>
        <v/>
      </c>
    </row>
    <row r="420" spans="1:36" s="38" customFormat="1" ht="14.25" x14ac:dyDescent="0.2">
      <c r="A420" s="55"/>
      <c r="B420" s="40"/>
      <c r="C420" s="40"/>
      <c r="D420" s="41"/>
      <c r="E420" s="41"/>
      <c r="F420" s="80"/>
      <c r="G420" s="39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68">
        <f t="shared" si="6"/>
        <v>0</v>
      </c>
      <c r="AJ420" s="75" t="str">
        <f>IF(D420="","",VLOOKUP(AI420,'PAT-C_Tables'!$G$3:$H$40,2,FALSE))</f>
        <v/>
      </c>
    </row>
    <row r="421" spans="1:36" s="38" customFormat="1" ht="14.25" x14ac:dyDescent="0.2">
      <c r="A421" s="55"/>
      <c r="B421" s="40"/>
      <c r="C421" s="40"/>
      <c r="D421" s="41"/>
      <c r="E421" s="41"/>
      <c r="F421" s="80"/>
      <c r="G421" s="39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68">
        <f t="shared" si="6"/>
        <v>0</v>
      </c>
      <c r="AJ421" s="75" t="str">
        <f>IF(D421="","",VLOOKUP(AI421,'PAT-C_Tables'!$G$3:$H$40,2,FALSE))</f>
        <v/>
      </c>
    </row>
    <row r="422" spans="1:36" s="38" customFormat="1" ht="14.25" x14ac:dyDescent="0.2">
      <c r="A422" s="55"/>
      <c r="B422" s="40"/>
      <c r="C422" s="40"/>
      <c r="D422" s="41"/>
      <c r="E422" s="41"/>
      <c r="F422" s="80"/>
      <c r="G422" s="39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68">
        <f t="shared" si="6"/>
        <v>0</v>
      </c>
      <c r="AJ422" s="75" t="str">
        <f>IF(D422="","",VLOOKUP(AI422,'PAT-C_Tables'!$G$3:$H$40,2,FALSE))</f>
        <v/>
      </c>
    </row>
    <row r="423" spans="1:36" s="38" customFormat="1" ht="14.25" x14ac:dyDescent="0.2">
      <c r="A423" s="55"/>
      <c r="B423" s="40"/>
      <c r="C423" s="40"/>
      <c r="D423" s="41"/>
      <c r="E423" s="41"/>
      <c r="F423" s="80"/>
      <c r="G423" s="39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68">
        <f t="shared" si="6"/>
        <v>0</v>
      </c>
      <c r="AJ423" s="75" t="str">
        <f>IF(D423="","",VLOOKUP(AI423,'PAT-C_Tables'!$G$3:$H$40,2,FALSE))</f>
        <v/>
      </c>
    </row>
    <row r="424" spans="1:36" s="38" customFormat="1" ht="14.25" x14ac:dyDescent="0.2">
      <c r="A424" s="55"/>
      <c r="B424" s="40"/>
      <c r="C424" s="40"/>
      <c r="D424" s="41"/>
      <c r="E424" s="41"/>
      <c r="F424" s="80"/>
      <c r="G424" s="39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68">
        <f t="shared" si="6"/>
        <v>0</v>
      </c>
      <c r="AJ424" s="75" t="str">
        <f>IF(D424="","",VLOOKUP(AI424,'PAT-C_Tables'!$G$3:$H$40,2,FALSE))</f>
        <v/>
      </c>
    </row>
    <row r="425" spans="1:36" s="38" customFormat="1" ht="14.25" x14ac:dyDescent="0.2">
      <c r="A425" s="55"/>
      <c r="B425" s="40"/>
      <c r="C425" s="40"/>
      <c r="D425" s="41"/>
      <c r="E425" s="41"/>
      <c r="F425" s="80"/>
      <c r="G425" s="39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68">
        <f t="shared" si="6"/>
        <v>0</v>
      </c>
      <c r="AJ425" s="75" t="str">
        <f>IF(D425="","",VLOOKUP(AI425,'PAT-C_Tables'!$G$3:$H$40,2,FALSE))</f>
        <v/>
      </c>
    </row>
    <row r="426" spans="1:36" s="38" customFormat="1" ht="14.25" x14ac:dyDescent="0.2">
      <c r="A426" s="55"/>
      <c r="B426" s="40"/>
      <c r="C426" s="40"/>
      <c r="D426" s="41"/>
      <c r="E426" s="41"/>
      <c r="F426" s="80"/>
      <c r="G426" s="39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68">
        <f t="shared" si="6"/>
        <v>0</v>
      </c>
      <c r="AJ426" s="75" t="str">
        <f>IF(D426="","",VLOOKUP(AI426,'PAT-C_Tables'!$G$3:$H$40,2,FALSE))</f>
        <v/>
      </c>
    </row>
    <row r="427" spans="1:36" s="38" customFormat="1" ht="14.25" x14ac:dyDescent="0.2">
      <c r="A427" s="55"/>
      <c r="B427" s="40"/>
      <c r="C427" s="40"/>
      <c r="D427" s="41"/>
      <c r="E427" s="41"/>
      <c r="F427" s="80"/>
      <c r="G427" s="39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68">
        <f t="shared" si="6"/>
        <v>0</v>
      </c>
      <c r="AJ427" s="75" t="str">
        <f>IF(D427="","",VLOOKUP(AI427,'PAT-C_Tables'!$G$3:$H$40,2,FALSE))</f>
        <v/>
      </c>
    </row>
    <row r="428" spans="1:36" s="38" customFormat="1" ht="14.25" x14ac:dyDescent="0.2">
      <c r="A428" s="55"/>
      <c r="B428" s="40"/>
      <c r="C428" s="40"/>
      <c r="D428" s="41"/>
      <c r="E428" s="41"/>
      <c r="F428" s="80"/>
      <c r="G428" s="39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68">
        <f t="shared" si="6"/>
        <v>0</v>
      </c>
      <c r="AJ428" s="75" t="str">
        <f>IF(D428="","",VLOOKUP(AI428,'PAT-C_Tables'!$G$3:$H$40,2,FALSE))</f>
        <v/>
      </c>
    </row>
    <row r="429" spans="1:36" s="38" customFormat="1" ht="14.25" x14ac:dyDescent="0.2">
      <c r="A429" s="55"/>
      <c r="B429" s="40"/>
      <c r="C429" s="40"/>
      <c r="D429" s="41"/>
      <c r="E429" s="41"/>
      <c r="F429" s="80"/>
      <c r="G429" s="39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68">
        <f t="shared" si="6"/>
        <v>0</v>
      </c>
      <c r="AJ429" s="75" t="str">
        <f>IF(D429="","",VLOOKUP(AI429,'PAT-C_Tables'!$G$3:$H$40,2,FALSE))</f>
        <v/>
      </c>
    </row>
    <row r="430" spans="1:36" s="38" customFormat="1" ht="14.25" x14ac:dyDescent="0.2">
      <c r="A430" s="55"/>
      <c r="B430" s="40"/>
      <c r="C430" s="40"/>
      <c r="D430" s="41"/>
      <c r="E430" s="41"/>
      <c r="F430" s="80"/>
      <c r="G430" s="39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68">
        <f t="shared" si="6"/>
        <v>0</v>
      </c>
      <c r="AJ430" s="75" t="str">
        <f>IF(D430="","",VLOOKUP(AI430,'PAT-C_Tables'!$G$3:$H$40,2,FALSE))</f>
        <v/>
      </c>
    </row>
    <row r="431" spans="1:36" s="38" customFormat="1" ht="14.25" x14ac:dyDescent="0.2">
      <c r="A431" s="55"/>
      <c r="B431" s="40"/>
      <c r="C431" s="40"/>
      <c r="D431" s="41"/>
      <c r="E431" s="41"/>
      <c r="F431" s="80"/>
      <c r="G431" s="39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68">
        <f t="shared" si="6"/>
        <v>0</v>
      </c>
      <c r="AJ431" s="75" t="str">
        <f>IF(D431="","",VLOOKUP(AI431,'PAT-C_Tables'!$G$3:$H$40,2,FALSE))</f>
        <v/>
      </c>
    </row>
    <row r="432" spans="1:36" s="38" customFormat="1" ht="14.25" x14ac:dyDescent="0.2">
      <c r="A432" s="55"/>
      <c r="B432" s="40"/>
      <c r="C432" s="40"/>
      <c r="D432" s="41"/>
      <c r="E432" s="41"/>
      <c r="F432" s="80"/>
      <c r="G432" s="39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68">
        <f t="shared" si="6"/>
        <v>0</v>
      </c>
      <c r="AJ432" s="75" t="str">
        <f>IF(D432="","",VLOOKUP(AI432,'PAT-C_Tables'!$G$3:$H$40,2,FALSE))</f>
        <v/>
      </c>
    </row>
    <row r="433" spans="1:36" s="38" customFormat="1" ht="14.25" x14ac:dyDescent="0.2">
      <c r="A433" s="55"/>
      <c r="B433" s="40"/>
      <c r="C433" s="40"/>
      <c r="D433" s="41"/>
      <c r="E433" s="41"/>
      <c r="F433" s="80"/>
      <c r="G433" s="39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68">
        <f t="shared" si="6"/>
        <v>0</v>
      </c>
      <c r="AJ433" s="75" t="str">
        <f>IF(D433="","",VLOOKUP(AI433,'PAT-C_Tables'!$G$3:$H$40,2,FALSE))</f>
        <v/>
      </c>
    </row>
    <row r="434" spans="1:36" s="38" customFormat="1" ht="14.25" x14ac:dyDescent="0.2">
      <c r="A434" s="55"/>
      <c r="B434" s="40"/>
      <c r="C434" s="40"/>
      <c r="D434" s="41"/>
      <c r="E434" s="41"/>
      <c r="F434" s="80"/>
      <c r="G434" s="39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68">
        <f t="shared" si="6"/>
        <v>0</v>
      </c>
      <c r="AJ434" s="75" t="str">
        <f>IF(D434="","",VLOOKUP(AI434,'PAT-C_Tables'!$G$3:$H$40,2,FALSE))</f>
        <v/>
      </c>
    </row>
    <row r="435" spans="1:36" s="38" customFormat="1" ht="14.25" x14ac:dyDescent="0.2">
      <c r="A435" s="55"/>
      <c r="B435" s="40"/>
      <c r="C435" s="40"/>
      <c r="D435" s="41"/>
      <c r="E435" s="41"/>
      <c r="F435" s="80"/>
      <c r="G435" s="39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68">
        <f t="shared" si="6"/>
        <v>0</v>
      </c>
      <c r="AJ435" s="75" t="str">
        <f>IF(D435="","",VLOOKUP(AI435,'PAT-C_Tables'!$G$3:$H$40,2,FALSE))</f>
        <v/>
      </c>
    </row>
    <row r="436" spans="1:36" s="38" customFormat="1" ht="14.25" x14ac:dyDescent="0.2">
      <c r="A436" s="55"/>
      <c r="B436" s="40"/>
      <c r="C436" s="40"/>
      <c r="D436" s="41"/>
      <c r="E436" s="41"/>
      <c r="F436" s="80"/>
      <c r="G436" s="39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68">
        <f t="shared" si="6"/>
        <v>0</v>
      </c>
      <c r="AJ436" s="75" t="str">
        <f>IF(D436="","",VLOOKUP(AI436,'PAT-C_Tables'!$G$3:$H$40,2,FALSE))</f>
        <v/>
      </c>
    </row>
    <row r="437" spans="1:36" s="38" customFormat="1" ht="14.25" x14ac:dyDescent="0.2">
      <c r="A437" s="55"/>
      <c r="B437" s="40"/>
      <c r="C437" s="40"/>
      <c r="D437" s="41"/>
      <c r="E437" s="41"/>
      <c r="F437" s="80"/>
      <c r="G437" s="39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68">
        <f t="shared" si="6"/>
        <v>0</v>
      </c>
      <c r="AJ437" s="75" t="str">
        <f>IF(D437="","",VLOOKUP(AI437,'PAT-C_Tables'!$G$3:$H$40,2,FALSE))</f>
        <v/>
      </c>
    </row>
    <row r="438" spans="1:36" s="38" customFormat="1" ht="14.25" x14ac:dyDescent="0.2">
      <c r="A438" s="55"/>
      <c r="B438" s="40"/>
      <c r="C438" s="40"/>
      <c r="D438" s="41"/>
      <c r="E438" s="41"/>
      <c r="F438" s="80"/>
      <c r="G438" s="39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68">
        <f t="shared" ref="AI438:AI484" si="7">IF(D438="",0,(IF(G438=$G$8,1,0)+IF(H438=$H$8,1,0)+IF(I438=$I$8,1,0)+IF(J438=$J$8,1,0)+IF(K438=$K$8,1,0)+IF(L438=$L$8,1,0)+IF(M438=$M$8,1,0)+IF(N438=$N$8,1,0)+IF(O438=$O$8,1,0)+IF(P438=$P$8,1,0)+IF(Q438=$Q$8,1,0)+IF(R438=$R$8,1,0)+IF(S438=$S$8,1,0)+IF(T438=$T$8,1,0)+IF(U438=$U$8,1,0)+IF(V438=$V$8,1,0)+IF(W438=$W$8,1,0)+IF(X438=$X$8,1,0)+IF(Y438=$Y$8,1,0)+IF(Z438=$Z$8,1,0)+IF(AA438=$AA$8,1,0)+IF(AB438=$AB$8,1,0)+IF(AC438=$AC$8,1,0)+IF(AD438=$AD$8,1,0)+IF(AE438=$AE$8,1,0)+IF(AF438=$AF$8,1,0)+IF(AG438=$AG$8,1,0)+IF(AH438=$AH$8,1,0)))</f>
        <v>0</v>
      </c>
      <c r="AJ438" s="75" t="str">
        <f>IF(D438="","",VLOOKUP(AI438,'PAT-C_Tables'!$G$3:$H$40,2,FALSE))</f>
        <v/>
      </c>
    </row>
    <row r="439" spans="1:36" s="38" customFormat="1" ht="14.25" x14ac:dyDescent="0.2">
      <c r="A439" s="55"/>
      <c r="B439" s="40"/>
      <c r="C439" s="40"/>
      <c r="D439" s="41"/>
      <c r="E439" s="41"/>
      <c r="F439" s="80"/>
      <c r="G439" s="39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68">
        <f t="shared" si="7"/>
        <v>0</v>
      </c>
      <c r="AJ439" s="75" t="str">
        <f>IF(D439="","",VLOOKUP(AI439,'PAT-C_Tables'!$G$3:$H$40,2,FALSE))</f>
        <v/>
      </c>
    </row>
    <row r="440" spans="1:36" s="38" customFormat="1" ht="14.25" x14ac:dyDescent="0.2">
      <c r="A440" s="55"/>
      <c r="B440" s="40"/>
      <c r="C440" s="40"/>
      <c r="D440" s="41"/>
      <c r="E440" s="41"/>
      <c r="F440" s="80"/>
      <c r="G440" s="39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68">
        <f t="shared" si="7"/>
        <v>0</v>
      </c>
      <c r="AJ440" s="75" t="str">
        <f>IF(D440="","",VLOOKUP(AI440,'PAT-C_Tables'!$G$3:$H$40,2,FALSE))</f>
        <v/>
      </c>
    </row>
    <row r="441" spans="1:36" s="38" customFormat="1" ht="14.25" x14ac:dyDescent="0.2">
      <c r="A441" s="55"/>
      <c r="B441" s="40"/>
      <c r="C441" s="40"/>
      <c r="D441" s="41"/>
      <c r="E441" s="41"/>
      <c r="F441" s="80"/>
      <c r="G441" s="39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68">
        <f t="shared" si="7"/>
        <v>0</v>
      </c>
      <c r="AJ441" s="75" t="str">
        <f>IF(D441="","",VLOOKUP(AI441,'PAT-C_Tables'!$G$3:$H$40,2,FALSE))</f>
        <v/>
      </c>
    </row>
    <row r="442" spans="1:36" s="38" customFormat="1" ht="14.25" x14ac:dyDescent="0.2">
      <c r="A442" s="55"/>
      <c r="B442" s="40"/>
      <c r="C442" s="40"/>
      <c r="D442" s="41"/>
      <c r="E442" s="41"/>
      <c r="F442" s="80"/>
      <c r="G442" s="39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68">
        <f t="shared" si="7"/>
        <v>0</v>
      </c>
      <c r="AJ442" s="75" t="str">
        <f>IF(D442="","",VLOOKUP(AI442,'PAT-C_Tables'!$G$3:$H$40,2,FALSE))</f>
        <v/>
      </c>
    </row>
    <row r="443" spans="1:36" s="38" customFormat="1" ht="14.25" x14ac:dyDescent="0.2">
      <c r="A443" s="55"/>
      <c r="B443" s="40"/>
      <c r="C443" s="40"/>
      <c r="D443" s="41"/>
      <c r="E443" s="41"/>
      <c r="F443" s="80"/>
      <c r="G443" s="39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68">
        <f t="shared" si="7"/>
        <v>0</v>
      </c>
      <c r="AJ443" s="75" t="str">
        <f>IF(D443="","",VLOOKUP(AI443,'PAT-C_Tables'!$G$3:$H$40,2,FALSE))</f>
        <v/>
      </c>
    </row>
    <row r="444" spans="1:36" s="38" customFormat="1" ht="14.25" x14ac:dyDescent="0.2">
      <c r="A444" s="55"/>
      <c r="B444" s="40"/>
      <c r="C444" s="40"/>
      <c r="D444" s="41"/>
      <c r="E444" s="41"/>
      <c r="F444" s="80"/>
      <c r="G444" s="39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68">
        <f t="shared" si="7"/>
        <v>0</v>
      </c>
      <c r="AJ444" s="75" t="str">
        <f>IF(D444="","",VLOOKUP(AI444,'PAT-C_Tables'!$G$3:$H$40,2,FALSE))</f>
        <v/>
      </c>
    </row>
    <row r="445" spans="1:36" s="38" customFormat="1" ht="14.25" x14ac:dyDescent="0.2">
      <c r="A445" s="55"/>
      <c r="B445" s="40"/>
      <c r="C445" s="40"/>
      <c r="D445" s="41"/>
      <c r="E445" s="41"/>
      <c r="F445" s="80"/>
      <c r="G445" s="39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68">
        <f t="shared" si="7"/>
        <v>0</v>
      </c>
      <c r="AJ445" s="75" t="str">
        <f>IF(D445="","",VLOOKUP(AI445,'PAT-C_Tables'!$G$3:$H$40,2,FALSE))</f>
        <v/>
      </c>
    </row>
    <row r="446" spans="1:36" s="38" customFormat="1" ht="14.25" x14ac:dyDescent="0.2">
      <c r="A446" s="55"/>
      <c r="B446" s="40"/>
      <c r="C446" s="40"/>
      <c r="D446" s="41"/>
      <c r="E446" s="41"/>
      <c r="F446" s="80"/>
      <c r="G446" s="39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68">
        <f t="shared" si="7"/>
        <v>0</v>
      </c>
      <c r="AJ446" s="75" t="str">
        <f>IF(D446="","",VLOOKUP(AI446,'PAT-C_Tables'!$G$3:$H$40,2,FALSE))</f>
        <v/>
      </c>
    </row>
    <row r="447" spans="1:36" s="38" customFormat="1" ht="14.25" x14ac:dyDescent="0.2">
      <c r="A447" s="55"/>
      <c r="B447" s="40"/>
      <c r="C447" s="40"/>
      <c r="D447" s="41"/>
      <c r="E447" s="41"/>
      <c r="F447" s="80"/>
      <c r="G447" s="39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68">
        <f t="shared" si="7"/>
        <v>0</v>
      </c>
      <c r="AJ447" s="75" t="str">
        <f>IF(D447="","",VLOOKUP(AI447,'PAT-C_Tables'!$G$3:$H$40,2,FALSE))</f>
        <v/>
      </c>
    </row>
    <row r="448" spans="1:36" s="38" customFormat="1" ht="14.25" x14ac:dyDescent="0.2">
      <c r="A448" s="55"/>
      <c r="B448" s="40"/>
      <c r="C448" s="40"/>
      <c r="D448" s="41"/>
      <c r="E448" s="41"/>
      <c r="F448" s="80"/>
      <c r="G448" s="39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68">
        <f t="shared" si="7"/>
        <v>0</v>
      </c>
      <c r="AJ448" s="75" t="str">
        <f>IF(D448="","",VLOOKUP(AI448,'PAT-C_Tables'!$G$3:$H$40,2,FALSE))</f>
        <v/>
      </c>
    </row>
    <row r="449" spans="1:36" s="38" customFormat="1" ht="14.25" x14ac:dyDescent="0.2">
      <c r="A449" s="55"/>
      <c r="B449" s="40"/>
      <c r="C449" s="40"/>
      <c r="D449" s="41"/>
      <c r="E449" s="41"/>
      <c r="F449" s="80"/>
      <c r="G449" s="39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68">
        <f t="shared" si="7"/>
        <v>0</v>
      </c>
      <c r="AJ449" s="75" t="str">
        <f>IF(D449="","",VLOOKUP(AI449,'PAT-C_Tables'!$G$3:$H$40,2,FALSE))</f>
        <v/>
      </c>
    </row>
    <row r="450" spans="1:36" s="38" customFormat="1" ht="14.25" x14ac:dyDescent="0.2">
      <c r="A450" s="55"/>
      <c r="B450" s="40"/>
      <c r="C450" s="40"/>
      <c r="D450" s="41"/>
      <c r="E450" s="41"/>
      <c r="F450" s="80"/>
      <c r="G450" s="39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68">
        <f t="shared" si="7"/>
        <v>0</v>
      </c>
      <c r="AJ450" s="75" t="str">
        <f>IF(D450="","",VLOOKUP(AI450,'PAT-C_Tables'!$G$3:$H$40,2,FALSE))</f>
        <v/>
      </c>
    </row>
    <row r="451" spans="1:36" s="38" customFormat="1" ht="14.25" x14ac:dyDescent="0.2">
      <c r="A451" s="55"/>
      <c r="B451" s="40"/>
      <c r="C451" s="40"/>
      <c r="D451" s="41"/>
      <c r="E451" s="41"/>
      <c r="F451" s="80"/>
      <c r="G451" s="39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68">
        <f t="shared" si="7"/>
        <v>0</v>
      </c>
      <c r="AJ451" s="75" t="str">
        <f>IF(D451="","",VLOOKUP(AI451,'PAT-C_Tables'!$G$3:$H$40,2,FALSE))</f>
        <v/>
      </c>
    </row>
    <row r="452" spans="1:36" s="38" customFormat="1" ht="14.25" x14ac:dyDescent="0.2">
      <c r="A452" s="55"/>
      <c r="B452" s="40"/>
      <c r="C452" s="40"/>
      <c r="D452" s="41"/>
      <c r="E452" s="41"/>
      <c r="F452" s="80"/>
      <c r="G452" s="39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68">
        <f t="shared" si="7"/>
        <v>0</v>
      </c>
      <c r="AJ452" s="75" t="str">
        <f>IF(D452="","",VLOOKUP(AI452,'PAT-C_Tables'!$G$3:$H$40,2,FALSE))</f>
        <v/>
      </c>
    </row>
    <row r="453" spans="1:36" s="38" customFormat="1" ht="14.25" x14ac:dyDescent="0.2">
      <c r="A453" s="55"/>
      <c r="B453" s="40"/>
      <c r="C453" s="40"/>
      <c r="D453" s="41"/>
      <c r="E453" s="41"/>
      <c r="F453" s="80"/>
      <c r="G453" s="39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68">
        <f t="shared" si="7"/>
        <v>0</v>
      </c>
      <c r="AJ453" s="75" t="str">
        <f>IF(D453="","",VLOOKUP(AI453,'PAT-C_Tables'!$G$3:$H$40,2,FALSE))</f>
        <v/>
      </c>
    </row>
    <row r="454" spans="1:36" s="38" customFormat="1" ht="14.25" x14ac:dyDescent="0.2">
      <c r="A454" s="55"/>
      <c r="B454" s="40"/>
      <c r="C454" s="40"/>
      <c r="D454" s="41"/>
      <c r="E454" s="41"/>
      <c r="F454" s="80"/>
      <c r="G454" s="39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68">
        <f t="shared" si="7"/>
        <v>0</v>
      </c>
      <c r="AJ454" s="75" t="str">
        <f>IF(D454="","",VLOOKUP(AI454,'PAT-C_Tables'!$G$3:$H$40,2,FALSE))</f>
        <v/>
      </c>
    </row>
    <row r="455" spans="1:36" s="38" customFormat="1" ht="14.25" x14ac:dyDescent="0.2">
      <c r="A455" s="55"/>
      <c r="B455" s="40"/>
      <c r="C455" s="40"/>
      <c r="D455" s="41"/>
      <c r="E455" s="41"/>
      <c r="F455" s="80"/>
      <c r="G455" s="39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68">
        <f t="shared" si="7"/>
        <v>0</v>
      </c>
      <c r="AJ455" s="75" t="str">
        <f>IF(D455="","",VLOOKUP(AI455,'PAT-C_Tables'!$G$3:$H$40,2,FALSE))</f>
        <v/>
      </c>
    </row>
    <row r="456" spans="1:36" s="38" customFormat="1" ht="14.25" x14ac:dyDescent="0.2">
      <c r="A456" s="55"/>
      <c r="B456" s="40"/>
      <c r="C456" s="40"/>
      <c r="D456" s="41"/>
      <c r="E456" s="41"/>
      <c r="F456" s="80"/>
      <c r="G456" s="39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68">
        <f t="shared" si="7"/>
        <v>0</v>
      </c>
      <c r="AJ456" s="75" t="str">
        <f>IF(D456="","",VLOOKUP(AI456,'PAT-C_Tables'!$G$3:$H$40,2,FALSE))</f>
        <v/>
      </c>
    </row>
    <row r="457" spans="1:36" s="38" customFormat="1" ht="14.25" x14ac:dyDescent="0.2">
      <c r="A457" s="55"/>
      <c r="B457" s="40"/>
      <c r="C457" s="40"/>
      <c r="D457" s="41"/>
      <c r="E457" s="41"/>
      <c r="F457" s="80"/>
      <c r="G457" s="39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68">
        <f t="shared" si="7"/>
        <v>0</v>
      </c>
      <c r="AJ457" s="75" t="str">
        <f>IF(D457="","",VLOOKUP(AI457,'PAT-C_Tables'!$G$3:$H$40,2,FALSE))</f>
        <v/>
      </c>
    </row>
    <row r="458" spans="1:36" s="38" customFormat="1" ht="14.25" x14ac:dyDescent="0.2">
      <c r="A458" s="55"/>
      <c r="B458" s="40"/>
      <c r="C458" s="40"/>
      <c r="D458" s="41"/>
      <c r="E458" s="41"/>
      <c r="F458" s="80"/>
      <c r="G458" s="39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68">
        <f t="shared" si="7"/>
        <v>0</v>
      </c>
      <c r="AJ458" s="75" t="str">
        <f>IF(D458="","",VLOOKUP(AI458,'PAT-C_Tables'!$G$3:$H$40,2,FALSE))</f>
        <v/>
      </c>
    </row>
    <row r="459" spans="1:36" s="38" customFormat="1" ht="14.25" x14ac:dyDescent="0.2">
      <c r="A459" s="55"/>
      <c r="B459" s="40"/>
      <c r="C459" s="40"/>
      <c r="D459" s="41"/>
      <c r="E459" s="41"/>
      <c r="F459" s="80"/>
      <c r="G459" s="39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68">
        <f t="shared" si="7"/>
        <v>0</v>
      </c>
      <c r="AJ459" s="75" t="str">
        <f>IF(D459="","",VLOOKUP(AI459,'PAT-C_Tables'!$G$3:$H$40,2,FALSE))</f>
        <v/>
      </c>
    </row>
    <row r="460" spans="1:36" s="38" customFormat="1" ht="14.25" x14ac:dyDescent="0.2">
      <c r="A460" s="55"/>
      <c r="B460" s="40"/>
      <c r="C460" s="40"/>
      <c r="D460" s="41"/>
      <c r="E460" s="41"/>
      <c r="F460" s="80"/>
      <c r="G460" s="39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68">
        <f t="shared" si="7"/>
        <v>0</v>
      </c>
      <c r="AJ460" s="75" t="str">
        <f>IF(D460="","",VLOOKUP(AI460,'PAT-C_Tables'!$G$3:$H$40,2,FALSE))</f>
        <v/>
      </c>
    </row>
    <row r="461" spans="1:36" s="38" customFormat="1" ht="14.25" x14ac:dyDescent="0.2">
      <c r="A461" s="55"/>
      <c r="B461" s="40"/>
      <c r="C461" s="40"/>
      <c r="D461" s="41"/>
      <c r="E461" s="41"/>
      <c r="F461" s="80"/>
      <c r="G461" s="39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68">
        <f t="shared" si="7"/>
        <v>0</v>
      </c>
      <c r="AJ461" s="75" t="str">
        <f>IF(D461="","",VLOOKUP(AI461,'PAT-C_Tables'!$G$3:$H$40,2,FALSE))</f>
        <v/>
      </c>
    </row>
    <row r="462" spans="1:36" s="38" customFormat="1" ht="14.25" x14ac:dyDescent="0.2">
      <c r="A462" s="55"/>
      <c r="B462" s="40"/>
      <c r="C462" s="40"/>
      <c r="D462" s="41"/>
      <c r="E462" s="41"/>
      <c r="F462" s="80"/>
      <c r="G462" s="39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68">
        <f t="shared" si="7"/>
        <v>0</v>
      </c>
      <c r="AJ462" s="75" t="str">
        <f>IF(D462="","",VLOOKUP(AI462,'PAT-C_Tables'!$G$3:$H$40,2,FALSE))</f>
        <v/>
      </c>
    </row>
    <row r="463" spans="1:36" s="38" customFormat="1" ht="14.25" x14ac:dyDescent="0.2">
      <c r="A463" s="55"/>
      <c r="B463" s="40"/>
      <c r="C463" s="40"/>
      <c r="D463" s="41"/>
      <c r="E463" s="41"/>
      <c r="F463" s="80"/>
      <c r="G463" s="39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68">
        <f t="shared" si="7"/>
        <v>0</v>
      </c>
      <c r="AJ463" s="75" t="str">
        <f>IF(D463="","",VLOOKUP(AI463,'PAT-C_Tables'!$G$3:$H$40,2,FALSE))</f>
        <v/>
      </c>
    </row>
    <row r="464" spans="1:36" s="38" customFormat="1" ht="14.25" x14ac:dyDescent="0.2">
      <c r="A464" s="55"/>
      <c r="B464" s="40"/>
      <c r="C464" s="40"/>
      <c r="D464" s="41"/>
      <c r="E464" s="41"/>
      <c r="F464" s="80"/>
      <c r="G464" s="39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68">
        <f t="shared" si="7"/>
        <v>0</v>
      </c>
      <c r="AJ464" s="75" t="str">
        <f>IF(D464="","",VLOOKUP(AI464,'PAT-C_Tables'!$G$3:$H$40,2,FALSE))</f>
        <v/>
      </c>
    </row>
    <row r="465" spans="1:36" s="38" customFormat="1" ht="14.25" x14ac:dyDescent="0.2">
      <c r="A465" s="55"/>
      <c r="B465" s="40"/>
      <c r="C465" s="40"/>
      <c r="D465" s="41"/>
      <c r="E465" s="41"/>
      <c r="F465" s="80"/>
      <c r="G465" s="39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68">
        <f t="shared" si="7"/>
        <v>0</v>
      </c>
      <c r="AJ465" s="75" t="str">
        <f>IF(D465="","",VLOOKUP(AI465,'PAT-C_Tables'!$G$3:$H$40,2,FALSE))</f>
        <v/>
      </c>
    </row>
    <row r="466" spans="1:36" s="38" customFormat="1" ht="14.25" x14ac:dyDescent="0.2">
      <c r="A466" s="55"/>
      <c r="B466" s="40"/>
      <c r="C466" s="40"/>
      <c r="D466" s="41"/>
      <c r="E466" s="41"/>
      <c r="F466" s="80"/>
      <c r="G466" s="39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68">
        <f t="shared" si="7"/>
        <v>0</v>
      </c>
      <c r="AJ466" s="75" t="str">
        <f>IF(D466="","",VLOOKUP(AI466,'PAT-C_Tables'!$G$3:$H$40,2,FALSE))</f>
        <v/>
      </c>
    </row>
    <row r="467" spans="1:36" s="38" customFormat="1" ht="14.25" x14ac:dyDescent="0.2">
      <c r="A467" s="55"/>
      <c r="B467" s="40"/>
      <c r="C467" s="40"/>
      <c r="D467" s="41"/>
      <c r="E467" s="41"/>
      <c r="F467" s="80"/>
      <c r="G467" s="39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68">
        <f t="shared" si="7"/>
        <v>0</v>
      </c>
      <c r="AJ467" s="75" t="str">
        <f>IF(D467="","",VLOOKUP(AI467,'PAT-C_Tables'!$G$3:$H$40,2,FALSE))</f>
        <v/>
      </c>
    </row>
    <row r="468" spans="1:36" s="38" customFormat="1" ht="14.25" x14ac:dyDescent="0.2">
      <c r="A468" s="55"/>
      <c r="B468" s="40"/>
      <c r="C468" s="40"/>
      <c r="D468" s="41"/>
      <c r="E468" s="41"/>
      <c r="F468" s="80"/>
      <c r="G468" s="39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68">
        <f t="shared" si="7"/>
        <v>0</v>
      </c>
      <c r="AJ468" s="75" t="str">
        <f>IF(D468="","",VLOOKUP(AI468,'PAT-C_Tables'!$G$3:$H$40,2,FALSE))</f>
        <v/>
      </c>
    </row>
    <row r="469" spans="1:36" s="38" customFormat="1" ht="14.25" x14ac:dyDescent="0.2">
      <c r="A469" s="55"/>
      <c r="B469" s="40"/>
      <c r="C469" s="40"/>
      <c r="D469" s="41"/>
      <c r="E469" s="41"/>
      <c r="F469" s="80"/>
      <c r="G469" s="39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68">
        <f t="shared" si="7"/>
        <v>0</v>
      </c>
      <c r="AJ469" s="75" t="str">
        <f>IF(D469="","",VLOOKUP(AI469,'PAT-C_Tables'!$G$3:$H$40,2,FALSE))</f>
        <v/>
      </c>
    </row>
    <row r="470" spans="1:36" s="38" customFormat="1" ht="14.25" x14ac:dyDescent="0.2">
      <c r="A470" s="55"/>
      <c r="B470" s="40"/>
      <c r="C470" s="40"/>
      <c r="D470" s="41"/>
      <c r="E470" s="41"/>
      <c r="F470" s="80"/>
      <c r="G470" s="39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68">
        <f t="shared" si="7"/>
        <v>0</v>
      </c>
      <c r="AJ470" s="75" t="str">
        <f>IF(D470="","",VLOOKUP(AI470,'PAT-C_Tables'!$G$3:$H$40,2,FALSE))</f>
        <v/>
      </c>
    </row>
    <row r="471" spans="1:36" s="38" customFormat="1" ht="14.25" x14ac:dyDescent="0.2">
      <c r="A471" s="55"/>
      <c r="B471" s="40"/>
      <c r="C471" s="40"/>
      <c r="D471" s="41"/>
      <c r="E471" s="41"/>
      <c r="F471" s="80"/>
      <c r="G471" s="39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68">
        <f t="shared" si="7"/>
        <v>0</v>
      </c>
      <c r="AJ471" s="75" t="str">
        <f>IF(D471="","",VLOOKUP(AI471,'PAT-C_Tables'!$G$3:$H$40,2,FALSE))</f>
        <v/>
      </c>
    </row>
    <row r="472" spans="1:36" s="38" customFormat="1" ht="14.25" x14ac:dyDescent="0.2">
      <c r="A472" s="55"/>
      <c r="B472" s="40"/>
      <c r="C472" s="40"/>
      <c r="D472" s="41"/>
      <c r="E472" s="41"/>
      <c r="F472" s="80"/>
      <c r="G472" s="39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68">
        <f t="shared" si="7"/>
        <v>0</v>
      </c>
      <c r="AJ472" s="75" t="str">
        <f>IF(D472="","",VLOOKUP(AI472,'PAT-C_Tables'!$G$3:$H$40,2,FALSE))</f>
        <v/>
      </c>
    </row>
    <row r="473" spans="1:36" s="38" customFormat="1" ht="14.25" x14ac:dyDescent="0.2">
      <c r="A473" s="55"/>
      <c r="B473" s="40"/>
      <c r="C473" s="40"/>
      <c r="D473" s="41"/>
      <c r="E473" s="41"/>
      <c r="F473" s="80"/>
      <c r="G473" s="39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68">
        <f t="shared" si="7"/>
        <v>0</v>
      </c>
      <c r="AJ473" s="75" t="str">
        <f>IF(D473="","",VLOOKUP(AI473,'PAT-C_Tables'!$G$3:$H$40,2,FALSE))</f>
        <v/>
      </c>
    </row>
    <row r="474" spans="1:36" s="38" customFormat="1" ht="14.25" x14ac:dyDescent="0.2">
      <c r="A474" s="55"/>
      <c r="B474" s="40"/>
      <c r="C474" s="40"/>
      <c r="D474" s="41"/>
      <c r="E474" s="41"/>
      <c r="F474" s="80"/>
      <c r="G474" s="39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68">
        <f t="shared" si="7"/>
        <v>0</v>
      </c>
      <c r="AJ474" s="75" t="str">
        <f>IF(D474="","",VLOOKUP(AI474,'PAT-C_Tables'!$G$3:$H$40,2,FALSE))</f>
        <v/>
      </c>
    </row>
    <row r="475" spans="1:36" s="38" customFormat="1" ht="14.25" x14ac:dyDescent="0.2">
      <c r="A475" s="55"/>
      <c r="B475" s="40"/>
      <c r="C475" s="40"/>
      <c r="D475" s="41"/>
      <c r="E475" s="41"/>
      <c r="F475" s="80"/>
      <c r="G475" s="39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68">
        <f t="shared" si="7"/>
        <v>0</v>
      </c>
      <c r="AJ475" s="75" t="str">
        <f>IF(D475="","",VLOOKUP(AI475,'PAT-C_Tables'!$G$3:$H$40,2,FALSE))</f>
        <v/>
      </c>
    </row>
    <row r="476" spans="1:36" s="38" customFormat="1" ht="14.25" x14ac:dyDescent="0.2">
      <c r="A476" s="55"/>
      <c r="B476" s="40"/>
      <c r="C476" s="40"/>
      <c r="D476" s="41"/>
      <c r="E476" s="41"/>
      <c r="F476" s="80"/>
      <c r="G476" s="39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68">
        <f t="shared" si="7"/>
        <v>0</v>
      </c>
      <c r="AJ476" s="75" t="str">
        <f>IF(D476="","",VLOOKUP(AI476,'PAT-C_Tables'!$G$3:$H$40,2,FALSE))</f>
        <v/>
      </c>
    </row>
    <row r="477" spans="1:36" s="38" customFormat="1" ht="14.25" x14ac:dyDescent="0.2">
      <c r="A477" s="55"/>
      <c r="B477" s="40"/>
      <c r="C477" s="40"/>
      <c r="D477" s="41"/>
      <c r="E477" s="41"/>
      <c r="F477" s="80"/>
      <c r="G477" s="39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68">
        <f t="shared" si="7"/>
        <v>0</v>
      </c>
      <c r="AJ477" s="75" t="str">
        <f>IF(D477="","",VLOOKUP(AI477,'PAT-C_Tables'!$G$3:$H$40,2,FALSE))</f>
        <v/>
      </c>
    </row>
    <row r="478" spans="1:36" s="38" customFormat="1" ht="14.25" x14ac:dyDescent="0.2">
      <c r="A478" s="55"/>
      <c r="B478" s="40"/>
      <c r="C478" s="40"/>
      <c r="D478" s="41"/>
      <c r="E478" s="41"/>
      <c r="F478" s="80"/>
      <c r="G478" s="39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68">
        <f t="shared" si="7"/>
        <v>0</v>
      </c>
      <c r="AJ478" s="75" t="str">
        <f>IF(D478="","",VLOOKUP(AI478,'PAT-C_Tables'!$G$3:$H$40,2,FALSE))</f>
        <v/>
      </c>
    </row>
    <row r="479" spans="1:36" s="38" customFormat="1" ht="14.25" x14ac:dyDescent="0.2">
      <c r="A479" s="55"/>
      <c r="B479" s="40"/>
      <c r="C479" s="40"/>
      <c r="D479" s="41"/>
      <c r="E479" s="41"/>
      <c r="F479" s="80"/>
      <c r="G479" s="39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68">
        <f t="shared" si="7"/>
        <v>0</v>
      </c>
      <c r="AJ479" s="75" t="str">
        <f>IF(D479="","",VLOOKUP(AI479,'PAT-C_Tables'!$G$3:$H$40,2,FALSE))</f>
        <v/>
      </c>
    </row>
    <row r="480" spans="1:36" s="38" customFormat="1" ht="14.25" x14ac:dyDescent="0.2">
      <c r="A480" s="55"/>
      <c r="B480" s="40"/>
      <c r="C480" s="40"/>
      <c r="D480" s="41"/>
      <c r="E480" s="41"/>
      <c r="F480" s="80"/>
      <c r="G480" s="39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68">
        <f t="shared" si="7"/>
        <v>0</v>
      </c>
      <c r="AJ480" s="75" t="str">
        <f>IF(D480="","",VLOOKUP(AI480,'PAT-C_Tables'!$G$3:$H$40,2,FALSE))</f>
        <v/>
      </c>
    </row>
    <row r="481" spans="1:36" s="38" customFormat="1" ht="14.25" x14ac:dyDescent="0.2">
      <c r="A481" s="55"/>
      <c r="B481" s="40"/>
      <c r="C481" s="40"/>
      <c r="D481" s="41"/>
      <c r="E481" s="41"/>
      <c r="F481" s="80"/>
      <c r="G481" s="39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68">
        <f t="shared" si="7"/>
        <v>0</v>
      </c>
      <c r="AJ481" s="75" t="str">
        <f>IF(D481="","",VLOOKUP(AI481,'PAT-C_Tables'!$G$3:$H$40,2,FALSE))</f>
        <v/>
      </c>
    </row>
    <row r="482" spans="1:36" s="38" customFormat="1" ht="14.25" x14ac:dyDescent="0.2">
      <c r="A482" s="55"/>
      <c r="B482" s="40"/>
      <c r="C482" s="40"/>
      <c r="D482" s="41"/>
      <c r="E482" s="41"/>
      <c r="F482" s="80"/>
      <c r="G482" s="39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68">
        <f t="shared" si="7"/>
        <v>0</v>
      </c>
      <c r="AJ482" s="75" t="str">
        <f>IF(D482="","",VLOOKUP(AI482,'PAT-C_Tables'!$G$3:$H$40,2,FALSE))</f>
        <v/>
      </c>
    </row>
    <row r="483" spans="1:36" s="38" customFormat="1" ht="14.25" x14ac:dyDescent="0.2">
      <c r="A483" s="55"/>
      <c r="B483" s="40"/>
      <c r="C483" s="40"/>
      <c r="D483" s="41"/>
      <c r="E483" s="41"/>
      <c r="F483" s="80"/>
      <c r="G483" s="39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68">
        <f t="shared" si="7"/>
        <v>0</v>
      </c>
      <c r="AJ483" s="75" t="str">
        <f>IF(D483="","",VLOOKUP(AI483,'PAT-C_Tables'!$G$3:$H$40,2,FALSE))</f>
        <v/>
      </c>
    </row>
    <row r="484" spans="1:36" s="38" customFormat="1" ht="15" thickBot="1" x14ac:dyDescent="0.25">
      <c r="A484" s="56"/>
      <c r="B484" s="44"/>
      <c r="C484" s="44"/>
      <c r="D484" s="45"/>
      <c r="E484" s="45"/>
      <c r="F484" s="81"/>
      <c r="G484" s="43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69">
        <f t="shared" si="7"/>
        <v>0</v>
      </c>
      <c r="AJ484" s="76" t="str">
        <f>IF(D484="","",VLOOKUP(AI484,'PAT-C_Tables'!$G$3:$H$40,2,FALSE))</f>
        <v/>
      </c>
    </row>
  </sheetData>
  <mergeCells count="6">
    <mergeCell ref="G3:AH3"/>
    <mergeCell ref="E4:F4"/>
    <mergeCell ref="E5:F5"/>
    <mergeCell ref="E6:F6"/>
    <mergeCell ref="A1:AC1"/>
    <mergeCell ref="A3:B4"/>
  </mergeCells>
  <conditionalFormatting sqref="H9:H484">
    <cfRule type="cellIs" dxfId="377" priority="73" operator="equal">
      <formula>$H$8</formula>
    </cfRule>
    <cfRule type="cellIs" dxfId="376" priority="74" stopIfTrue="1" operator="between">
      <formula>"A"</formula>
      <formula>"Z"</formula>
    </cfRule>
  </conditionalFormatting>
  <conditionalFormatting sqref="I9:I484">
    <cfRule type="cellIs" dxfId="375" priority="71" operator="equal">
      <formula>$I$8</formula>
    </cfRule>
    <cfRule type="cellIs" dxfId="374" priority="72" stopIfTrue="1" operator="between">
      <formula>"A"</formula>
      <formula>"Z"</formula>
    </cfRule>
  </conditionalFormatting>
  <conditionalFormatting sqref="J9:J484">
    <cfRule type="cellIs" dxfId="373" priority="69" operator="equal">
      <formula>$J$8</formula>
    </cfRule>
    <cfRule type="cellIs" dxfId="372" priority="70" stopIfTrue="1" operator="between">
      <formula>"A"</formula>
      <formula>"Z"</formula>
    </cfRule>
  </conditionalFormatting>
  <conditionalFormatting sqref="G9:G484 K9:AH484">
    <cfRule type="cellIs" dxfId="371" priority="67" operator="equal">
      <formula>G$8</formula>
    </cfRule>
    <cfRule type="cellIs" dxfId="370" priority="68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5B2F0-A7EF-4927-BD78-42D7EE15511A}">
  <sheetPr codeName="Sheet9"/>
  <dimension ref="A1:AL475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28515625" style="57" bestFit="1" customWidth="1"/>
    <col min="2" max="2" width="9.85546875" style="2" bestFit="1" customWidth="1"/>
    <col min="3" max="3" width="9.140625" style="2" bestFit="1" customWidth="1"/>
    <col min="4" max="4" width="10.5703125" style="17" bestFit="1" customWidth="1"/>
    <col min="5" max="5" width="12.85546875" style="17" customWidth="1"/>
    <col min="6" max="6" width="13" style="82" customWidth="1"/>
    <col min="7" max="7" width="13" style="2" customWidth="1"/>
    <col min="8" max="36" width="4.5703125" style="2" customWidth="1"/>
    <col min="37" max="37" width="7.140625" style="70" customWidth="1"/>
    <col min="38" max="38" width="9.28515625" style="77" customWidth="1"/>
    <col min="39" max="16384" width="9.140625" style="1"/>
  </cols>
  <sheetData>
    <row r="1" spans="1:38" s="211" customFormat="1" ht="26.25" x14ac:dyDescent="0.4">
      <c r="A1" s="271" t="s">
        <v>41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09"/>
      <c r="AE1" s="210"/>
    </row>
    <row r="2" spans="1:38" s="16" customFormat="1" ht="13.5" thickBot="1" x14ac:dyDescent="0.25">
      <c r="A2" s="52"/>
      <c r="B2" s="19"/>
      <c r="C2" s="19"/>
      <c r="D2" s="26"/>
      <c r="E2" s="26"/>
      <c r="F2" s="78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64"/>
      <c r="AL2" s="71"/>
    </row>
    <row r="3" spans="1:38" s="22" customFormat="1" ht="31.5" customHeight="1" x14ac:dyDescent="0.25">
      <c r="A3" s="291"/>
      <c r="B3" s="291"/>
      <c r="C3" s="58"/>
      <c r="D3" s="21"/>
      <c r="F3" s="79"/>
      <c r="G3" s="282" t="s">
        <v>35</v>
      </c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4"/>
      <c r="AK3" s="65"/>
      <c r="AL3" s="72"/>
    </row>
    <row r="4" spans="1:38" s="20" customFormat="1" ht="15" x14ac:dyDescent="0.25">
      <c r="A4" s="291"/>
      <c r="B4" s="291"/>
      <c r="C4" s="59"/>
      <c r="D4" s="27"/>
      <c r="E4" s="285" t="s">
        <v>24</v>
      </c>
      <c r="F4" s="286"/>
      <c r="G4" s="160">
        <v>1</v>
      </c>
      <c r="H4" s="161">
        <v>2</v>
      </c>
      <c r="I4" s="161">
        <v>3</v>
      </c>
      <c r="J4" s="161">
        <v>4</v>
      </c>
      <c r="K4" s="161">
        <v>5</v>
      </c>
      <c r="L4" s="161">
        <v>6</v>
      </c>
      <c r="M4" s="161">
        <v>7</v>
      </c>
      <c r="N4" s="161">
        <v>8</v>
      </c>
      <c r="O4" s="161">
        <v>9</v>
      </c>
      <c r="P4" s="161">
        <v>10</v>
      </c>
      <c r="Q4" s="161">
        <v>11</v>
      </c>
      <c r="R4" s="161">
        <v>12</v>
      </c>
      <c r="S4" s="161">
        <v>13</v>
      </c>
      <c r="T4" s="161">
        <v>14</v>
      </c>
      <c r="U4" s="161">
        <v>15</v>
      </c>
      <c r="V4" s="161">
        <v>16</v>
      </c>
      <c r="W4" s="161">
        <v>17</v>
      </c>
      <c r="X4" s="161">
        <v>18</v>
      </c>
      <c r="Y4" s="161">
        <v>19</v>
      </c>
      <c r="Z4" s="161">
        <v>20</v>
      </c>
      <c r="AA4" s="161">
        <v>21</v>
      </c>
      <c r="AB4" s="161">
        <v>22</v>
      </c>
      <c r="AC4" s="161">
        <v>23</v>
      </c>
      <c r="AD4" s="161">
        <v>24</v>
      </c>
      <c r="AE4" s="161">
        <v>25</v>
      </c>
      <c r="AF4" s="161">
        <v>26</v>
      </c>
      <c r="AG4" s="161">
        <v>27</v>
      </c>
      <c r="AH4" s="161">
        <v>28</v>
      </c>
      <c r="AI4" s="161">
        <v>29</v>
      </c>
      <c r="AJ4" s="162">
        <v>30</v>
      </c>
      <c r="AK4" s="66"/>
      <c r="AL4" s="73"/>
    </row>
    <row r="5" spans="1:38" s="29" customFormat="1" ht="15" x14ac:dyDescent="0.25">
      <c r="A5" s="53"/>
      <c r="B5" s="60"/>
      <c r="C5" s="60"/>
      <c r="D5" s="28"/>
      <c r="E5" s="287" t="s">
        <v>23</v>
      </c>
      <c r="F5" s="288"/>
      <c r="G5" s="92">
        <v>94.54</v>
      </c>
      <c r="H5" s="91">
        <v>90.53</v>
      </c>
      <c r="I5" s="91">
        <v>91.14</v>
      </c>
      <c r="J5" s="91">
        <v>87.4</v>
      </c>
      <c r="K5" s="91">
        <v>92.53</v>
      </c>
      <c r="L5" s="91">
        <v>90.64</v>
      </c>
      <c r="M5" s="91">
        <v>99.98</v>
      </c>
      <c r="N5" s="91">
        <v>93.7</v>
      </c>
      <c r="O5" s="91">
        <v>105.62</v>
      </c>
      <c r="P5" s="91">
        <v>110.94</v>
      </c>
      <c r="Q5" s="91">
        <v>99</v>
      </c>
      <c r="R5" s="90">
        <v>117.71</v>
      </c>
      <c r="S5" s="90">
        <v>106.91</v>
      </c>
      <c r="T5" s="90">
        <v>115.24</v>
      </c>
      <c r="U5" s="90">
        <v>102.36</v>
      </c>
      <c r="V5" s="90">
        <v>106.41</v>
      </c>
      <c r="W5" s="90">
        <v>116.37</v>
      </c>
      <c r="X5" s="90">
        <v>114.71</v>
      </c>
      <c r="Y5" s="90">
        <v>123.53</v>
      </c>
      <c r="Z5" s="90">
        <v>114.12</v>
      </c>
      <c r="AA5" s="90">
        <v>104.39</v>
      </c>
      <c r="AB5" s="89">
        <v>113.9</v>
      </c>
      <c r="AC5" s="90">
        <v>108.77</v>
      </c>
      <c r="AD5" s="90">
        <v>115.62</v>
      </c>
      <c r="AE5" s="90">
        <v>106.34</v>
      </c>
      <c r="AF5" s="90">
        <v>114.8</v>
      </c>
      <c r="AG5" s="90">
        <v>123.63</v>
      </c>
      <c r="AH5" s="90">
        <v>132.15</v>
      </c>
      <c r="AI5" s="90">
        <v>117.84</v>
      </c>
      <c r="AJ5" s="93">
        <v>119.07</v>
      </c>
      <c r="AK5" s="66"/>
      <c r="AL5" s="73"/>
    </row>
    <row r="6" spans="1:38" s="29" customFormat="1" ht="15.75" thickBot="1" x14ac:dyDescent="0.3">
      <c r="A6" s="53"/>
      <c r="B6" s="60"/>
      <c r="C6" s="60"/>
      <c r="D6" s="28"/>
      <c r="E6" s="289" t="s">
        <v>22</v>
      </c>
      <c r="F6" s="290"/>
      <c r="G6" s="94" t="s">
        <v>19</v>
      </c>
      <c r="H6" s="88" t="s">
        <v>19</v>
      </c>
      <c r="I6" s="88" t="s">
        <v>20</v>
      </c>
      <c r="J6" s="88" t="s">
        <v>19</v>
      </c>
      <c r="K6" s="88" t="s">
        <v>18</v>
      </c>
      <c r="L6" s="88" t="s">
        <v>39</v>
      </c>
      <c r="M6" s="88" t="s">
        <v>18</v>
      </c>
      <c r="N6" s="88" t="s">
        <v>39</v>
      </c>
      <c r="O6" s="88" t="s">
        <v>18</v>
      </c>
      <c r="P6" s="88" t="s">
        <v>19</v>
      </c>
      <c r="Q6" s="88" t="s">
        <v>19</v>
      </c>
      <c r="R6" s="88" t="s">
        <v>18</v>
      </c>
      <c r="S6" s="88" t="s">
        <v>18</v>
      </c>
      <c r="T6" s="88" t="s">
        <v>20</v>
      </c>
      <c r="U6" s="88" t="s">
        <v>19</v>
      </c>
      <c r="V6" s="88" t="s">
        <v>18</v>
      </c>
      <c r="W6" s="88" t="s">
        <v>39</v>
      </c>
      <c r="X6" s="88" t="s">
        <v>18</v>
      </c>
      <c r="Y6" s="88" t="s">
        <v>20</v>
      </c>
      <c r="Z6" s="88" t="s">
        <v>18</v>
      </c>
      <c r="AA6" s="88" t="s">
        <v>18</v>
      </c>
      <c r="AB6" s="87" t="s">
        <v>20</v>
      </c>
      <c r="AC6" s="88" t="s">
        <v>18</v>
      </c>
      <c r="AD6" s="88" t="s">
        <v>20</v>
      </c>
      <c r="AE6" s="88" t="s">
        <v>20</v>
      </c>
      <c r="AF6" s="88" t="s">
        <v>18</v>
      </c>
      <c r="AG6" s="88" t="s">
        <v>20</v>
      </c>
      <c r="AH6" s="88" t="s">
        <v>18</v>
      </c>
      <c r="AI6" s="88" t="s">
        <v>20</v>
      </c>
      <c r="AJ6" s="95" t="s">
        <v>20</v>
      </c>
      <c r="AK6" s="66"/>
      <c r="AL6" s="73"/>
    </row>
    <row r="7" spans="1:38" s="18" customFormat="1" ht="13.5" thickBot="1" x14ac:dyDescent="0.25">
      <c r="A7" s="240" t="s">
        <v>53</v>
      </c>
      <c r="B7" s="241" t="s">
        <v>53</v>
      </c>
      <c r="C7" s="242" t="s">
        <v>54</v>
      </c>
      <c r="D7" s="243" t="s">
        <v>53</v>
      </c>
      <c r="E7" s="244" t="s">
        <v>53</v>
      </c>
      <c r="F7" s="245" t="s">
        <v>53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5"/>
      <c r="AK7" s="67"/>
      <c r="AL7" s="74"/>
    </row>
    <row r="8" spans="1:38" s="46" customFormat="1" ht="30.75" thickBot="1" x14ac:dyDescent="0.3">
      <c r="A8" s="180" t="s">
        <v>34</v>
      </c>
      <c r="B8" s="181" t="s">
        <v>27</v>
      </c>
      <c r="C8" s="193" t="s">
        <v>50</v>
      </c>
      <c r="D8" s="182" t="s">
        <v>0</v>
      </c>
      <c r="E8" s="182" t="s">
        <v>29</v>
      </c>
      <c r="F8" s="183" t="s">
        <v>28</v>
      </c>
      <c r="G8" s="186" t="s">
        <v>33</v>
      </c>
      <c r="H8" s="187" t="s">
        <v>31</v>
      </c>
      <c r="I8" s="187" t="s">
        <v>32</v>
      </c>
      <c r="J8" s="187" t="s">
        <v>33</v>
      </c>
      <c r="K8" s="187" t="s">
        <v>30</v>
      </c>
      <c r="L8" s="187" t="s">
        <v>33</v>
      </c>
      <c r="M8" s="187" t="s">
        <v>31</v>
      </c>
      <c r="N8" s="187" t="s">
        <v>31</v>
      </c>
      <c r="O8" s="187" t="s">
        <v>33</v>
      </c>
      <c r="P8" s="187" t="s">
        <v>32</v>
      </c>
      <c r="Q8" s="187" t="s">
        <v>31</v>
      </c>
      <c r="R8" s="187" t="s">
        <v>32</v>
      </c>
      <c r="S8" s="187" t="s">
        <v>31</v>
      </c>
      <c r="T8" s="187" t="s">
        <v>31</v>
      </c>
      <c r="U8" s="187" t="s">
        <v>32</v>
      </c>
      <c r="V8" s="187" t="s">
        <v>30</v>
      </c>
      <c r="W8" s="187" t="s">
        <v>32</v>
      </c>
      <c r="X8" s="187" t="s">
        <v>30</v>
      </c>
      <c r="Y8" s="187" t="s">
        <v>32</v>
      </c>
      <c r="Z8" s="187" t="s">
        <v>33</v>
      </c>
      <c r="AA8" s="187" t="s">
        <v>32</v>
      </c>
      <c r="AB8" s="187" t="s">
        <v>31</v>
      </c>
      <c r="AC8" s="187" t="s">
        <v>33</v>
      </c>
      <c r="AD8" s="187" t="s">
        <v>32</v>
      </c>
      <c r="AE8" s="187" t="s">
        <v>30</v>
      </c>
      <c r="AF8" s="187" t="s">
        <v>30</v>
      </c>
      <c r="AG8" s="187" t="s">
        <v>33</v>
      </c>
      <c r="AH8" s="187" t="s">
        <v>30</v>
      </c>
      <c r="AI8" s="187" t="s">
        <v>31</v>
      </c>
      <c r="AJ8" s="188" t="s">
        <v>31</v>
      </c>
      <c r="AK8" s="184" t="s">
        <v>17</v>
      </c>
      <c r="AL8" s="185" t="s">
        <v>3</v>
      </c>
    </row>
    <row r="9" spans="1:38" s="38" customFormat="1" ht="14.25" x14ac:dyDescent="0.2">
      <c r="A9" s="55">
        <v>45356</v>
      </c>
      <c r="B9" s="40">
        <v>3</v>
      </c>
      <c r="C9" s="40" t="s">
        <v>55</v>
      </c>
      <c r="D9" s="41" t="s">
        <v>56</v>
      </c>
      <c r="E9" s="41" t="s">
        <v>57</v>
      </c>
      <c r="F9" s="80" t="s">
        <v>58</v>
      </c>
      <c r="G9" s="39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68">
        <f t="shared" ref="AK9:AK44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))</f>
        <v>0</v>
      </c>
      <c r="AL9" s="75">
        <f>IF(D9="","",VLOOKUP(AK9,'PAT-C_Tables'!$I$3:$J$40,2,FALSE))</f>
        <v>58.1</v>
      </c>
    </row>
    <row r="10" spans="1:38" s="38" customFormat="1" ht="14.25" x14ac:dyDescent="0.2">
      <c r="A10" s="55">
        <v>45356</v>
      </c>
      <c r="B10" s="40">
        <v>3</v>
      </c>
      <c r="C10" s="40" t="s">
        <v>55</v>
      </c>
      <c r="D10" s="41" t="s">
        <v>59</v>
      </c>
      <c r="E10" s="41" t="s">
        <v>60</v>
      </c>
      <c r="F10" s="80" t="s">
        <v>61</v>
      </c>
      <c r="G10" s="39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68">
        <f t="shared" si="0"/>
        <v>0</v>
      </c>
      <c r="AL10" s="75">
        <f>IF(D10="","",VLOOKUP(AK10,'PAT-C_Tables'!$I$3:$J$40,2,FALSE))</f>
        <v>58.1</v>
      </c>
    </row>
    <row r="11" spans="1:38" s="38" customFormat="1" ht="14.25" x14ac:dyDescent="0.2">
      <c r="A11" s="55">
        <v>45356</v>
      </c>
      <c r="B11" s="40">
        <v>3</v>
      </c>
      <c r="C11" s="40" t="s">
        <v>55</v>
      </c>
      <c r="D11" s="41" t="s">
        <v>62</v>
      </c>
      <c r="E11" s="41" t="s">
        <v>63</v>
      </c>
      <c r="F11" s="80" t="s">
        <v>64</v>
      </c>
      <c r="G11" s="39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68">
        <f t="shared" si="0"/>
        <v>0</v>
      </c>
      <c r="AL11" s="75">
        <f>IF(D11="","",VLOOKUP(AK11,'PAT-C_Tables'!$I$3:$J$40,2,FALSE))</f>
        <v>58.1</v>
      </c>
    </row>
    <row r="12" spans="1:38" s="38" customFormat="1" ht="14.25" x14ac:dyDescent="0.2">
      <c r="A12" s="55">
        <v>45356</v>
      </c>
      <c r="B12" s="40">
        <v>3</v>
      </c>
      <c r="C12" s="40" t="s">
        <v>55</v>
      </c>
      <c r="D12" s="41" t="s">
        <v>65</v>
      </c>
      <c r="E12" s="41" t="s">
        <v>66</v>
      </c>
      <c r="F12" s="80" t="s">
        <v>67</v>
      </c>
      <c r="G12" s="39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68">
        <f t="shared" si="0"/>
        <v>0</v>
      </c>
      <c r="AL12" s="75">
        <f>IF(D12="","",VLOOKUP(AK12,'PAT-C_Tables'!$I$3:$J$40,2,FALSE))</f>
        <v>58.1</v>
      </c>
    </row>
    <row r="13" spans="1:38" s="38" customFormat="1" ht="14.25" x14ac:dyDescent="0.2">
      <c r="A13" s="55">
        <v>45356</v>
      </c>
      <c r="B13" s="40">
        <v>3</v>
      </c>
      <c r="C13" s="40" t="s">
        <v>68</v>
      </c>
      <c r="D13" s="41" t="s">
        <v>69</v>
      </c>
      <c r="E13" s="41" t="s">
        <v>70</v>
      </c>
      <c r="F13" s="80" t="s">
        <v>71</v>
      </c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68">
        <f t="shared" si="0"/>
        <v>0</v>
      </c>
      <c r="AL13" s="75">
        <f>IF(D13="","",VLOOKUP(AK13,'PAT-C_Tables'!$I$3:$J$40,2,FALSE))</f>
        <v>58.1</v>
      </c>
    </row>
    <row r="14" spans="1:38" s="38" customFormat="1" ht="14.25" x14ac:dyDescent="0.2">
      <c r="A14" s="55">
        <v>45356</v>
      </c>
      <c r="B14" s="40">
        <v>3</v>
      </c>
      <c r="C14" s="40" t="s">
        <v>55</v>
      </c>
      <c r="D14" s="41" t="s">
        <v>72</v>
      </c>
      <c r="E14" s="41" t="s">
        <v>73</v>
      </c>
      <c r="F14" s="80" t="s">
        <v>74</v>
      </c>
      <c r="G14" s="39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68">
        <f t="shared" si="0"/>
        <v>0</v>
      </c>
      <c r="AL14" s="75">
        <f>IF(D14="","",VLOOKUP(AK14,'PAT-C_Tables'!$I$3:$J$40,2,FALSE))</f>
        <v>58.1</v>
      </c>
    </row>
    <row r="15" spans="1:38" s="38" customFormat="1" ht="14.25" x14ac:dyDescent="0.2">
      <c r="A15" s="55">
        <v>45356</v>
      </c>
      <c r="B15" s="40">
        <v>3</v>
      </c>
      <c r="C15" s="40" t="s">
        <v>68</v>
      </c>
      <c r="D15" s="41" t="s">
        <v>75</v>
      </c>
      <c r="E15" s="41" t="s">
        <v>76</v>
      </c>
      <c r="F15" s="80" t="s">
        <v>77</v>
      </c>
      <c r="G15" s="39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68">
        <f t="shared" si="0"/>
        <v>0</v>
      </c>
      <c r="AL15" s="75">
        <f>IF(D15="","",VLOOKUP(AK15,'PAT-C_Tables'!$I$3:$J$40,2,FALSE))</f>
        <v>58.1</v>
      </c>
    </row>
    <row r="16" spans="1:38" s="38" customFormat="1" ht="14.25" x14ac:dyDescent="0.2">
      <c r="A16" s="55">
        <v>45356</v>
      </c>
      <c r="B16" s="40">
        <v>3</v>
      </c>
      <c r="C16" s="40" t="s">
        <v>68</v>
      </c>
      <c r="D16" s="41" t="s">
        <v>78</v>
      </c>
      <c r="E16" s="41" t="s">
        <v>79</v>
      </c>
      <c r="F16" s="80" t="s">
        <v>80</v>
      </c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68">
        <f t="shared" si="0"/>
        <v>0</v>
      </c>
      <c r="AL16" s="75">
        <f>IF(D16="","",VLOOKUP(AK16,'PAT-C_Tables'!$I$3:$J$40,2,FALSE))</f>
        <v>58.1</v>
      </c>
    </row>
    <row r="17" spans="1:38" s="38" customFormat="1" ht="14.25" x14ac:dyDescent="0.2">
      <c r="A17" s="55">
        <v>45356</v>
      </c>
      <c r="B17" s="40">
        <v>3</v>
      </c>
      <c r="C17" s="40" t="s">
        <v>68</v>
      </c>
      <c r="D17" s="41" t="s">
        <v>81</v>
      </c>
      <c r="E17" s="41" t="s">
        <v>82</v>
      </c>
      <c r="F17" s="80" t="s">
        <v>83</v>
      </c>
      <c r="G17" s="39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68">
        <f t="shared" si="0"/>
        <v>0</v>
      </c>
      <c r="AL17" s="75">
        <f>IF(D17="","",VLOOKUP(AK17,'PAT-C_Tables'!$I$3:$J$40,2,FALSE))</f>
        <v>58.1</v>
      </c>
    </row>
    <row r="18" spans="1:38" s="38" customFormat="1" ht="14.25" x14ac:dyDescent="0.2">
      <c r="A18" s="55">
        <v>45356</v>
      </c>
      <c r="B18" s="40">
        <v>3</v>
      </c>
      <c r="C18" s="40" t="s">
        <v>68</v>
      </c>
      <c r="D18" s="41" t="s">
        <v>84</v>
      </c>
      <c r="E18" s="41" t="s">
        <v>85</v>
      </c>
      <c r="F18" s="80" t="s">
        <v>86</v>
      </c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68">
        <f t="shared" si="0"/>
        <v>0</v>
      </c>
      <c r="AL18" s="75">
        <f>IF(D18="","",VLOOKUP(AK18,'PAT-C_Tables'!$I$3:$J$40,2,FALSE))</f>
        <v>58.1</v>
      </c>
    </row>
    <row r="19" spans="1:38" s="38" customFormat="1" ht="14.25" x14ac:dyDescent="0.2">
      <c r="A19" s="55">
        <v>45356</v>
      </c>
      <c r="B19" s="40">
        <v>3</v>
      </c>
      <c r="C19" s="40" t="s">
        <v>68</v>
      </c>
      <c r="D19" s="41" t="s">
        <v>87</v>
      </c>
      <c r="E19" s="41" t="s">
        <v>88</v>
      </c>
      <c r="F19" s="80" t="s">
        <v>89</v>
      </c>
      <c r="G19" s="39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68">
        <f t="shared" si="0"/>
        <v>0</v>
      </c>
      <c r="AL19" s="75">
        <f>IF(D19="","",VLOOKUP(AK19,'PAT-C_Tables'!$I$3:$J$40,2,FALSE))</f>
        <v>58.1</v>
      </c>
    </row>
    <row r="20" spans="1:38" s="38" customFormat="1" ht="14.25" x14ac:dyDescent="0.2">
      <c r="A20" s="55"/>
      <c r="B20" s="40"/>
      <c r="C20" s="40"/>
      <c r="D20" s="41"/>
      <c r="E20" s="41"/>
      <c r="F20" s="80"/>
      <c r="G20" s="39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68">
        <f t="shared" si="0"/>
        <v>0</v>
      </c>
      <c r="AL20" s="75" t="str">
        <f>IF(D20="","",VLOOKUP(AK20,'PAT-C_Tables'!$I$3:$J$40,2,FALSE))</f>
        <v/>
      </c>
    </row>
    <row r="21" spans="1:38" s="38" customFormat="1" ht="14.25" x14ac:dyDescent="0.2">
      <c r="A21" s="55"/>
      <c r="B21" s="40"/>
      <c r="C21" s="40"/>
      <c r="D21" s="41"/>
      <c r="E21" s="41"/>
      <c r="F21" s="80"/>
      <c r="G21" s="39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68">
        <f t="shared" si="0"/>
        <v>0</v>
      </c>
      <c r="AL21" s="75" t="str">
        <f>IF(D21="","",VLOOKUP(AK21,'PAT-C_Tables'!$I$3:$J$40,2,FALSE))</f>
        <v/>
      </c>
    </row>
    <row r="22" spans="1:38" s="38" customFormat="1" ht="14.25" x14ac:dyDescent="0.2">
      <c r="A22" s="55"/>
      <c r="B22" s="40"/>
      <c r="C22" s="40"/>
      <c r="D22" s="41"/>
      <c r="E22" s="41"/>
      <c r="F22" s="80"/>
      <c r="G22" s="39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68">
        <f t="shared" si="0"/>
        <v>0</v>
      </c>
      <c r="AL22" s="75" t="str">
        <f>IF(D22="","",VLOOKUP(AK22,'PAT-C_Tables'!$I$3:$J$40,2,FALSE))</f>
        <v/>
      </c>
    </row>
    <row r="23" spans="1:38" s="38" customFormat="1" ht="14.25" x14ac:dyDescent="0.2">
      <c r="A23" s="55"/>
      <c r="B23" s="40"/>
      <c r="C23" s="40"/>
      <c r="D23" s="41"/>
      <c r="E23" s="41"/>
      <c r="F23" s="80"/>
      <c r="G23" s="39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68">
        <f t="shared" si="0"/>
        <v>0</v>
      </c>
      <c r="AL23" s="75" t="str">
        <f>IF(D23="","",VLOOKUP(AK23,'PAT-C_Tables'!$I$3:$J$40,2,FALSE))</f>
        <v/>
      </c>
    </row>
    <row r="24" spans="1:38" s="38" customFormat="1" ht="14.25" x14ac:dyDescent="0.2">
      <c r="A24" s="55"/>
      <c r="B24" s="40"/>
      <c r="C24" s="40"/>
      <c r="D24" s="41"/>
      <c r="E24" s="41"/>
      <c r="F24" s="80"/>
      <c r="G24" s="39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68">
        <f t="shared" si="0"/>
        <v>0</v>
      </c>
      <c r="AL24" s="75" t="str">
        <f>IF(D24="","",VLOOKUP(AK24,'PAT-C_Tables'!$I$3:$J$40,2,FALSE))</f>
        <v/>
      </c>
    </row>
    <row r="25" spans="1:38" s="38" customFormat="1" ht="14.25" x14ac:dyDescent="0.2">
      <c r="A25" s="55"/>
      <c r="B25" s="40"/>
      <c r="C25" s="40"/>
      <c r="D25" s="41"/>
      <c r="E25" s="41"/>
      <c r="F25" s="80"/>
      <c r="G25" s="39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68">
        <f t="shared" si="0"/>
        <v>0</v>
      </c>
      <c r="AL25" s="75" t="str">
        <f>IF(D25="","",VLOOKUP(AK25,'PAT-C_Tables'!$I$3:$J$40,2,FALSE))</f>
        <v/>
      </c>
    </row>
    <row r="26" spans="1:38" s="38" customFormat="1" ht="14.25" x14ac:dyDescent="0.2">
      <c r="A26" s="55"/>
      <c r="B26" s="40"/>
      <c r="C26" s="40"/>
      <c r="D26" s="41"/>
      <c r="E26" s="41"/>
      <c r="F26" s="80"/>
      <c r="G26" s="39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68">
        <f t="shared" si="0"/>
        <v>0</v>
      </c>
      <c r="AL26" s="75" t="str">
        <f>IF(D26="","",VLOOKUP(AK26,'PAT-C_Tables'!$I$3:$J$40,2,FALSE))</f>
        <v/>
      </c>
    </row>
    <row r="27" spans="1:38" s="38" customFormat="1" ht="14.25" x14ac:dyDescent="0.2">
      <c r="A27" s="55"/>
      <c r="B27" s="40"/>
      <c r="C27" s="40"/>
      <c r="D27" s="41"/>
      <c r="E27" s="41"/>
      <c r="F27" s="80"/>
      <c r="G27" s="39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68">
        <f t="shared" si="0"/>
        <v>0</v>
      </c>
      <c r="AL27" s="75" t="str">
        <f>IF(D27="","",VLOOKUP(AK27,'PAT-C_Tables'!$I$3:$J$40,2,FALSE))</f>
        <v/>
      </c>
    </row>
    <row r="28" spans="1:38" s="38" customFormat="1" ht="14.25" x14ac:dyDescent="0.2">
      <c r="A28" s="55"/>
      <c r="B28" s="40"/>
      <c r="C28" s="40"/>
      <c r="D28" s="41"/>
      <c r="E28" s="41"/>
      <c r="F28" s="80"/>
      <c r="G28" s="39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68">
        <f t="shared" si="0"/>
        <v>0</v>
      </c>
      <c r="AL28" s="75" t="str">
        <f>IF(D28="","",VLOOKUP(AK28,'PAT-C_Tables'!$I$3:$J$40,2,FALSE))</f>
        <v/>
      </c>
    </row>
    <row r="29" spans="1:38" s="38" customFormat="1" ht="14.25" x14ac:dyDescent="0.2">
      <c r="A29" s="55"/>
      <c r="B29" s="40"/>
      <c r="C29" s="40"/>
      <c r="D29" s="41"/>
      <c r="E29" s="41"/>
      <c r="F29" s="80"/>
      <c r="G29" s="39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68">
        <f t="shared" si="0"/>
        <v>0</v>
      </c>
      <c r="AL29" s="75" t="str">
        <f>IF(D29="","",VLOOKUP(AK29,'PAT-C_Tables'!$I$3:$J$40,2,FALSE))</f>
        <v/>
      </c>
    </row>
    <row r="30" spans="1:38" s="38" customFormat="1" ht="14.25" x14ac:dyDescent="0.2">
      <c r="A30" s="55"/>
      <c r="B30" s="40"/>
      <c r="C30" s="40"/>
      <c r="D30" s="41"/>
      <c r="E30" s="41"/>
      <c r="F30" s="80"/>
      <c r="G30" s="39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68">
        <f t="shared" si="0"/>
        <v>0</v>
      </c>
      <c r="AL30" s="75" t="str">
        <f>IF(D30="","",VLOOKUP(AK30,'PAT-C_Tables'!$I$3:$J$40,2,FALSE))</f>
        <v/>
      </c>
    </row>
    <row r="31" spans="1:38" s="38" customFormat="1" ht="14.25" x14ac:dyDescent="0.2">
      <c r="A31" s="55"/>
      <c r="B31" s="40"/>
      <c r="C31" s="40"/>
      <c r="D31" s="41"/>
      <c r="E31" s="41"/>
      <c r="F31" s="80"/>
      <c r="G31" s="39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68">
        <f t="shared" si="0"/>
        <v>0</v>
      </c>
      <c r="AL31" s="75" t="str">
        <f>IF(D31="","",VLOOKUP(AK31,'PAT-C_Tables'!$I$3:$J$40,2,FALSE))</f>
        <v/>
      </c>
    </row>
    <row r="32" spans="1:38" s="38" customFormat="1" ht="14.25" x14ac:dyDescent="0.2">
      <c r="A32" s="55"/>
      <c r="B32" s="40"/>
      <c r="C32" s="40"/>
      <c r="D32" s="41"/>
      <c r="E32" s="41"/>
      <c r="F32" s="80"/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68">
        <f t="shared" si="0"/>
        <v>0</v>
      </c>
      <c r="AL32" s="75" t="str">
        <f>IF(D32="","",VLOOKUP(AK32,'PAT-C_Tables'!$I$3:$J$40,2,FALSE))</f>
        <v/>
      </c>
    </row>
    <row r="33" spans="1:38" s="38" customFormat="1" ht="14.25" x14ac:dyDescent="0.2">
      <c r="A33" s="55"/>
      <c r="B33" s="40"/>
      <c r="C33" s="40"/>
      <c r="D33" s="41"/>
      <c r="E33" s="41"/>
      <c r="F33" s="80"/>
      <c r="G33" s="39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68">
        <f t="shared" si="0"/>
        <v>0</v>
      </c>
      <c r="AL33" s="75" t="str">
        <f>IF(D33="","",VLOOKUP(AK33,'PAT-C_Tables'!$I$3:$J$40,2,FALSE))</f>
        <v/>
      </c>
    </row>
    <row r="34" spans="1:38" s="38" customFormat="1" ht="14.25" x14ac:dyDescent="0.2">
      <c r="A34" s="55"/>
      <c r="B34" s="40"/>
      <c r="C34" s="40"/>
      <c r="D34" s="41"/>
      <c r="E34" s="41"/>
      <c r="F34" s="80"/>
      <c r="G34" s="39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68">
        <f t="shared" si="0"/>
        <v>0</v>
      </c>
      <c r="AL34" s="75" t="str">
        <f>IF(D34="","",VLOOKUP(AK34,'PAT-C_Tables'!$I$3:$J$40,2,FALSE))</f>
        <v/>
      </c>
    </row>
    <row r="35" spans="1:38" s="38" customFormat="1" ht="14.25" x14ac:dyDescent="0.2">
      <c r="A35" s="55"/>
      <c r="B35" s="40"/>
      <c r="C35" s="40"/>
      <c r="D35" s="41"/>
      <c r="E35" s="41"/>
      <c r="F35" s="80"/>
      <c r="G35" s="39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68">
        <f t="shared" si="0"/>
        <v>0</v>
      </c>
      <c r="AL35" s="75" t="str">
        <f>IF(D35="","",VLOOKUP(AK35,'PAT-C_Tables'!$I$3:$J$40,2,FALSE))</f>
        <v/>
      </c>
    </row>
    <row r="36" spans="1:38" s="38" customFormat="1" ht="14.25" x14ac:dyDescent="0.2">
      <c r="A36" s="55"/>
      <c r="B36" s="40"/>
      <c r="C36" s="40"/>
      <c r="D36" s="41"/>
      <c r="E36" s="41"/>
      <c r="F36" s="80"/>
      <c r="G36" s="39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68">
        <f t="shared" si="0"/>
        <v>0</v>
      </c>
      <c r="AL36" s="75" t="str">
        <f>IF(D36="","",VLOOKUP(AK36,'PAT-C_Tables'!$I$3:$J$40,2,FALSE))</f>
        <v/>
      </c>
    </row>
    <row r="37" spans="1:38" s="38" customFormat="1" ht="14.25" x14ac:dyDescent="0.2">
      <c r="A37" s="55"/>
      <c r="B37" s="40"/>
      <c r="C37" s="40"/>
      <c r="D37" s="41"/>
      <c r="E37" s="41"/>
      <c r="F37" s="80"/>
      <c r="G37" s="39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68">
        <f t="shared" si="0"/>
        <v>0</v>
      </c>
      <c r="AL37" s="75" t="str">
        <f>IF(D37="","",VLOOKUP(AK37,'PAT-C_Tables'!$I$3:$J$40,2,FALSE))</f>
        <v/>
      </c>
    </row>
    <row r="38" spans="1:38" s="38" customFormat="1" ht="14.25" x14ac:dyDescent="0.2">
      <c r="A38" s="55"/>
      <c r="B38" s="40"/>
      <c r="C38" s="40"/>
      <c r="D38" s="41"/>
      <c r="E38" s="41"/>
      <c r="F38" s="80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68">
        <f t="shared" si="0"/>
        <v>0</v>
      </c>
      <c r="AL38" s="75" t="str">
        <f>IF(D38="","",VLOOKUP(AK38,'PAT-C_Tables'!$I$3:$J$40,2,FALSE))</f>
        <v/>
      </c>
    </row>
    <row r="39" spans="1:38" s="38" customFormat="1" ht="14.25" x14ac:dyDescent="0.2">
      <c r="A39" s="55"/>
      <c r="B39" s="40"/>
      <c r="C39" s="40"/>
      <c r="D39" s="41"/>
      <c r="E39" s="41"/>
      <c r="F39" s="80"/>
      <c r="G39" s="39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68">
        <f t="shared" si="0"/>
        <v>0</v>
      </c>
      <c r="AL39" s="75" t="str">
        <f>IF(D39="","",VLOOKUP(AK39,'PAT-C_Tables'!$I$3:$J$40,2,FALSE))</f>
        <v/>
      </c>
    </row>
    <row r="40" spans="1:38" s="38" customFormat="1" ht="14.25" x14ac:dyDescent="0.2">
      <c r="A40" s="55"/>
      <c r="B40" s="40"/>
      <c r="C40" s="40"/>
      <c r="D40" s="41"/>
      <c r="E40" s="41"/>
      <c r="F40" s="80"/>
      <c r="G40" s="39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68">
        <f t="shared" si="0"/>
        <v>0</v>
      </c>
      <c r="AL40" s="75" t="str">
        <f>IF(D40="","",VLOOKUP(AK40,'PAT-C_Tables'!$I$3:$J$40,2,FALSE))</f>
        <v/>
      </c>
    </row>
    <row r="41" spans="1:38" s="38" customFormat="1" ht="14.25" x14ac:dyDescent="0.2">
      <c r="A41" s="55"/>
      <c r="B41" s="40"/>
      <c r="C41" s="40"/>
      <c r="D41" s="41"/>
      <c r="E41" s="41"/>
      <c r="F41" s="80"/>
      <c r="G41" s="39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68">
        <f t="shared" si="0"/>
        <v>0</v>
      </c>
      <c r="AL41" s="75" t="str">
        <f>IF(D41="","",VLOOKUP(AK41,'PAT-C_Tables'!$I$3:$J$40,2,FALSE))</f>
        <v/>
      </c>
    </row>
    <row r="42" spans="1:38" s="38" customFormat="1" ht="14.25" x14ac:dyDescent="0.2">
      <c r="A42" s="55"/>
      <c r="B42" s="40"/>
      <c r="C42" s="40"/>
      <c r="D42" s="41"/>
      <c r="E42" s="41"/>
      <c r="F42" s="80"/>
      <c r="G42" s="39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68">
        <f t="shared" si="0"/>
        <v>0</v>
      </c>
      <c r="AL42" s="75" t="str">
        <f>IF(D42="","",VLOOKUP(AK42,'PAT-C_Tables'!$I$3:$J$40,2,FALSE))</f>
        <v/>
      </c>
    </row>
    <row r="43" spans="1:38" s="38" customFormat="1" ht="14.25" x14ac:dyDescent="0.2">
      <c r="A43" s="55"/>
      <c r="B43" s="40"/>
      <c r="C43" s="40"/>
      <c r="D43" s="41"/>
      <c r="E43" s="41"/>
      <c r="F43" s="80"/>
      <c r="G43" s="39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68">
        <f t="shared" si="0"/>
        <v>0</v>
      </c>
      <c r="AL43" s="75" t="str">
        <f>IF(D43="","",VLOOKUP(AK43,'PAT-C_Tables'!$I$3:$J$40,2,FALSE))</f>
        <v/>
      </c>
    </row>
    <row r="44" spans="1:38" s="38" customFormat="1" ht="14.25" x14ac:dyDescent="0.2">
      <c r="A44" s="55"/>
      <c r="B44" s="40"/>
      <c r="C44" s="40"/>
      <c r="D44" s="41"/>
      <c r="E44" s="41"/>
      <c r="F44" s="80"/>
      <c r="G44" s="39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68">
        <f t="shared" si="0"/>
        <v>0</v>
      </c>
      <c r="AL44" s="75" t="str">
        <f>IF(D44="","",VLOOKUP(AK44,'PAT-C_Tables'!$I$3:$J$40,2,FALSE))</f>
        <v/>
      </c>
    </row>
    <row r="45" spans="1:38" s="38" customFormat="1" ht="14.25" x14ac:dyDescent="0.2">
      <c r="A45" s="55"/>
      <c r="B45" s="40"/>
      <c r="C45" s="40"/>
      <c r="D45" s="41"/>
      <c r="E45" s="41"/>
      <c r="F45" s="80"/>
      <c r="G45" s="39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68">
        <f t="shared" ref="AK45:AK108" si="1">IF(D45="",0,(IF(G45=$G$8,1,0)+IF(H45=$H$8,1,0)+IF(I45=$I$8,1,0)+IF(J45=$J$8,1,0)+IF(K45=$K$8,1,0)+IF(L45=$L$8,1,0)+IF(M45=$M$8,1,0)+IF(N45=$N$8,1,0)+IF(O45=$O$8,1,0)+IF(P45=$P$8,1,0)+IF(Q45=$Q$8,1,0)+IF(R45=$R$8,1,0)+IF(S45=$S$8,1,0)+IF(T45=$T$8,1,0)+IF(U45=$U$8,1,0)+IF(V45=$V$8,1,0)+IF(W45=$W$8,1,0)+IF(X45=$X$8,1,0)+IF(Y45=$Y$8,1,0)+IF(Z45=$Z$8,1,0)+IF(AA45=$AA$8,1,0)+IF(AB45=$AB$8,1,0)+IF(AC45=$AC$8,1,0)+IF(AD45=$AD$8,1,0)+IF(AE45=$AE$8,1,0)+IF(AF45=$AF$8,1,0)+IF(AG45=$AG$8,1,0)+IF(AH45=$AH$8,1,0)+IF(AI45=$AI$8,1,0)+IF(AJ45=$AJ$8,1,0)))</f>
        <v>0</v>
      </c>
      <c r="AL45" s="75" t="str">
        <f>IF(D45="","",VLOOKUP(AK45,'PAT-C_Tables'!$I$3:$J$40,2,FALSE))</f>
        <v/>
      </c>
    </row>
    <row r="46" spans="1:38" s="38" customFormat="1" ht="14.25" x14ac:dyDescent="0.2">
      <c r="A46" s="55"/>
      <c r="B46" s="40"/>
      <c r="C46" s="40"/>
      <c r="D46" s="41"/>
      <c r="E46" s="41"/>
      <c r="F46" s="80"/>
      <c r="G46" s="39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68">
        <f t="shared" si="1"/>
        <v>0</v>
      </c>
      <c r="AL46" s="75" t="str">
        <f>IF(D46="","",VLOOKUP(AK46,'PAT-C_Tables'!$I$3:$J$40,2,FALSE))</f>
        <v/>
      </c>
    </row>
    <row r="47" spans="1:38" s="38" customFormat="1" ht="14.25" x14ac:dyDescent="0.2">
      <c r="A47" s="55"/>
      <c r="B47" s="40"/>
      <c r="C47" s="40"/>
      <c r="D47" s="41"/>
      <c r="E47" s="41"/>
      <c r="F47" s="80"/>
      <c r="G47" s="3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68">
        <f t="shared" si="1"/>
        <v>0</v>
      </c>
      <c r="AL47" s="75" t="str">
        <f>IF(D47="","",VLOOKUP(AK47,'PAT-C_Tables'!$I$3:$J$40,2,FALSE))</f>
        <v/>
      </c>
    </row>
    <row r="48" spans="1:38" s="38" customFormat="1" ht="14.25" x14ac:dyDescent="0.2">
      <c r="A48" s="55"/>
      <c r="B48" s="40"/>
      <c r="C48" s="40"/>
      <c r="D48" s="41"/>
      <c r="E48" s="41"/>
      <c r="F48" s="80"/>
      <c r="G48" s="39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68">
        <f t="shared" si="1"/>
        <v>0</v>
      </c>
      <c r="AL48" s="75" t="str">
        <f>IF(D48="","",VLOOKUP(AK48,'PAT-C_Tables'!$I$3:$J$40,2,FALSE))</f>
        <v/>
      </c>
    </row>
    <row r="49" spans="1:38" s="38" customFormat="1" ht="14.25" x14ac:dyDescent="0.2">
      <c r="A49" s="55"/>
      <c r="B49" s="40"/>
      <c r="C49" s="40"/>
      <c r="D49" s="41"/>
      <c r="E49" s="41"/>
      <c r="F49" s="80"/>
      <c r="G49" s="39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68">
        <f t="shared" si="1"/>
        <v>0</v>
      </c>
      <c r="AL49" s="75" t="str">
        <f>IF(D49="","",VLOOKUP(AK49,'PAT-C_Tables'!$I$3:$J$40,2,FALSE))</f>
        <v/>
      </c>
    </row>
    <row r="50" spans="1:38" s="38" customFormat="1" ht="14.25" x14ac:dyDescent="0.2">
      <c r="A50" s="55"/>
      <c r="B50" s="40"/>
      <c r="C50" s="40"/>
      <c r="D50" s="41"/>
      <c r="E50" s="41"/>
      <c r="F50" s="80"/>
      <c r="G50" s="39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68">
        <f t="shared" si="1"/>
        <v>0</v>
      </c>
      <c r="AL50" s="75" t="str">
        <f>IF(D50="","",VLOOKUP(AK50,'PAT-C_Tables'!$I$3:$J$40,2,FALSE))</f>
        <v/>
      </c>
    </row>
    <row r="51" spans="1:38" s="38" customFormat="1" ht="14.25" x14ac:dyDescent="0.2">
      <c r="A51" s="55"/>
      <c r="B51" s="40"/>
      <c r="C51" s="40"/>
      <c r="D51" s="41"/>
      <c r="E51" s="41"/>
      <c r="F51" s="80"/>
      <c r="G51" s="39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68">
        <f t="shared" si="1"/>
        <v>0</v>
      </c>
      <c r="AL51" s="75" t="str">
        <f>IF(D51="","",VLOOKUP(AK51,'PAT-C_Tables'!$I$3:$J$40,2,FALSE))</f>
        <v/>
      </c>
    </row>
    <row r="52" spans="1:38" s="38" customFormat="1" ht="14.25" x14ac:dyDescent="0.2">
      <c r="A52" s="55"/>
      <c r="B52" s="40"/>
      <c r="C52" s="40"/>
      <c r="D52" s="41"/>
      <c r="E52" s="41"/>
      <c r="F52" s="80"/>
      <c r="G52" s="39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68">
        <f t="shared" si="1"/>
        <v>0</v>
      </c>
      <c r="AL52" s="75" t="str">
        <f>IF(D52="","",VLOOKUP(AK52,'PAT-C_Tables'!$I$3:$J$40,2,FALSE))</f>
        <v/>
      </c>
    </row>
    <row r="53" spans="1:38" s="38" customFormat="1" ht="14.25" x14ac:dyDescent="0.2">
      <c r="A53" s="55"/>
      <c r="B53" s="40"/>
      <c r="C53" s="40"/>
      <c r="D53" s="41"/>
      <c r="E53" s="41"/>
      <c r="F53" s="80"/>
      <c r="G53" s="3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68">
        <f t="shared" si="1"/>
        <v>0</v>
      </c>
      <c r="AL53" s="75" t="str">
        <f>IF(D53="","",VLOOKUP(AK53,'PAT-C_Tables'!$I$3:$J$40,2,FALSE))</f>
        <v/>
      </c>
    </row>
    <row r="54" spans="1:38" s="38" customFormat="1" ht="14.25" x14ac:dyDescent="0.2">
      <c r="A54" s="55"/>
      <c r="B54" s="40"/>
      <c r="C54" s="40"/>
      <c r="D54" s="41"/>
      <c r="E54" s="41"/>
      <c r="F54" s="80"/>
      <c r="G54" s="39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68">
        <f t="shared" si="1"/>
        <v>0</v>
      </c>
      <c r="AL54" s="75" t="str">
        <f>IF(D54="","",VLOOKUP(AK54,'PAT-C_Tables'!$I$3:$J$40,2,FALSE))</f>
        <v/>
      </c>
    </row>
    <row r="55" spans="1:38" s="38" customFormat="1" ht="14.25" x14ac:dyDescent="0.2">
      <c r="A55" s="55"/>
      <c r="B55" s="40"/>
      <c r="C55" s="40"/>
      <c r="D55" s="41"/>
      <c r="E55" s="41"/>
      <c r="F55" s="80"/>
      <c r="G55" s="39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68">
        <f t="shared" si="1"/>
        <v>0</v>
      </c>
      <c r="AL55" s="75" t="str">
        <f>IF(D55="","",VLOOKUP(AK55,'PAT-C_Tables'!$I$3:$J$40,2,FALSE))</f>
        <v/>
      </c>
    </row>
    <row r="56" spans="1:38" s="38" customFormat="1" ht="14.25" x14ac:dyDescent="0.2">
      <c r="A56" s="55"/>
      <c r="B56" s="40"/>
      <c r="C56" s="40"/>
      <c r="D56" s="41"/>
      <c r="E56" s="41"/>
      <c r="F56" s="80"/>
      <c r="G56" s="39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68">
        <f t="shared" si="1"/>
        <v>0</v>
      </c>
      <c r="AL56" s="75" t="str">
        <f>IF(D56="","",VLOOKUP(AK56,'PAT-C_Tables'!$I$3:$J$40,2,FALSE))</f>
        <v/>
      </c>
    </row>
    <row r="57" spans="1:38" s="38" customFormat="1" ht="14.25" x14ac:dyDescent="0.2">
      <c r="A57" s="55"/>
      <c r="B57" s="40"/>
      <c r="C57" s="40"/>
      <c r="D57" s="41"/>
      <c r="E57" s="41"/>
      <c r="F57" s="80"/>
      <c r="G57" s="39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68">
        <f t="shared" si="1"/>
        <v>0</v>
      </c>
      <c r="AL57" s="75" t="str">
        <f>IF(D57="","",VLOOKUP(AK57,'PAT-C_Tables'!$I$3:$J$40,2,FALSE))</f>
        <v/>
      </c>
    </row>
    <row r="58" spans="1:38" s="38" customFormat="1" ht="14.25" x14ac:dyDescent="0.2">
      <c r="A58" s="55"/>
      <c r="B58" s="40"/>
      <c r="C58" s="40"/>
      <c r="D58" s="41"/>
      <c r="E58" s="41"/>
      <c r="F58" s="80"/>
      <c r="G58" s="3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68">
        <f t="shared" si="1"/>
        <v>0</v>
      </c>
      <c r="AL58" s="75" t="str">
        <f>IF(D58="","",VLOOKUP(AK58,'PAT-C_Tables'!$I$3:$J$40,2,FALSE))</f>
        <v/>
      </c>
    </row>
    <row r="59" spans="1:38" s="38" customFormat="1" ht="14.25" x14ac:dyDescent="0.2">
      <c r="A59" s="55"/>
      <c r="B59" s="40"/>
      <c r="C59" s="40"/>
      <c r="D59" s="41"/>
      <c r="E59" s="41"/>
      <c r="F59" s="80"/>
      <c r="G59" s="39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68">
        <f t="shared" si="1"/>
        <v>0</v>
      </c>
      <c r="AL59" s="75" t="str">
        <f>IF(D59="","",VLOOKUP(AK59,'PAT-C_Tables'!$I$3:$J$40,2,FALSE))</f>
        <v/>
      </c>
    </row>
    <row r="60" spans="1:38" s="38" customFormat="1" ht="14.25" x14ac:dyDescent="0.2">
      <c r="A60" s="55"/>
      <c r="B60" s="40"/>
      <c r="C60" s="40"/>
      <c r="D60" s="41"/>
      <c r="E60" s="41"/>
      <c r="F60" s="80"/>
      <c r="G60" s="39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68">
        <f t="shared" si="1"/>
        <v>0</v>
      </c>
      <c r="AL60" s="75" t="str">
        <f>IF(D60="","",VLOOKUP(AK60,'PAT-C_Tables'!$I$3:$J$40,2,FALSE))</f>
        <v/>
      </c>
    </row>
    <row r="61" spans="1:38" s="38" customFormat="1" ht="14.25" x14ac:dyDescent="0.2">
      <c r="A61" s="55"/>
      <c r="B61" s="40"/>
      <c r="C61" s="40"/>
      <c r="D61" s="41"/>
      <c r="E61" s="41"/>
      <c r="F61" s="80"/>
      <c r="G61" s="39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68">
        <f t="shared" si="1"/>
        <v>0</v>
      </c>
      <c r="AL61" s="75" t="str">
        <f>IF(D61="","",VLOOKUP(AK61,'PAT-C_Tables'!$I$3:$J$40,2,FALSE))</f>
        <v/>
      </c>
    </row>
    <row r="62" spans="1:38" s="38" customFormat="1" ht="14.25" x14ac:dyDescent="0.2">
      <c r="A62" s="55"/>
      <c r="B62" s="40"/>
      <c r="C62" s="40"/>
      <c r="D62" s="41"/>
      <c r="E62" s="41"/>
      <c r="F62" s="80"/>
      <c r="G62" s="39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68">
        <f t="shared" si="1"/>
        <v>0</v>
      </c>
      <c r="AL62" s="75" t="str">
        <f>IF(D62="","",VLOOKUP(AK62,'PAT-C_Tables'!$I$3:$J$40,2,FALSE))</f>
        <v/>
      </c>
    </row>
    <row r="63" spans="1:38" s="38" customFormat="1" ht="14.25" x14ac:dyDescent="0.2">
      <c r="A63" s="55"/>
      <c r="B63" s="40"/>
      <c r="C63" s="40"/>
      <c r="D63" s="41"/>
      <c r="E63" s="41"/>
      <c r="F63" s="80"/>
      <c r="G63" s="39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68">
        <f t="shared" si="1"/>
        <v>0</v>
      </c>
      <c r="AL63" s="75" t="str">
        <f>IF(D63="","",VLOOKUP(AK63,'PAT-C_Tables'!$I$3:$J$40,2,FALSE))</f>
        <v/>
      </c>
    </row>
    <row r="64" spans="1:38" s="38" customFormat="1" ht="14.25" x14ac:dyDescent="0.2">
      <c r="A64" s="55"/>
      <c r="B64" s="40"/>
      <c r="C64" s="40"/>
      <c r="D64" s="41"/>
      <c r="E64" s="41"/>
      <c r="F64" s="80"/>
      <c r="G64" s="39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68">
        <f t="shared" si="1"/>
        <v>0</v>
      </c>
      <c r="AL64" s="75" t="str">
        <f>IF(D64="","",VLOOKUP(AK64,'PAT-C_Tables'!$I$3:$J$40,2,FALSE))</f>
        <v/>
      </c>
    </row>
    <row r="65" spans="1:38" s="38" customFormat="1" ht="14.25" x14ac:dyDescent="0.2">
      <c r="A65" s="55"/>
      <c r="B65" s="40"/>
      <c r="C65" s="40"/>
      <c r="D65" s="41"/>
      <c r="E65" s="41"/>
      <c r="F65" s="80"/>
      <c r="G65" s="39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68">
        <f t="shared" si="1"/>
        <v>0</v>
      </c>
      <c r="AL65" s="75" t="str">
        <f>IF(D65="","",VLOOKUP(AK65,'PAT-C_Tables'!$I$3:$J$40,2,FALSE))</f>
        <v/>
      </c>
    </row>
    <row r="66" spans="1:38" s="38" customFormat="1" ht="14.25" x14ac:dyDescent="0.2">
      <c r="A66" s="55"/>
      <c r="B66" s="40"/>
      <c r="C66" s="40"/>
      <c r="D66" s="41"/>
      <c r="E66" s="41"/>
      <c r="F66" s="80"/>
      <c r="G66" s="39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68">
        <f t="shared" si="1"/>
        <v>0</v>
      </c>
      <c r="AL66" s="75" t="str">
        <f>IF(D66="","",VLOOKUP(AK66,'PAT-C_Tables'!$I$3:$J$40,2,FALSE))</f>
        <v/>
      </c>
    </row>
    <row r="67" spans="1:38" s="38" customFormat="1" ht="14.25" x14ac:dyDescent="0.2">
      <c r="A67" s="55"/>
      <c r="B67" s="40"/>
      <c r="C67" s="40"/>
      <c r="D67" s="41"/>
      <c r="E67" s="41"/>
      <c r="F67" s="80"/>
      <c r="G67" s="39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68">
        <f t="shared" si="1"/>
        <v>0</v>
      </c>
      <c r="AL67" s="75" t="str">
        <f>IF(D67="","",VLOOKUP(AK67,'PAT-C_Tables'!$I$3:$J$40,2,FALSE))</f>
        <v/>
      </c>
    </row>
    <row r="68" spans="1:38" s="38" customFormat="1" ht="14.25" x14ac:dyDescent="0.2">
      <c r="A68" s="55"/>
      <c r="B68" s="40"/>
      <c r="C68" s="40"/>
      <c r="D68" s="41"/>
      <c r="E68" s="41"/>
      <c r="F68" s="80"/>
      <c r="G68" s="39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68">
        <f t="shared" si="1"/>
        <v>0</v>
      </c>
      <c r="AL68" s="75" t="str">
        <f>IF(D68="","",VLOOKUP(AK68,'PAT-C_Tables'!$I$3:$J$40,2,FALSE))</f>
        <v/>
      </c>
    </row>
    <row r="69" spans="1:38" s="38" customFormat="1" ht="14.25" x14ac:dyDescent="0.2">
      <c r="A69" s="55"/>
      <c r="B69" s="40"/>
      <c r="C69" s="40"/>
      <c r="D69" s="41"/>
      <c r="E69" s="41"/>
      <c r="F69" s="80"/>
      <c r="G69" s="39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68">
        <f t="shared" si="1"/>
        <v>0</v>
      </c>
      <c r="AL69" s="75" t="str">
        <f>IF(D69="","",VLOOKUP(AK69,'PAT-C_Tables'!$I$3:$J$40,2,FALSE))</f>
        <v/>
      </c>
    </row>
    <row r="70" spans="1:38" s="38" customFormat="1" ht="14.25" x14ac:dyDescent="0.2">
      <c r="A70" s="55"/>
      <c r="B70" s="40"/>
      <c r="C70" s="40"/>
      <c r="D70" s="41"/>
      <c r="E70" s="41"/>
      <c r="F70" s="80"/>
      <c r="G70" s="39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68">
        <f t="shared" si="1"/>
        <v>0</v>
      </c>
      <c r="AL70" s="75" t="str">
        <f>IF(D70="","",VLOOKUP(AK70,'PAT-C_Tables'!$I$3:$J$40,2,FALSE))</f>
        <v/>
      </c>
    </row>
    <row r="71" spans="1:38" s="38" customFormat="1" ht="14.25" x14ac:dyDescent="0.2">
      <c r="A71" s="55"/>
      <c r="B71" s="40"/>
      <c r="C71" s="40"/>
      <c r="D71" s="41"/>
      <c r="E71" s="41"/>
      <c r="F71" s="80"/>
      <c r="G71" s="39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68">
        <f t="shared" si="1"/>
        <v>0</v>
      </c>
      <c r="AL71" s="75" t="str">
        <f>IF(D71="","",VLOOKUP(AK71,'PAT-C_Tables'!$I$3:$J$40,2,FALSE))</f>
        <v/>
      </c>
    </row>
    <row r="72" spans="1:38" s="38" customFormat="1" ht="14.25" x14ac:dyDescent="0.2">
      <c r="A72" s="55"/>
      <c r="B72" s="40"/>
      <c r="C72" s="40"/>
      <c r="D72" s="41"/>
      <c r="E72" s="41"/>
      <c r="F72" s="80"/>
      <c r="G72" s="3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68">
        <f t="shared" si="1"/>
        <v>0</v>
      </c>
      <c r="AL72" s="75" t="str">
        <f>IF(D72="","",VLOOKUP(AK72,'PAT-C_Tables'!$I$3:$J$40,2,FALSE))</f>
        <v/>
      </c>
    </row>
    <row r="73" spans="1:38" s="38" customFormat="1" ht="14.25" x14ac:dyDescent="0.2">
      <c r="A73" s="55"/>
      <c r="B73" s="40"/>
      <c r="C73" s="40"/>
      <c r="D73" s="41"/>
      <c r="E73" s="41"/>
      <c r="F73" s="80"/>
      <c r="G73" s="39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68">
        <f t="shared" si="1"/>
        <v>0</v>
      </c>
      <c r="AL73" s="75" t="str">
        <f>IF(D73="","",VLOOKUP(AK73,'PAT-C_Tables'!$I$3:$J$40,2,FALSE))</f>
        <v/>
      </c>
    </row>
    <row r="74" spans="1:38" s="38" customFormat="1" ht="14.25" x14ac:dyDescent="0.2">
      <c r="A74" s="55"/>
      <c r="B74" s="40"/>
      <c r="C74" s="40"/>
      <c r="D74" s="41"/>
      <c r="E74" s="41"/>
      <c r="F74" s="80"/>
      <c r="G74" s="39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68">
        <f t="shared" si="1"/>
        <v>0</v>
      </c>
      <c r="AL74" s="75" t="str">
        <f>IF(D74="","",VLOOKUP(AK74,'PAT-C_Tables'!$I$3:$J$40,2,FALSE))</f>
        <v/>
      </c>
    </row>
    <row r="75" spans="1:38" s="38" customFormat="1" ht="14.25" x14ac:dyDescent="0.2">
      <c r="A75" s="55"/>
      <c r="B75" s="40"/>
      <c r="C75" s="40"/>
      <c r="D75" s="41"/>
      <c r="E75" s="41"/>
      <c r="F75" s="80"/>
      <c r="G75" s="39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68">
        <f t="shared" si="1"/>
        <v>0</v>
      </c>
      <c r="AL75" s="75" t="str">
        <f>IF(D75="","",VLOOKUP(AK75,'PAT-C_Tables'!$I$3:$J$40,2,FALSE))</f>
        <v/>
      </c>
    </row>
    <row r="76" spans="1:38" s="38" customFormat="1" ht="14.25" x14ac:dyDescent="0.2">
      <c r="A76" s="55"/>
      <c r="B76" s="40"/>
      <c r="C76" s="40"/>
      <c r="D76" s="41"/>
      <c r="E76" s="41"/>
      <c r="F76" s="80"/>
      <c r="G76" s="39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68">
        <f t="shared" si="1"/>
        <v>0</v>
      </c>
      <c r="AL76" s="75" t="str">
        <f>IF(D76="","",VLOOKUP(AK76,'PAT-C_Tables'!$I$3:$J$40,2,FALSE))</f>
        <v/>
      </c>
    </row>
    <row r="77" spans="1:38" s="38" customFormat="1" ht="14.25" x14ac:dyDescent="0.2">
      <c r="A77" s="55"/>
      <c r="B77" s="40"/>
      <c r="C77" s="40"/>
      <c r="D77" s="41"/>
      <c r="E77" s="41"/>
      <c r="F77" s="80"/>
      <c r="G77" s="39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68">
        <f t="shared" si="1"/>
        <v>0</v>
      </c>
      <c r="AL77" s="75" t="str">
        <f>IF(D77="","",VLOOKUP(AK77,'PAT-C_Tables'!$I$3:$J$40,2,FALSE))</f>
        <v/>
      </c>
    </row>
    <row r="78" spans="1:38" s="38" customFormat="1" ht="14.25" x14ac:dyDescent="0.2">
      <c r="A78" s="55"/>
      <c r="B78" s="40"/>
      <c r="C78" s="40"/>
      <c r="D78" s="41"/>
      <c r="E78" s="41"/>
      <c r="F78" s="80"/>
      <c r="G78" s="39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68">
        <f t="shared" si="1"/>
        <v>0</v>
      </c>
      <c r="AL78" s="75" t="str">
        <f>IF(D78="","",VLOOKUP(AK78,'PAT-C_Tables'!$I$3:$J$40,2,FALSE))</f>
        <v/>
      </c>
    </row>
    <row r="79" spans="1:38" s="38" customFormat="1" ht="14.25" x14ac:dyDescent="0.2">
      <c r="A79" s="55"/>
      <c r="B79" s="40"/>
      <c r="C79" s="40"/>
      <c r="D79" s="41"/>
      <c r="E79" s="41"/>
      <c r="F79" s="80"/>
      <c r="G79" s="39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68">
        <f t="shared" si="1"/>
        <v>0</v>
      </c>
      <c r="AL79" s="75" t="str">
        <f>IF(D79="","",VLOOKUP(AK79,'PAT-C_Tables'!$I$3:$J$40,2,FALSE))</f>
        <v/>
      </c>
    </row>
    <row r="80" spans="1:38" s="38" customFormat="1" ht="14.25" x14ac:dyDescent="0.2">
      <c r="A80" s="55"/>
      <c r="B80" s="40"/>
      <c r="C80" s="40"/>
      <c r="D80" s="41"/>
      <c r="E80" s="41"/>
      <c r="F80" s="80"/>
      <c r="G80" s="39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68">
        <f t="shared" si="1"/>
        <v>0</v>
      </c>
      <c r="AL80" s="75" t="str">
        <f>IF(D80="","",VLOOKUP(AK80,'PAT-C_Tables'!$I$3:$J$40,2,FALSE))</f>
        <v/>
      </c>
    </row>
    <row r="81" spans="1:38" s="38" customFormat="1" ht="14.25" x14ac:dyDescent="0.2">
      <c r="A81" s="55"/>
      <c r="B81" s="40"/>
      <c r="C81" s="40"/>
      <c r="D81" s="41"/>
      <c r="E81" s="41"/>
      <c r="F81" s="80"/>
      <c r="G81" s="39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68">
        <f t="shared" si="1"/>
        <v>0</v>
      </c>
      <c r="AL81" s="75" t="str">
        <f>IF(D81="","",VLOOKUP(AK81,'PAT-C_Tables'!$I$3:$J$40,2,FALSE))</f>
        <v/>
      </c>
    </row>
    <row r="82" spans="1:38" s="38" customFormat="1" ht="14.25" x14ac:dyDescent="0.2">
      <c r="A82" s="55"/>
      <c r="B82" s="40"/>
      <c r="C82" s="40"/>
      <c r="D82" s="41"/>
      <c r="E82" s="41"/>
      <c r="F82" s="80"/>
      <c r="G82" s="39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68">
        <f t="shared" si="1"/>
        <v>0</v>
      </c>
      <c r="AL82" s="75" t="str">
        <f>IF(D82="","",VLOOKUP(AK82,'PAT-C_Tables'!$I$3:$J$40,2,FALSE))</f>
        <v/>
      </c>
    </row>
    <row r="83" spans="1:38" s="38" customFormat="1" ht="14.25" x14ac:dyDescent="0.2">
      <c r="A83" s="55"/>
      <c r="B83" s="40"/>
      <c r="C83" s="40"/>
      <c r="D83" s="41"/>
      <c r="E83" s="41"/>
      <c r="F83" s="80"/>
      <c r="G83" s="39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68">
        <f t="shared" si="1"/>
        <v>0</v>
      </c>
      <c r="AL83" s="75" t="str">
        <f>IF(D83="","",VLOOKUP(AK83,'PAT-C_Tables'!$I$3:$J$40,2,FALSE))</f>
        <v/>
      </c>
    </row>
    <row r="84" spans="1:38" s="38" customFormat="1" ht="14.25" x14ac:dyDescent="0.2">
      <c r="A84" s="55"/>
      <c r="B84" s="40"/>
      <c r="C84" s="40"/>
      <c r="D84" s="41"/>
      <c r="E84" s="41"/>
      <c r="F84" s="80"/>
      <c r="G84" s="39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68">
        <f t="shared" si="1"/>
        <v>0</v>
      </c>
      <c r="AL84" s="75" t="str">
        <f>IF(D84="","",VLOOKUP(AK84,'PAT-C_Tables'!$I$3:$J$40,2,FALSE))</f>
        <v/>
      </c>
    </row>
    <row r="85" spans="1:38" s="38" customFormat="1" ht="14.25" x14ac:dyDescent="0.2">
      <c r="A85" s="55"/>
      <c r="B85" s="40"/>
      <c r="C85" s="40"/>
      <c r="D85" s="41"/>
      <c r="E85" s="41"/>
      <c r="F85" s="80"/>
      <c r="G85" s="39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68">
        <f t="shared" si="1"/>
        <v>0</v>
      </c>
      <c r="AL85" s="75" t="str">
        <f>IF(D85="","",VLOOKUP(AK85,'PAT-C_Tables'!$I$3:$J$40,2,FALSE))</f>
        <v/>
      </c>
    </row>
    <row r="86" spans="1:38" s="38" customFormat="1" ht="14.25" x14ac:dyDescent="0.2">
      <c r="A86" s="55"/>
      <c r="B86" s="40"/>
      <c r="C86" s="40"/>
      <c r="D86" s="41"/>
      <c r="E86" s="41"/>
      <c r="F86" s="80"/>
      <c r="G86" s="39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68">
        <f t="shared" si="1"/>
        <v>0</v>
      </c>
      <c r="AL86" s="75" t="str">
        <f>IF(D86="","",VLOOKUP(AK86,'PAT-C_Tables'!$I$3:$J$40,2,FALSE))</f>
        <v/>
      </c>
    </row>
    <row r="87" spans="1:38" s="38" customFormat="1" ht="14.25" x14ac:dyDescent="0.2">
      <c r="A87" s="55"/>
      <c r="B87" s="40"/>
      <c r="C87" s="40"/>
      <c r="D87" s="41"/>
      <c r="E87" s="41"/>
      <c r="F87" s="80"/>
      <c r="G87" s="39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68">
        <f t="shared" si="1"/>
        <v>0</v>
      </c>
      <c r="AL87" s="75" t="str">
        <f>IF(D87="","",VLOOKUP(AK87,'PAT-C_Tables'!$I$3:$J$40,2,FALSE))</f>
        <v/>
      </c>
    </row>
    <row r="88" spans="1:38" s="38" customFormat="1" ht="14.25" x14ac:dyDescent="0.2">
      <c r="A88" s="55"/>
      <c r="B88" s="40"/>
      <c r="C88" s="40"/>
      <c r="D88" s="41"/>
      <c r="E88" s="41"/>
      <c r="F88" s="80"/>
      <c r="G88" s="39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68">
        <f t="shared" si="1"/>
        <v>0</v>
      </c>
      <c r="AL88" s="75" t="str">
        <f>IF(D88="","",VLOOKUP(AK88,'PAT-C_Tables'!$I$3:$J$40,2,FALSE))</f>
        <v/>
      </c>
    </row>
    <row r="89" spans="1:38" s="38" customFormat="1" ht="14.25" x14ac:dyDescent="0.2">
      <c r="A89" s="55"/>
      <c r="B89" s="40"/>
      <c r="C89" s="40"/>
      <c r="D89" s="41"/>
      <c r="E89" s="41"/>
      <c r="F89" s="80"/>
      <c r="G89" s="39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68">
        <f t="shared" si="1"/>
        <v>0</v>
      </c>
      <c r="AL89" s="75" t="str">
        <f>IF(D89="","",VLOOKUP(AK89,'PAT-C_Tables'!$I$3:$J$40,2,FALSE))</f>
        <v/>
      </c>
    </row>
    <row r="90" spans="1:38" s="38" customFormat="1" ht="14.25" x14ac:dyDescent="0.2">
      <c r="A90" s="55"/>
      <c r="B90" s="40"/>
      <c r="C90" s="40"/>
      <c r="D90" s="41"/>
      <c r="E90" s="41"/>
      <c r="F90" s="80"/>
      <c r="G90" s="39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68">
        <f t="shared" si="1"/>
        <v>0</v>
      </c>
      <c r="AL90" s="75" t="str">
        <f>IF(D90="","",VLOOKUP(AK90,'PAT-C_Tables'!$I$3:$J$40,2,FALSE))</f>
        <v/>
      </c>
    </row>
    <row r="91" spans="1:38" s="38" customFormat="1" ht="14.25" x14ac:dyDescent="0.2">
      <c r="A91" s="55"/>
      <c r="B91" s="40"/>
      <c r="C91" s="40"/>
      <c r="D91" s="41"/>
      <c r="E91" s="41"/>
      <c r="F91" s="80"/>
      <c r="G91" s="39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68">
        <f t="shared" si="1"/>
        <v>0</v>
      </c>
      <c r="AL91" s="75" t="str">
        <f>IF(D91="","",VLOOKUP(AK91,'PAT-C_Tables'!$I$3:$J$40,2,FALSE))</f>
        <v/>
      </c>
    </row>
    <row r="92" spans="1:38" s="38" customFormat="1" ht="14.25" x14ac:dyDescent="0.2">
      <c r="A92" s="55"/>
      <c r="B92" s="40"/>
      <c r="C92" s="40"/>
      <c r="D92" s="41"/>
      <c r="E92" s="41"/>
      <c r="F92" s="80"/>
      <c r="G92" s="39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68">
        <f t="shared" si="1"/>
        <v>0</v>
      </c>
      <c r="AL92" s="75" t="str">
        <f>IF(D92="","",VLOOKUP(AK92,'PAT-C_Tables'!$I$3:$J$40,2,FALSE))</f>
        <v/>
      </c>
    </row>
    <row r="93" spans="1:38" s="38" customFormat="1" ht="14.25" x14ac:dyDescent="0.2">
      <c r="A93" s="55"/>
      <c r="B93" s="40"/>
      <c r="C93" s="40"/>
      <c r="D93" s="41"/>
      <c r="E93" s="41"/>
      <c r="F93" s="80"/>
      <c r="G93" s="39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68">
        <f t="shared" si="1"/>
        <v>0</v>
      </c>
      <c r="AL93" s="75" t="str">
        <f>IF(D93="","",VLOOKUP(AK93,'PAT-C_Tables'!$I$3:$J$40,2,FALSE))</f>
        <v/>
      </c>
    </row>
    <row r="94" spans="1:38" s="38" customFormat="1" ht="14.25" x14ac:dyDescent="0.2">
      <c r="A94" s="55"/>
      <c r="B94" s="40"/>
      <c r="C94" s="40"/>
      <c r="D94" s="41"/>
      <c r="E94" s="41"/>
      <c r="F94" s="80"/>
      <c r="G94" s="39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68">
        <f t="shared" si="1"/>
        <v>0</v>
      </c>
      <c r="AL94" s="75" t="str">
        <f>IF(D94="","",VLOOKUP(AK94,'PAT-C_Tables'!$I$3:$J$40,2,FALSE))</f>
        <v/>
      </c>
    </row>
    <row r="95" spans="1:38" s="38" customFormat="1" ht="14.25" x14ac:dyDescent="0.2">
      <c r="A95" s="55"/>
      <c r="B95" s="40"/>
      <c r="C95" s="40"/>
      <c r="D95" s="41"/>
      <c r="E95" s="41"/>
      <c r="F95" s="80"/>
      <c r="G95" s="39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68">
        <f t="shared" si="1"/>
        <v>0</v>
      </c>
      <c r="AL95" s="75" t="str">
        <f>IF(D95="","",VLOOKUP(AK95,'PAT-C_Tables'!$I$3:$J$40,2,FALSE))</f>
        <v/>
      </c>
    </row>
    <row r="96" spans="1:38" s="38" customFormat="1" ht="14.25" x14ac:dyDescent="0.2">
      <c r="A96" s="55"/>
      <c r="B96" s="40"/>
      <c r="C96" s="40"/>
      <c r="D96" s="41"/>
      <c r="E96" s="41"/>
      <c r="F96" s="80"/>
      <c r="G96" s="39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68">
        <f t="shared" si="1"/>
        <v>0</v>
      </c>
      <c r="AL96" s="75" t="str">
        <f>IF(D96="","",VLOOKUP(AK96,'PAT-C_Tables'!$I$3:$J$40,2,FALSE))</f>
        <v/>
      </c>
    </row>
    <row r="97" spans="1:38" s="38" customFormat="1" ht="14.25" x14ac:dyDescent="0.2">
      <c r="A97" s="55"/>
      <c r="B97" s="40"/>
      <c r="C97" s="40"/>
      <c r="D97" s="41"/>
      <c r="E97" s="41"/>
      <c r="F97" s="80"/>
      <c r="G97" s="39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68">
        <f t="shared" si="1"/>
        <v>0</v>
      </c>
      <c r="AL97" s="75" t="str">
        <f>IF(D97="","",VLOOKUP(AK97,'PAT-C_Tables'!$I$3:$J$40,2,FALSE))</f>
        <v/>
      </c>
    </row>
    <row r="98" spans="1:38" s="38" customFormat="1" ht="14.25" x14ac:dyDescent="0.2">
      <c r="A98" s="55"/>
      <c r="B98" s="40"/>
      <c r="C98" s="40"/>
      <c r="D98" s="41"/>
      <c r="E98" s="41"/>
      <c r="F98" s="80"/>
      <c r="G98" s="39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68">
        <f t="shared" si="1"/>
        <v>0</v>
      </c>
      <c r="AL98" s="75" t="str">
        <f>IF(D98="","",VLOOKUP(AK98,'PAT-C_Tables'!$I$3:$J$40,2,FALSE))</f>
        <v/>
      </c>
    </row>
    <row r="99" spans="1:38" s="38" customFormat="1" ht="14.25" x14ac:dyDescent="0.2">
      <c r="A99" s="55"/>
      <c r="B99" s="40"/>
      <c r="C99" s="40"/>
      <c r="D99" s="41"/>
      <c r="E99" s="41"/>
      <c r="F99" s="80"/>
      <c r="G99" s="39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68">
        <f t="shared" si="1"/>
        <v>0</v>
      </c>
      <c r="AL99" s="75" t="str">
        <f>IF(D99="","",VLOOKUP(AK99,'PAT-C_Tables'!$I$3:$J$40,2,FALSE))</f>
        <v/>
      </c>
    </row>
    <row r="100" spans="1:38" s="38" customFormat="1" ht="14.25" x14ac:dyDescent="0.2">
      <c r="A100" s="55"/>
      <c r="B100" s="40"/>
      <c r="C100" s="40"/>
      <c r="D100" s="41"/>
      <c r="E100" s="41"/>
      <c r="F100" s="80"/>
      <c r="G100" s="39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68">
        <f t="shared" si="1"/>
        <v>0</v>
      </c>
      <c r="AL100" s="75" t="str">
        <f>IF(D100="","",VLOOKUP(AK100,'PAT-C_Tables'!$I$3:$J$40,2,FALSE))</f>
        <v/>
      </c>
    </row>
    <row r="101" spans="1:38" s="38" customFormat="1" ht="14.25" x14ac:dyDescent="0.2">
      <c r="A101" s="55"/>
      <c r="B101" s="40"/>
      <c r="C101" s="40"/>
      <c r="D101" s="41"/>
      <c r="E101" s="41"/>
      <c r="F101" s="80"/>
      <c r="G101" s="39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68">
        <f t="shared" si="1"/>
        <v>0</v>
      </c>
      <c r="AL101" s="75" t="str">
        <f>IF(D101="","",VLOOKUP(AK101,'PAT-C_Tables'!$I$3:$J$40,2,FALSE))</f>
        <v/>
      </c>
    </row>
    <row r="102" spans="1:38" s="38" customFormat="1" ht="14.25" x14ac:dyDescent="0.2">
      <c r="A102" s="55"/>
      <c r="B102" s="40"/>
      <c r="C102" s="40"/>
      <c r="D102" s="41"/>
      <c r="E102" s="41"/>
      <c r="F102" s="80"/>
      <c r="G102" s="39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68">
        <f t="shared" si="1"/>
        <v>0</v>
      </c>
      <c r="AL102" s="75" t="str">
        <f>IF(D102="","",VLOOKUP(AK102,'PAT-C_Tables'!$I$3:$J$40,2,FALSE))</f>
        <v/>
      </c>
    </row>
    <row r="103" spans="1:38" s="38" customFormat="1" ht="14.25" x14ac:dyDescent="0.2">
      <c r="A103" s="55"/>
      <c r="B103" s="40"/>
      <c r="C103" s="40"/>
      <c r="D103" s="41"/>
      <c r="E103" s="41"/>
      <c r="F103" s="80"/>
      <c r="G103" s="39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68">
        <f t="shared" si="1"/>
        <v>0</v>
      </c>
      <c r="AL103" s="75" t="str">
        <f>IF(D103="","",VLOOKUP(AK103,'PAT-C_Tables'!$I$3:$J$40,2,FALSE))</f>
        <v/>
      </c>
    </row>
    <row r="104" spans="1:38" s="38" customFormat="1" ht="14.25" x14ac:dyDescent="0.2">
      <c r="A104" s="55"/>
      <c r="B104" s="40"/>
      <c r="C104" s="40"/>
      <c r="D104" s="41"/>
      <c r="E104" s="41"/>
      <c r="F104" s="80"/>
      <c r="G104" s="39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68">
        <f t="shared" si="1"/>
        <v>0</v>
      </c>
      <c r="AL104" s="75" t="str">
        <f>IF(D104="","",VLOOKUP(AK104,'PAT-C_Tables'!$I$3:$J$40,2,FALSE))</f>
        <v/>
      </c>
    </row>
    <row r="105" spans="1:38" s="38" customFormat="1" ht="14.25" x14ac:dyDescent="0.2">
      <c r="A105" s="55"/>
      <c r="B105" s="40"/>
      <c r="C105" s="40"/>
      <c r="D105" s="41"/>
      <c r="E105" s="41"/>
      <c r="F105" s="80"/>
      <c r="G105" s="39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68">
        <f t="shared" si="1"/>
        <v>0</v>
      </c>
      <c r="AL105" s="75" t="str">
        <f>IF(D105="","",VLOOKUP(AK105,'PAT-C_Tables'!$I$3:$J$40,2,FALSE))</f>
        <v/>
      </c>
    </row>
    <row r="106" spans="1:38" s="38" customFormat="1" ht="14.25" x14ac:dyDescent="0.2">
      <c r="A106" s="55"/>
      <c r="B106" s="40"/>
      <c r="C106" s="40"/>
      <c r="D106" s="41"/>
      <c r="E106" s="41"/>
      <c r="F106" s="80"/>
      <c r="G106" s="39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68">
        <f t="shared" si="1"/>
        <v>0</v>
      </c>
      <c r="AL106" s="75" t="str">
        <f>IF(D106="","",VLOOKUP(AK106,'PAT-C_Tables'!$I$3:$J$40,2,FALSE))</f>
        <v/>
      </c>
    </row>
    <row r="107" spans="1:38" s="38" customFormat="1" ht="14.25" x14ac:dyDescent="0.2">
      <c r="A107" s="55"/>
      <c r="B107" s="40"/>
      <c r="C107" s="40"/>
      <c r="D107" s="41"/>
      <c r="E107" s="41"/>
      <c r="F107" s="80"/>
      <c r="G107" s="39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68">
        <f t="shared" si="1"/>
        <v>0</v>
      </c>
      <c r="AL107" s="75" t="str">
        <f>IF(D107="","",VLOOKUP(AK107,'PAT-C_Tables'!$I$3:$J$40,2,FALSE))</f>
        <v/>
      </c>
    </row>
    <row r="108" spans="1:38" s="38" customFormat="1" ht="14.25" x14ac:dyDescent="0.2">
      <c r="A108" s="55"/>
      <c r="B108" s="40"/>
      <c r="C108" s="40"/>
      <c r="D108" s="41"/>
      <c r="E108" s="41"/>
      <c r="F108" s="80"/>
      <c r="G108" s="39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68">
        <f t="shared" si="1"/>
        <v>0</v>
      </c>
      <c r="AL108" s="75" t="str">
        <f>IF(D108="","",VLOOKUP(AK108,'PAT-C_Tables'!$I$3:$J$40,2,FALSE))</f>
        <v/>
      </c>
    </row>
    <row r="109" spans="1:38" s="38" customFormat="1" ht="14.25" x14ac:dyDescent="0.2">
      <c r="A109" s="55"/>
      <c r="B109" s="40"/>
      <c r="C109" s="40"/>
      <c r="D109" s="41"/>
      <c r="E109" s="41"/>
      <c r="F109" s="80"/>
      <c r="G109" s="39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68">
        <f t="shared" ref="AK109:AK172" si="2">IF(D109="",0,(IF(G109=$G$8,1,0)+IF(H109=$H$8,1,0)+IF(I109=$I$8,1,0)+IF(J109=$J$8,1,0)+IF(K109=$K$8,1,0)+IF(L109=$L$8,1,0)+IF(M109=$M$8,1,0)+IF(N109=$N$8,1,0)+IF(O109=$O$8,1,0)+IF(P109=$P$8,1,0)+IF(Q109=$Q$8,1,0)+IF(R109=$R$8,1,0)+IF(S109=$S$8,1,0)+IF(T109=$T$8,1,0)+IF(U109=$U$8,1,0)+IF(V109=$V$8,1,0)+IF(W109=$W$8,1,0)+IF(X109=$X$8,1,0)+IF(Y109=$Y$8,1,0)+IF(Z109=$Z$8,1,0)+IF(AA109=$AA$8,1,0)+IF(AB109=$AB$8,1,0)+IF(AC109=$AC$8,1,0)+IF(AD109=$AD$8,1,0)+IF(AE109=$AE$8,1,0)+IF(AF109=$AF$8,1,0)+IF(AG109=$AG$8,1,0)+IF(AH109=$AH$8,1,0)+IF(AI109=$AI$8,1,0)+IF(AJ109=$AJ$8,1,0)))</f>
        <v>0</v>
      </c>
      <c r="AL109" s="75" t="str">
        <f>IF(D109="","",VLOOKUP(AK109,'PAT-C_Tables'!$I$3:$J$40,2,FALSE))</f>
        <v/>
      </c>
    </row>
    <row r="110" spans="1:38" s="38" customFormat="1" ht="14.25" x14ac:dyDescent="0.2">
      <c r="A110" s="55"/>
      <c r="B110" s="40"/>
      <c r="C110" s="40"/>
      <c r="D110" s="41"/>
      <c r="E110" s="41"/>
      <c r="F110" s="80"/>
      <c r="G110" s="39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68">
        <f t="shared" si="2"/>
        <v>0</v>
      </c>
      <c r="AL110" s="75" t="str">
        <f>IF(D110="","",VLOOKUP(AK110,'PAT-C_Tables'!$I$3:$J$40,2,FALSE))</f>
        <v/>
      </c>
    </row>
    <row r="111" spans="1:38" s="38" customFormat="1" ht="14.25" x14ac:dyDescent="0.2">
      <c r="A111" s="55"/>
      <c r="B111" s="40"/>
      <c r="C111" s="40"/>
      <c r="D111" s="41"/>
      <c r="E111" s="41"/>
      <c r="F111" s="80"/>
      <c r="G111" s="39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68">
        <f t="shared" si="2"/>
        <v>0</v>
      </c>
      <c r="AL111" s="75" t="str">
        <f>IF(D111="","",VLOOKUP(AK111,'PAT-C_Tables'!$I$3:$J$40,2,FALSE))</f>
        <v/>
      </c>
    </row>
    <row r="112" spans="1:38" s="38" customFormat="1" ht="14.25" x14ac:dyDescent="0.2">
      <c r="A112" s="55"/>
      <c r="B112" s="40"/>
      <c r="C112" s="40"/>
      <c r="D112" s="41"/>
      <c r="E112" s="41"/>
      <c r="F112" s="80"/>
      <c r="G112" s="39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68">
        <f t="shared" si="2"/>
        <v>0</v>
      </c>
      <c r="AL112" s="75" t="str">
        <f>IF(D112="","",VLOOKUP(AK112,'PAT-C_Tables'!$I$3:$J$40,2,FALSE))</f>
        <v/>
      </c>
    </row>
    <row r="113" spans="1:38" s="38" customFormat="1" ht="14.25" x14ac:dyDescent="0.2">
      <c r="A113" s="55"/>
      <c r="B113" s="40"/>
      <c r="C113" s="40"/>
      <c r="D113" s="41"/>
      <c r="E113" s="41"/>
      <c r="F113" s="80"/>
      <c r="G113" s="39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68">
        <f t="shared" si="2"/>
        <v>0</v>
      </c>
      <c r="AL113" s="75" t="str">
        <f>IF(D113="","",VLOOKUP(AK113,'PAT-C_Tables'!$I$3:$J$40,2,FALSE))</f>
        <v/>
      </c>
    </row>
    <row r="114" spans="1:38" s="38" customFormat="1" ht="14.25" x14ac:dyDescent="0.2">
      <c r="A114" s="55"/>
      <c r="B114" s="40"/>
      <c r="C114" s="40"/>
      <c r="D114" s="41"/>
      <c r="E114" s="41"/>
      <c r="F114" s="80"/>
      <c r="G114" s="39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68">
        <f t="shared" si="2"/>
        <v>0</v>
      </c>
      <c r="AL114" s="75" t="str">
        <f>IF(D114="","",VLOOKUP(AK114,'PAT-C_Tables'!$I$3:$J$40,2,FALSE))</f>
        <v/>
      </c>
    </row>
    <row r="115" spans="1:38" s="38" customFormat="1" ht="14.25" x14ac:dyDescent="0.2">
      <c r="A115" s="55"/>
      <c r="B115" s="40"/>
      <c r="C115" s="40"/>
      <c r="D115" s="41"/>
      <c r="E115" s="41"/>
      <c r="F115" s="80"/>
      <c r="G115" s="39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68">
        <f t="shared" si="2"/>
        <v>0</v>
      </c>
      <c r="AL115" s="75" t="str">
        <f>IF(D115="","",VLOOKUP(AK115,'PAT-C_Tables'!$I$3:$J$40,2,FALSE))</f>
        <v/>
      </c>
    </row>
    <row r="116" spans="1:38" s="38" customFormat="1" ht="14.25" x14ac:dyDescent="0.2">
      <c r="A116" s="55"/>
      <c r="B116" s="40"/>
      <c r="C116" s="40"/>
      <c r="D116" s="41"/>
      <c r="E116" s="41"/>
      <c r="F116" s="80"/>
      <c r="G116" s="39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68">
        <f t="shared" si="2"/>
        <v>0</v>
      </c>
      <c r="AL116" s="75" t="str">
        <f>IF(D116="","",VLOOKUP(AK116,'PAT-C_Tables'!$I$3:$J$40,2,FALSE))</f>
        <v/>
      </c>
    </row>
    <row r="117" spans="1:38" s="38" customFormat="1" ht="14.25" x14ac:dyDescent="0.2">
      <c r="A117" s="55"/>
      <c r="B117" s="40"/>
      <c r="C117" s="40"/>
      <c r="D117" s="41"/>
      <c r="E117" s="41"/>
      <c r="F117" s="80"/>
      <c r="G117" s="39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68">
        <f t="shared" si="2"/>
        <v>0</v>
      </c>
      <c r="AL117" s="75" t="str">
        <f>IF(D117="","",VLOOKUP(AK117,'PAT-C_Tables'!$I$3:$J$40,2,FALSE))</f>
        <v/>
      </c>
    </row>
    <row r="118" spans="1:38" s="38" customFormat="1" ht="14.25" x14ac:dyDescent="0.2">
      <c r="A118" s="55"/>
      <c r="B118" s="40"/>
      <c r="C118" s="40"/>
      <c r="D118" s="41"/>
      <c r="E118" s="41"/>
      <c r="F118" s="80"/>
      <c r="G118" s="39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68">
        <f t="shared" si="2"/>
        <v>0</v>
      </c>
      <c r="AL118" s="75" t="str">
        <f>IF(D118="","",VLOOKUP(AK118,'PAT-C_Tables'!$I$3:$J$40,2,FALSE))</f>
        <v/>
      </c>
    </row>
    <row r="119" spans="1:38" s="38" customFormat="1" ht="14.25" x14ac:dyDescent="0.2">
      <c r="A119" s="55"/>
      <c r="B119" s="40"/>
      <c r="C119" s="40"/>
      <c r="D119" s="41"/>
      <c r="E119" s="41"/>
      <c r="F119" s="80"/>
      <c r="G119" s="39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68">
        <f t="shared" si="2"/>
        <v>0</v>
      </c>
      <c r="AL119" s="75" t="str">
        <f>IF(D119="","",VLOOKUP(AK119,'PAT-C_Tables'!$I$3:$J$40,2,FALSE))</f>
        <v/>
      </c>
    </row>
    <row r="120" spans="1:38" s="38" customFormat="1" ht="14.25" x14ac:dyDescent="0.2">
      <c r="A120" s="55"/>
      <c r="B120" s="40"/>
      <c r="C120" s="40"/>
      <c r="D120" s="41"/>
      <c r="E120" s="41"/>
      <c r="F120" s="80"/>
      <c r="G120" s="39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68">
        <f t="shared" si="2"/>
        <v>0</v>
      </c>
      <c r="AL120" s="75" t="str">
        <f>IF(D120="","",VLOOKUP(AK120,'PAT-C_Tables'!$I$3:$J$40,2,FALSE))</f>
        <v/>
      </c>
    </row>
    <row r="121" spans="1:38" s="38" customFormat="1" ht="14.25" x14ac:dyDescent="0.2">
      <c r="A121" s="55"/>
      <c r="B121" s="40"/>
      <c r="C121" s="40"/>
      <c r="D121" s="41"/>
      <c r="E121" s="41"/>
      <c r="F121" s="80"/>
      <c r="G121" s="39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68">
        <f t="shared" si="2"/>
        <v>0</v>
      </c>
      <c r="AL121" s="75" t="str">
        <f>IF(D121="","",VLOOKUP(AK121,'PAT-C_Tables'!$I$3:$J$40,2,FALSE))</f>
        <v/>
      </c>
    </row>
    <row r="122" spans="1:38" s="38" customFormat="1" ht="14.25" x14ac:dyDescent="0.2">
      <c r="A122" s="55"/>
      <c r="B122" s="40"/>
      <c r="C122" s="40"/>
      <c r="D122" s="41"/>
      <c r="E122" s="41"/>
      <c r="F122" s="80"/>
      <c r="G122" s="39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68">
        <f t="shared" si="2"/>
        <v>0</v>
      </c>
      <c r="AL122" s="75" t="str">
        <f>IF(D122="","",VLOOKUP(AK122,'PAT-C_Tables'!$I$3:$J$40,2,FALSE))</f>
        <v/>
      </c>
    </row>
    <row r="123" spans="1:38" s="38" customFormat="1" ht="14.25" x14ac:dyDescent="0.2">
      <c r="A123" s="55"/>
      <c r="B123" s="40"/>
      <c r="C123" s="40"/>
      <c r="D123" s="41"/>
      <c r="E123" s="41"/>
      <c r="F123" s="80"/>
      <c r="G123" s="39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68">
        <f t="shared" si="2"/>
        <v>0</v>
      </c>
      <c r="AL123" s="75" t="str">
        <f>IF(D123="","",VLOOKUP(AK123,'PAT-C_Tables'!$I$3:$J$40,2,FALSE))</f>
        <v/>
      </c>
    </row>
    <row r="124" spans="1:38" s="38" customFormat="1" ht="14.25" x14ac:dyDescent="0.2">
      <c r="A124" s="55"/>
      <c r="B124" s="40"/>
      <c r="C124" s="40"/>
      <c r="D124" s="41"/>
      <c r="E124" s="41"/>
      <c r="F124" s="80"/>
      <c r="G124" s="39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68">
        <f t="shared" si="2"/>
        <v>0</v>
      </c>
      <c r="AL124" s="75" t="str">
        <f>IF(D124="","",VLOOKUP(AK124,'PAT-C_Tables'!$I$3:$J$40,2,FALSE))</f>
        <v/>
      </c>
    </row>
    <row r="125" spans="1:38" s="38" customFormat="1" ht="14.25" x14ac:dyDescent="0.2">
      <c r="A125" s="55"/>
      <c r="B125" s="40"/>
      <c r="C125" s="40"/>
      <c r="D125" s="41"/>
      <c r="E125" s="41"/>
      <c r="F125" s="80"/>
      <c r="G125" s="39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68">
        <f t="shared" si="2"/>
        <v>0</v>
      </c>
      <c r="AL125" s="75" t="str">
        <f>IF(D125="","",VLOOKUP(AK125,'PAT-C_Tables'!$I$3:$J$40,2,FALSE))</f>
        <v/>
      </c>
    </row>
    <row r="126" spans="1:38" s="38" customFormat="1" ht="14.25" x14ac:dyDescent="0.2">
      <c r="A126" s="55"/>
      <c r="B126" s="40"/>
      <c r="C126" s="40"/>
      <c r="D126" s="41"/>
      <c r="E126" s="41"/>
      <c r="F126" s="80"/>
      <c r="G126" s="39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68">
        <f t="shared" si="2"/>
        <v>0</v>
      </c>
      <c r="AL126" s="75" t="str">
        <f>IF(D126="","",VLOOKUP(AK126,'PAT-C_Tables'!$I$3:$J$40,2,FALSE))</f>
        <v/>
      </c>
    </row>
    <row r="127" spans="1:38" s="38" customFormat="1" ht="14.25" x14ac:dyDescent="0.2">
      <c r="A127" s="55"/>
      <c r="B127" s="40"/>
      <c r="C127" s="40"/>
      <c r="D127" s="41"/>
      <c r="E127" s="41"/>
      <c r="F127" s="80"/>
      <c r="G127" s="39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68">
        <f t="shared" si="2"/>
        <v>0</v>
      </c>
      <c r="AL127" s="75" t="str">
        <f>IF(D127="","",VLOOKUP(AK127,'PAT-C_Tables'!$I$3:$J$40,2,FALSE))</f>
        <v/>
      </c>
    </row>
    <row r="128" spans="1:38" s="38" customFormat="1" ht="14.25" x14ac:dyDescent="0.2">
      <c r="A128" s="55"/>
      <c r="B128" s="40"/>
      <c r="C128" s="40"/>
      <c r="D128" s="41"/>
      <c r="E128" s="41"/>
      <c r="F128" s="80"/>
      <c r="G128" s="39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68">
        <f t="shared" si="2"/>
        <v>0</v>
      </c>
      <c r="AL128" s="75" t="str">
        <f>IF(D128="","",VLOOKUP(AK128,'PAT-C_Tables'!$I$3:$J$40,2,FALSE))</f>
        <v/>
      </c>
    </row>
    <row r="129" spans="1:38" s="38" customFormat="1" ht="14.25" x14ac:dyDescent="0.2">
      <c r="A129" s="55"/>
      <c r="B129" s="40"/>
      <c r="C129" s="40"/>
      <c r="D129" s="41"/>
      <c r="E129" s="41"/>
      <c r="F129" s="80"/>
      <c r="G129" s="39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68">
        <f t="shared" si="2"/>
        <v>0</v>
      </c>
      <c r="AL129" s="75" t="str">
        <f>IF(D129="","",VLOOKUP(AK129,'PAT-C_Tables'!$I$3:$J$40,2,FALSE))</f>
        <v/>
      </c>
    </row>
    <row r="130" spans="1:38" s="38" customFormat="1" ht="14.25" x14ac:dyDescent="0.2">
      <c r="A130" s="55"/>
      <c r="B130" s="40"/>
      <c r="C130" s="40"/>
      <c r="D130" s="41"/>
      <c r="E130" s="41"/>
      <c r="F130" s="80"/>
      <c r="G130" s="39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68">
        <f t="shared" si="2"/>
        <v>0</v>
      </c>
      <c r="AL130" s="75" t="str">
        <f>IF(D130="","",VLOOKUP(AK130,'PAT-C_Tables'!$I$3:$J$40,2,FALSE))</f>
        <v/>
      </c>
    </row>
    <row r="131" spans="1:38" s="38" customFormat="1" ht="14.25" x14ac:dyDescent="0.2">
      <c r="A131" s="55"/>
      <c r="B131" s="40"/>
      <c r="C131" s="40"/>
      <c r="D131" s="41"/>
      <c r="E131" s="41"/>
      <c r="F131" s="80"/>
      <c r="G131" s="39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68">
        <f t="shared" si="2"/>
        <v>0</v>
      </c>
      <c r="AL131" s="75" t="str">
        <f>IF(D131="","",VLOOKUP(AK131,'PAT-C_Tables'!$I$3:$J$40,2,FALSE))</f>
        <v/>
      </c>
    </row>
    <row r="132" spans="1:38" s="38" customFormat="1" ht="14.25" x14ac:dyDescent="0.2">
      <c r="A132" s="55"/>
      <c r="B132" s="40"/>
      <c r="C132" s="40"/>
      <c r="D132" s="41"/>
      <c r="E132" s="41"/>
      <c r="F132" s="80"/>
      <c r="G132" s="39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68">
        <f t="shared" si="2"/>
        <v>0</v>
      </c>
      <c r="AL132" s="75" t="str">
        <f>IF(D132="","",VLOOKUP(AK132,'PAT-C_Tables'!$I$3:$J$40,2,FALSE))</f>
        <v/>
      </c>
    </row>
    <row r="133" spans="1:38" s="38" customFormat="1" ht="14.25" x14ac:dyDescent="0.2">
      <c r="A133" s="55"/>
      <c r="B133" s="40"/>
      <c r="C133" s="40"/>
      <c r="D133" s="41"/>
      <c r="E133" s="41"/>
      <c r="F133" s="80"/>
      <c r="G133" s="39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68">
        <f t="shared" si="2"/>
        <v>0</v>
      </c>
      <c r="AL133" s="75" t="str">
        <f>IF(D133="","",VLOOKUP(AK133,'PAT-C_Tables'!$I$3:$J$40,2,FALSE))</f>
        <v/>
      </c>
    </row>
    <row r="134" spans="1:38" s="38" customFormat="1" ht="14.25" x14ac:dyDescent="0.2">
      <c r="A134" s="55"/>
      <c r="B134" s="40"/>
      <c r="C134" s="40"/>
      <c r="D134" s="41"/>
      <c r="E134" s="41"/>
      <c r="F134" s="80"/>
      <c r="G134" s="39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68">
        <f t="shared" si="2"/>
        <v>0</v>
      </c>
      <c r="AL134" s="75" t="str">
        <f>IF(D134="","",VLOOKUP(AK134,'PAT-C_Tables'!$I$3:$J$40,2,FALSE))</f>
        <v/>
      </c>
    </row>
    <row r="135" spans="1:38" s="38" customFormat="1" ht="14.25" x14ac:dyDescent="0.2">
      <c r="A135" s="55"/>
      <c r="B135" s="40"/>
      <c r="C135" s="40"/>
      <c r="D135" s="41"/>
      <c r="E135" s="41"/>
      <c r="F135" s="80"/>
      <c r="G135" s="39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68">
        <f t="shared" si="2"/>
        <v>0</v>
      </c>
      <c r="AL135" s="75" t="str">
        <f>IF(D135="","",VLOOKUP(AK135,'PAT-C_Tables'!$I$3:$J$40,2,FALSE))</f>
        <v/>
      </c>
    </row>
    <row r="136" spans="1:38" s="38" customFormat="1" ht="14.25" x14ac:dyDescent="0.2">
      <c r="A136" s="55"/>
      <c r="B136" s="40"/>
      <c r="C136" s="40"/>
      <c r="D136" s="41"/>
      <c r="E136" s="41"/>
      <c r="F136" s="80"/>
      <c r="G136" s="39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68">
        <f t="shared" si="2"/>
        <v>0</v>
      </c>
      <c r="AL136" s="75" t="str">
        <f>IF(D136="","",VLOOKUP(AK136,'PAT-C_Tables'!$I$3:$J$40,2,FALSE))</f>
        <v/>
      </c>
    </row>
    <row r="137" spans="1:38" s="38" customFormat="1" ht="14.25" x14ac:dyDescent="0.2">
      <c r="A137" s="55"/>
      <c r="B137" s="40"/>
      <c r="C137" s="40"/>
      <c r="D137" s="41"/>
      <c r="E137" s="41"/>
      <c r="F137" s="80"/>
      <c r="G137" s="39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68">
        <f t="shared" si="2"/>
        <v>0</v>
      </c>
      <c r="AL137" s="75" t="str">
        <f>IF(D137="","",VLOOKUP(AK137,'PAT-C_Tables'!$I$3:$J$40,2,FALSE))</f>
        <v/>
      </c>
    </row>
    <row r="138" spans="1:38" s="38" customFormat="1" ht="14.25" x14ac:dyDescent="0.2">
      <c r="A138" s="55"/>
      <c r="B138" s="40"/>
      <c r="C138" s="40"/>
      <c r="D138" s="41"/>
      <c r="E138" s="41"/>
      <c r="F138" s="80"/>
      <c r="G138" s="39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68">
        <f t="shared" si="2"/>
        <v>0</v>
      </c>
      <c r="AL138" s="75" t="str">
        <f>IF(D138="","",VLOOKUP(AK138,'PAT-C_Tables'!$I$3:$J$40,2,FALSE))</f>
        <v/>
      </c>
    </row>
    <row r="139" spans="1:38" s="38" customFormat="1" ht="14.25" x14ac:dyDescent="0.2">
      <c r="A139" s="55"/>
      <c r="B139" s="40"/>
      <c r="C139" s="40"/>
      <c r="D139" s="41"/>
      <c r="E139" s="41"/>
      <c r="F139" s="80"/>
      <c r="G139" s="39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68">
        <f t="shared" si="2"/>
        <v>0</v>
      </c>
      <c r="AL139" s="75" t="str">
        <f>IF(D139="","",VLOOKUP(AK139,'PAT-C_Tables'!$I$3:$J$40,2,FALSE))</f>
        <v/>
      </c>
    </row>
    <row r="140" spans="1:38" s="38" customFormat="1" ht="14.25" x14ac:dyDescent="0.2">
      <c r="A140" s="55"/>
      <c r="B140" s="40"/>
      <c r="C140" s="40"/>
      <c r="D140" s="41"/>
      <c r="E140" s="41"/>
      <c r="F140" s="80"/>
      <c r="G140" s="39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68">
        <f t="shared" si="2"/>
        <v>0</v>
      </c>
      <c r="AL140" s="75" t="str">
        <f>IF(D140="","",VLOOKUP(AK140,'PAT-C_Tables'!$I$3:$J$40,2,FALSE))</f>
        <v/>
      </c>
    </row>
    <row r="141" spans="1:38" s="38" customFormat="1" ht="14.25" x14ac:dyDescent="0.2">
      <c r="A141" s="55"/>
      <c r="B141" s="40"/>
      <c r="C141" s="40"/>
      <c r="D141" s="41"/>
      <c r="E141" s="41"/>
      <c r="F141" s="80"/>
      <c r="G141" s="39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68">
        <f t="shared" si="2"/>
        <v>0</v>
      </c>
      <c r="AL141" s="75" t="str">
        <f>IF(D141="","",VLOOKUP(AK141,'PAT-C_Tables'!$I$3:$J$40,2,FALSE))</f>
        <v/>
      </c>
    </row>
    <row r="142" spans="1:38" s="38" customFormat="1" ht="14.25" x14ac:dyDescent="0.2">
      <c r="A142" s="55"/>
      <c r="B142" s="40"/>
      <c r="C142" s="40"/>
      <c r="D142" s="41"/>
      <c r="E142" s="41"/>
      <c r="F142" s="80"/>
      <c r="G142" s="39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68">
        <f t="shared" si="2"/>
        <v>0</v>
      </c>
      <c r="AL142" s="75" t="str">
        <f>IF(D142="","",VLOOKUP(AK142,'PAT-C_Tables'!$I$3:$J$40,2,FALSE))</f>
        <v/>
      </c>
    </row>
    <row r="143" spans="1:38" s="38" customFormat="1" ht="14.25" x14ac:dyDescent="0.2">
      <c r="A143" s="55"/>
      <c r="B143" s="40"/>
      <c r="C143" s="40"/>
      <c r="D143" s="41"/>
      <c r="E143" s="41"/>
      <c r="F143" s="80"/>
      <c r="G143" s="39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68">
        <f t="shared" si="2"/>
        <v>0</v>
      </c>
      <c r="AL143" s="75" t="str">
        <f>IF(D143="","",VLOOKUP(AK143,'PAT-C_Tables'!$I$3:$J$40,2,FALSE))</f>
        <v/>
      </c>
    </row>
    <row r="144" spans="1:38" s="38" customFormat="1" ht="14.25" x14ac:dyDescent="0.2">
      <c r="A144" s="55"/>
      <c r="B144" s="40"/>
      <c r="C144" s="40"/>
      <c r="D144" s="41"/>
      <c r="E144" s="41"/>
      <c r="F144" s="80"/>
      <c r="G144" s="39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68">
        <f t="shared" si="2"/>
        <v>0</v>
      </c>
      <c r="AL144" s="75" t="str">
        <f>IF(D144="","",VLOOKUP(AK144,'PAT-C_Tables'!$I$3:$J$40,2,FALSE))</f>
        <v/>
      </c>
    </row>
    <row r="145" spans="1:38" s="38" customFormat="1" ht="14.25" x14ac:dyDescent="0.2">
      <c r="A145" s="55"/>
      <c r="B145" s="40"/>
      <c r="C145" s="40"/>
      <c r="D145" s="41"/>
      <c r="E145" s="41"/>
      <c r="F145" s="80"/>
      <c r="G145" s="39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68">
        <f t="shared" si="2"/>
        <v>0</v>
      </c>
      <c r="AL145" s="75" t="str">
        <f>IF(D145="","",VLOOKUP(AK145,'PAT-C_Tables'!$I$3:$J$40,2,FALSE))</f>
        <v/>
      </c>
    </row>
    <row r="146" spans="1:38" s="38" customFormat="1" ht="14.25" x14ac:dyDescent="0.2">
      <c r="A146" s="55"/>
      <c r="B146" s="40"/>
      <c r="C146" s="40"/>
      <c r="D146" s="41"/>
      <c r="E146" s="41"/>
      <c r="F146" s="80"/>
      <c r="G146" s="39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68">
        <f t="shared" si="2"/>
        <v>0</v>
      </c>
      <c r="AL146" s="75" t="str">
        <f>IF(D146="","",VLOOKUP(AK146,'PAT-C_Tables'!$I$3:$J$40,2,FALSE))</f>
        <v/>
      </c>
    </row>
    <row r="147" spans="1:38" s="38" customFormat="1" ht="14.25" x14ac:dyDescent="0.2">
      <c r="A147" s="55"/>
      <c r="B147" s="40"/>
      <c r="C147" s="40"/>
      <c r="D147" s="41"/>
      <c r="E147" s="41"/>
      <c r="F147" s="80"/>
      <c r="G147" s="39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68">
        <f t="shared" si="2"/>
        <v>0</v>
      </c>
      <c r="AL147" s="75" t="str">
        <f>IF(D147="","",VLOOKUP(AK147,'PAT-C_Tables'!$I$3:$J$40,2,FALSE))</f>
        <v/>
      </c>
    </row>
    <row r="148" spans="1:38" s="38" customFormat="1" ht="14.25" x14ac:dyDescent="0.2">
      <c r="A148" s="55"/>
      <c r="B148" s="40"/>
      <c r="C148" s="40"/>
      <c r="D148" s="41"/>
      <c r="E148" s="41"/>
      <c r="F148" s="80"/>
      <c r="G148" s="39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68">
        <f t="shared" si="2"/>
        <v>0</v>
      </c>
      <c r="AL148" s="75" t="str">
        <f>IF(D148="","",VLOOKUP(AK148,'PAT-C_Tables'!$I$3:$J$40,2,FALSE))</f>
        <v/>
      </c>
    </row>
    <row r="149" spans="1:38" s="38" customFormat="1" ht="14.25" x14ac:dyDescent="0.2">
      <c r="A149" s="55"/>
      <c r="B149" s="40"/>
      <c r="C149" s="40"/>
      <c r="D149" s="41"/>
      <c r="E149" s="41"/>
      <c r="F149" s="80"/>
      <c r="G149" s="39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68">
        <f t="shared" si="2"/>
        <v>0</v>
      </c>
      <c r="AL149" s="75" t="str">
        <f>IF(D149="","",VLOOKUP(AK149,'PAT-C_Tables'!$I$3:$J$40,2,FALSE))</f>
        <v/>
      </c>
    </row>
    <row r="150" spans="1:38" s="38" customFormat="1" ht="14.25" x14ac:dyDescent="0.2">
      <c r="A150" s="55"/>
      <c r="B150" s="40"/>
      <c r="C150" s="40"/>
      <c r="D150" s="41"/>
      <c r="E150" s="41"/>
      <c r="F150" s="80"/>
      <c r="G150" s="39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68">
        <f t="shared" si="2"/>
        <v>0</v>
      </c>
      <c r="AL150" s="75" t="str">
        <f>IF(D150="","",VLOOKUP(AK150,'PAT-C_Tables'!$I$3:$J$40,2,FALSE))</f>
        <v/>
      </c>
    </row>
    <row r="151" spans="1:38" s="38" customFormat="1" ht="14.25" x14ac:dyDescent="0.2">
      <c r="A151" s="55"/>
      <c r="B151" s="40"/>
      <c r="C151" s="40"/>
      <c r="D151" s="41"/>
      <c r="E151" s="41"/>
      <c r="F151" s="80"/>
      <c r="G151" s="39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68">
        <f t="shared" si="2"/>
        <v>0</v>
      </c>
      <c r="AL151" s="75" t="str">
        <f>IF(D151="","",VLOOKUP(AK151,'PAT-C_Tables'!$I$3:$J$40,2,FALSE))</f>
        <v/>
      </c>
    </row>
    <row r="152" spans="1:38" s="38" customFormat="1" ht="14.25" x14ac:dyDescent="0.2">
      <c r="A152" s="55"/>
      <c r="B152" s="40"/>
      <c r="C152" s="40"/>
      <c r="D152" s="41"/>
      <c r="E152" s="41"/>
      <c r="F152" s="80"/>
      <c r="G152" s="39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68">
        <f t="shared" si="2"/>
        <v>0</v>
      </c>
      <c r="AL152" s="75" t="str">
        <f>IF(D152="","",VLOOKUP(AK152,'PAT-C_Tables'!$I$3:$J$40,2,FALSE))</f>
        <v/>
      </c>
    </row>
    <row r="153" spans="1:38" s="38" customFormat="1" ht="14.25" x14ac:dyDescent="0.2">
      <c r="A153" s="55"/>
      <c r="B153" s="40"/>
      <c r="C153" s="40"/>
      <c r="D153" s="41"/>
      <c r="E153" s="41"/>
      <c r="F153" s="80"/>
      <c r="G153" s="39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68">
        <f t="shared" si="2"/>
        <v>0</v>
      </c>
      <c r="AL153" s="75" t="str">
        <f>IF(D153="","",VLOOKUP(AK153,'PAT-C_Tables'!$I$3:$J$40,2,FALSE))</f>
        <v/>
      </c>
    </row>
    <row r="154" spans="1:38" s="38" customFormat="1" ht="14.25" x14ac:dyDescent="0.2">
      <c r="A154" s="55"/>
      <c r="B154" s="40"/>
      <c r="C154" s="40"/>
      <c r="D154" s="41"/>
      <c r="E154" s="41"/>
      <c r="F154" s="80"/>
      <c r="G154" s="39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68">
        <f t="shared" si="2"/>
        <v>0</v>
      </c>
      <c r="AL154" s="75" t="str">
        <f>IF(D154="","",VLOOKUP(AK154,'PAT-C_Tables'!$I$3:$J$40,2,FALSE))</f>
        <v/>
      </c>
    </row>
    <row r="155" spans="1:38" s="38" customFormat="1" ht="14.25" x14ac:dyDescent="0.2">
      <c r="A155" s="55"/>
      <c r="B155" s="40"/>
      <c r="C155" s="40"/>
      <c r="D155" s="41"/>
      <c r="E155" s="41"/>
      <c r="F155" s="80"/>
      <c r="G155" s="39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68">
        <f t="shared" si="2"/>
        <v>0</v>
      </c>
      <c r="AL155" s="75" t="str">
        <f>IF(D155="","",VLOOKUP(AK155,'PAT-C_Tables'!$I$3:$J$40,2,FALSE))</f>
        <v/>
      </c>
    </row>
    <row r="156" spans="1:38" s="38" customFormat="1" ht="14.25" x14ac:dyDescent="0.2">
      <c r="A156" s="55"/>
      <c r="B156" s="40"/>
      <c r="C156" s="40"/>
      <c r="D156" s="41"/>
      <c r="E156" s="41"/>
      <c r="F156" s="80"/>
      <c r="G156" s="39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68">
        <f t="shared" si="2"/>
        <v>0</v>
      </c>
      <c r="AL156" s="75" t="str">
        <f>IF(D156="","",VLOOKUP(AK156,'PAT-C_Tables'!$I$3:$J$40,2,FALSE))</f>
        <v/>
      </c>
    </row>
    <row r="157" spans="1:38" s="38" customFormat="1" ht="14.25" x14ac:dyDescent="0.2">
      <c r="A157" s="55"/>
      <c r="B157" s="40"/>
      <c r="C157" s="40"/>
      <c r="D157" s="41"/>
      <c r="E157" s="41"/>
      <c r="F157" s="80"/>
      <c r="G157" s="39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68">
        <f t="shared" si="2"/>
        <v>0</v>
      </c>
      <c r="AL157" s="75" t="str">
        <f>IF(D157="","",VLOOKUP(AK157,'PAT-C_Tables'!$I$3:$J$40,2,FALSE))</f>
        <v/>
      </c>
    </row>
    <row r="158" spans="1:38" s="38" customFormat="1" ht="14.25" x14ac:dyDescent="0.2">
      <c r="A158" s="55"/>
      <c r="B158" s="40"/>
      <c r="C158" s="40"/>
      <c r="D158" s="41"/>
      <c r="E158" s="41"/>
      <c r="F158" s="80"/>
      <c r="G158" s="39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68">
        <f t="shared" si="2"/>
        <v>0</v>
      </c>
      <c r="AL158" s="75" t="str">
        <f>IF(D158="","",VLOOKUP(AK158,'PAT-C_Tables'!$I$3:$J$40,2,FALSE))</f>
        <v/>
      </c>
    </row>
    <row r="159" spans="1:38" s="38" customFormat="1" ht="14.25" x14ac:dyDescent="0.2">
      <c r="A159" s="55"/>
      <c r="B159" s="40"/>
      <c r="C159" s="40"/>
      <c r="D159" s="41"/>
      <c r="E159" s="41"/>
      <c r="F159" s="80"/>
      <c r="G159" s="39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68">
        <f t="shared" si="2"/>
        <v>0</v>
      </c>
      <c r="AL159" s="75" t="str">
        <f>IF(D159="","",VLOOKUP(AK159,'PAT-C_Tables'!$I$3:$J$40,2,FALSE))</f>
        <v/>
      </c>
    </row>
    <row r="160" spans="1:38" s="38" customFormat="1" ht="14.25" x14ac:dyDescent="0.2">
      <c r="A160" s="55"/>
      <c r="B160" s="40"/>
      <c r="C160" s="40"/>
      <c r="D160" s="41"/>
      <c r="E160" s="41"/>
      <c r="F160" s="80"/>
      <c r="G160" s="39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68">
        <f t="shared" si="2"/>
        <v>0</v>
      </c>
      <c r="AL160" s="75" t="str">
        <f>IF(D160="","",VLOOKUP(AK160,'PAT-C_Tables'!$I$3:$J$40,2,FALSE))</f>
        <v/>
      </c>
    </row>
    <row r="161" spans="1:38" s="38" customFormat="1" ht="14.25" x14ac:dyDescent="0.2">
      <c r="A161" s="55"/>
      <c r="B161" s="40"/>
      <c r="C161" s="40"/>
      <c r="D161" s="41"/>
      <c r="E161" s="41"/>
      <c r="F161" s="80"/>
      <c r="G161" s="39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68">
        <f t="shared" si="2"/>
        <v>0</v>
      </c>
      <c r="AL161" s="75" t="str">
        <f>IF(D161="","",VLOOKUP(AK161,'PAT-C_Tables'!$I$3:$J$40,2,FALSE))</f>
        <v/>
      </c>
    </row>
    <row r="162" spans="1:38" s="38" customFormat="1" ht="14.25" x14ac:dyDescent="0.2">
      <c r="A162" s="55"/>
      <c r="B162" s="40"/>
      <c r="C162" s="40"/>
      <c r="D162" s="41"/>
      <c r="E162" s="41"/>
      <c r="F162" s="80"/>
      <c r="G162" s="39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68">
        <f t="shared" si="2"/>
        <v>0</v>
      </c>
      <c r="AL162" s="75" t="str">
        <f>IF(D162="","",VLOOKUP(AK162,'PAT-C_Tables'!$I$3:$J$40,2,FALSE))</f>
        <v/>
      </c>
    </row>
    <row r="163" spans="1:38" s="38" customFormat="1" ht="14.25" x14ac:dyDescent="0.2">
      <c r="A163" s="55"/>
      <c r="B163" s="40"/>
      <c r="C163" s="40"/>
      <c r="D163" s="41"/>
      <c r="E163" s="41"/>
      <c r="F163" s="80"/>
      <c r="G163" s="39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68">
        <f t="shared" si="2"/>
        <v>0</v>
      </c>
      <c r="AL163" s="75" t="str">
        <f>IF(D163="","",VLOOKUP(AK163,'PAT-C_Tables'!$I$3:$J$40,2,FALSE))</f>
        <v/>
      </c>
    </row>
    <row r="164" spans="1:38" s="38" customFormat="1" ht="14.25" x14ac:dyDescent="0.2">
      <c r="A164" s="55"/>
      <c r="B164" s="40"/>
      <c r="C164" s="40"/>
      <c r="D164" s="41"/>
      <c r="E164" s="41"/>
      <c r="F164" s="80"/>
      <c r="G164" s="39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68">
        <f t="shared" si="2"/>
        <v>0</v>
      </c>
      <c r="AL164" s="75" t="str">
        <f>IF(D164="","",VLOOKUP(AK164,'PAT-C_Tables'!$I$3:$J$40,2,FALSE))</f>
        <v/>
      </c>
    </row>
    <row r="165" spans="1:38" s="38" customFormat="1" ht="14.25" x14ac:dyDescent="0.2">
      <c r="A165" s="55"/>
      <c r="B165" s="40"/>
      <c r="C165" s="40"/>
      <c r="D165" s="41"/>
      <c r="E165" s="41"/>
      <c r="F165" s="80"/>
      <c r="G165" s="39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68">
        <f t="shared" si="2"/>
        <v>0</v>
      </c>
      <c r="AL165" s="75" t="str">
        <f>IF(D165="","",VLOOKUP(AK165,'PAT-C_Tables'!$I$3:$J$40,2,FALSE))</f>
        <v/>
      </c>
    </row>
    <row r="166" spans="1:38" s="38" customFormat="1" ht="14.25" x14ac:dyDescent="0.2">
      <c r="A166" s="55"/>
      <c r="B166" s="40"/>
      <c r="C166" s="40"/>
      <c r="D166" s="41"/>
      <c r="E166" s="41"/>
      <c r="F166" s="80"/>
      <c r="G166" s="39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68">
        <f t="shared" si="2"/>
        <v>0</v>
      </c>
      <c r="AL166" s="75" t="str">
        <f>IF(D166="","",VLOOKUP(AK166,'PAT-C_Tables'!$I$3:$J$40,2,FALSE))</f>
        <v/>
      </c>
    </row>
    <row r="167" spans="1:38" s="38" customFormat="1" ht="14.25" x14ac:dyDescent="0.2">
      <c r="A167" s="55"/>
      <c r="B167" s="40"/>
      <c r="C167" s="40"/>
      <c r="D167" s="41"/>
      <c r="E167" s="41"/>
      <c r="F167" s="80"/>
      <c r="G167" s="39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68">
        <f t="shared" si="2"/>
        <v>0</v>
      </c>
      <c r="AL167" s="75" t="str">
        <f>IF(D167="","",VLOOKUP(AK167,'PAT-C_Tables'!$I$3:$J$40,2,FALSE))</f>
        <v/>
      </c>
    </row>
    <row r="168" spans="1:38" s="38" customFormat="1" ht="14.25" x14ac:dyDescent="0.2">
      <c r="A168" s="55"/>
      <c r="B168" s="40"/>
      <c r="C168" s="40"/>
      <c r="D168" s="41"/>
      <c r="E168" s="41"/>
      <c r="F168" s="80"/>
      <c r="G168" s="39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68">
        <f t="shared" si="2"/>
        <v>0</v>
      </c>
      <c r="AL168" s="75" t="str">
        <f>IF(D168="","",VLOOKUP(AK168,'PAT-C_Tables'!$I$3:$J$40,2,FALSE))</f>
        <v/>
      </c>
    </row>
    <row r="169" spans="1:38" s="38" customFormat="1" ht="14.25" x14ac:dyDescent="0.2">
      <c r="A169" s="55"/>
      <c r="B169" s="40"/>
      <c r="C169" s="40"/>
      <c r="D169" s="41"/>
      <c r="E169" s="41"/>
      <c r="F169" s="80"/>
      <c r="G169" s="39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68">
        <f t="shared" si="2"/>
        <v>0</v>
      </c>
      <c r="AL169" s="75" t="str">
        <f>IF(D169="","",VLOOKUP(AK169,'PAT-C_Tables'!$I$3:$J$40,2,FALSE))</f>
        <v/>
      </c>
    </row>
    <row r="170" spans="1:38" s="38" customFormat="1" ht="14.25" x14ac:dyDescent="0.2">
      <c r="A170" s="55"/>
      <c r="B170" s="40"/>
      <c r="C170" s="40"/>
      <c r="D170" s="41"/>
      <c r="E170" s="41"/>
      <c r="F170" s="80"/>
      <c r="G170" s="39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68">
        <f t="shared" si="2"/>
        <v>0</v>
      </c>
      <c r="AL170" s="75" t="str">
        <f>IF(D170="","",VLOOKUP(AK170,'PAT-C_Tables'!$I$3:$J$40,2,FALSE))</f>
        <v/>
      </c>
    </row>
    <row r="171" spans="1:38" s="38" customFormat="1" ht="14.25" x14ac:dyDescent="0.2">
      <c r="A171" s="55"/>
      <c r="B171" s="40"/>
      <c r="C171" s="40"/>
      <c r="D171" s="41"/>
      <c r="E171" s="41"/>
      <c r="F171" s="80"/>
      <c r="G171" s="39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68">
        <f t="shared" si="2"/>
        <v>0</v>
      </c>
      <c r="AL171" s="75" t="str">
        <f>IF(D171="","",VLOOKUP(AK171,'PAT-C_Tables'!$I$3:$J$40,2,FALSE))</f>
        <v/>
      </c>
    </row>
    <row r="172" spans="1:38" s="38" customFormat="1" ht="14.25" x14ac:dyDescent="0.2">
      <c r="A172" s="55"/>
      <c r="B172" s="40"/>
      <c r="C172" s="40"/>
      <c r="D172" s="41"/>
      <c r="E172" s="41"/>
      <c r="F172" s="80"/>
      <c r="G172" s="39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68">
        <f t="shared" si="2"/>
        <v>0</v>
      </c>
      <c r="AL172" s="75" t="str">
        <f>IF(D172="","",VLOOKUP(AK172,'PAT-C_Tables'!$I$3:$J$40,2,FALSE))</f>
        <v/>
      </c>
    </row>
    <row r="173" spans="1:38" s="38" customFormat="1" ht="14.25" x14ac:dyDescent="0.2">
      <c r="A173" s="55"/>
      <c r="B173" s="40"/>
      <c r="C173" s="40"/>
      <c r="D173" s="41"/>
      <c r="E173" s="41"/>
      <c r="F173" s="80"/>
      <c r="G173" s="39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68">
        <f t="shared" ref="AK173:AK236" si="3">IF(D173="",0,(IF(G173=$G$8,1,0)+IF(H173=$H$8,1,0)+IF(I173=$I$8,1,0)+IF(J173=$J$8,1,0)+IF(K173=$K$8,1,0)+IF(L173=$L$8,1,0)+IF(M173=$M$8,1,0)+IF(N173=$N$8,1,0)+IF(O173=$O$8,1,0)+IF(P173=$P$8,1,0)+IF(Q173=$Q$8,1,0)+IF(R173=$R$8,1,0)+IF(S173=$S$8,1,0)+IF(T173=$T$8,1,0)+IF(U173=$U$8,1,0)+IF(V173=$V$8,1,0)+IF(W173=$W$8,1,0)+IF(X173=$X$8,1,0)+IF(Y173=$Y$8,1,0)+IF(Z173=$Z$8,1,0)+IF(AA173=$AA$8,1,0)+IF(AB173=$AB$8,1,0)+IF(AC173=$AC$8,1,0)+IF(AD173=$AD$8,1,0)+IF(AE173=$AE$8,1,0)+IF(AF173=$AF$8,1,0)+IF(AG173=$AG$8,1,0)+IF(AH173=$AH$8,1,0)+IF(AI173=$AI$8,1,0)+IF(AJ173=$AJ$8,1,0)))</f>
        <v>0</v>
      </c>
      <c r="AL173" s="75" t="str">
        <f>IF(D173="","",VLOOKUP(AK173,'PAT-C_Tables'!$I$3:$J$40,2,FALSE))</f>
        <v/>
      </c>
    </row>
    <row r="174" spans="1:38" s="38" customFormat="1" ht="14.25" x14ac:dyDescent="0.2">
      <c r="A174" s="55"/>
      <c r="B174" s="40"/>
      <c r="C174" s="40"/>
      <c r="D174" s="41"/>
      <c r="E174" s="41"/>
      <c r="F174" s="80"/>
      <c r="G174" s="39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68">
        <f t="shared" si="3"/>
        <v>0</v>
      </c>
      <c r="AL174" s="75" t="str">
        <f>IF(D174="","",VLOOKUP(AK174,'PAT-C_Tables'!$I$3:$J$40,2,FALSE))</f>
        <v/>
      </c>
    </row>
    <row r="175" spans="1:38" s="38" customFormat="1" ht="14.25" x14ac:dyDescent="0.2">
      <c r="A175" s="55"/>
      <c r="B175" s="40"/>
      <c r="C175" s="40"/>
      <c r="D175" s="41"/>
      <c r="E175" s="41"/>
      <c r="F175" s="80"/>
      <c r="G175" s="39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68">
        <f t="shared" si="3"/>
        <v>0</v>
      </c>
      <c r="AL175" s="75" t="str">
        <f>IF(D175="","",VLOOKUP(AK175,'PAT-C_Tables'!$I$3:$J$40,2,FALSE))</f>
        <v/>
      </c>
    </row>
    <row r="176" spans="1:38" s="38" customFormat="1" ht="14.25" x14ac:dyDescent="0.2">
      <c r="A176" s="55"/>
      <c r="B176" s="40"/>
      <c r="C176" s="40"/>
      <c r="D176" s="41"/>
      <c r="E176" s="41"/>
      <c r="F176" s="80"/>
      <c r="G176" s="39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68">
        <f t="shared" si="3"/>
        <v>0</v>
      </c>
      <c r="AL176" s="75" t="str">
        <f>IF(D176="","",VLOOKUP(AK176,'PAT-C_Tables'!$I$3:$J$40,2,FALSE))</f>
        <v/>
      </c>
    </row>
    <row r="177" spans="1:38" s="38" customFormat="1" ht="14.25" x14ac:dyDescent="0.2">
      <c r="A177" s="55"/>
      <c r="B177" s="40"/>
      <c r="C177" s="40"/>
      <c r="D177" s="41"/>
      <c r="E177" s="41"/>
      <c r="F177" s="80"/>
      <c r="G177" s="39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68">
        <f t="shared" si="3"/>
        <v>0</v>
      </c>
      <c r="AL177" s="75" t="str">
        <f>IF(D177="","",VLOOKUP(AK177,'PAT-C_Tables'!$I$3:$J$40,2,FALSE))</f>
        <v/>
      </c>
    </row>
    <row r="178" spans="1:38" s="38" customFormat="1" ht="14.25" x14ac:dyDescent="0.2">
      <c r="A178" s="55"/>
      <c r="B178" s="40"/>
      <c r="C178" s="40"/>
      <c r="D178" s="41"/>
      <c r="E178" s="41"/>
      <c r="F178" s="80"/>
      <c r="G178" s="39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68">
        <f t="shared" si="3"/>
        <v>0</v>
      </c>
      <c r="AL178" s="75" t="str">
        <f>IF(D178="","",VLOOKUP(AK178,'PAT-C_Tables'!$I$3:$J$40,2,FALSE))</f>
        <v/>
      </c>
    </row>
    <row r="179" spans="1:38" s="38" customFormat="1" ht="14.25" x14ac:dyDescent="0.2">
      <c r="A179" s="55"/>
      <c r="B179" s="40"/>
      <c r="C179" s="40"/>
      <c r="D179" s="41"/>
      <c r="E179" s="41"/>
      <c r="F179" s="80"/>
      <c r="G179" s="39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68">
        <f t="shared" si="3"/>
        <v>0</v>
      </c>
      <c r="AL179" s="75" t="str">
        <f>IF(D179="","",VLOOKUP(AK179,'PAT-C_Tables'!$I$3:$J$40,2,FALSE))</f>
        <v/>
      </c>
    </row>
    <row r="180" spans="1:38" s="38" customFormat="1" ht="14.25" x14ac:dyDescent="0.2">
      <c r="A180" s="55"/>
      <c r="B180" s="40"/>
      <c r="C180" s="40"/>
      <c r="D180" s="41"/>
      <c r="E180" s="41"/>
      <c r="F180" s="80"/>
      <c r="G180" s="39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68">
        <f t="shared" si="3"/>
        <v>0</v>
      </c>
      <c r="AL180" s="75" t="str">
        <f>IF(D180="","",VLOOKUP(AK180,'PAT-C_Tables'!$I$3:$J$40,2,FALSE))</f>
        <v/>
      </c>
    </row>
    <row r="181" spans="1:38" s="38" customFormat="1" ht="14.25" x14ac:dyDescent="0.2">
      <c r="A181" s="55"/>
      <c r="B181" s="40"/>
      <c r="C181" s="40"/>
      <c r="D181" s="41"/>
      <c r="E181" s="41"/>
      <c r="F181" s="80"/>
      <c r="G181" s="39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68">
        <f t="shared" si="3"/>
        <v>0</v>
      </c>
      <c r="AL181" s="75" t="str">
        <f>IF(D181="","",VLOOKUP(AK181,'PAT-C_Tables'!$I$3:$J$40,2,FALSE))</f>
        <v/>
      </c>
    </row>
    <row r="182" spans="1:38" s="38" customFormat="1" ht="14.25" x14ac:dyDescent="0.2">
      <c r="A182" s="55"/>
      <c r="B182" s="40"/>
      <c r="C182" s="40"/>
      <c r="D182" s="41"/>
      <c r="E182" s="41"/>
      <c r="F182" s="80"/>
      <c r="G182" s="39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68">
        <f t="shared" si="3"/>
        <v>0</v>
      </c>
      <c r="AL182" s="75" t="str">
        <f>IF(D182="","",VLOOKUP(AK182,'PAT-C_Tables'!$I$3:$J$40,2,FALSE))</f>
        <v/>
      </c>
    </row>
    <row r="183" spans="1:38" s="38" customFormat="1" ht="14.25" x14ac:dyDescent="0.2">
      <c r="A183" s="55"/>
      <c r="B183" s="40"/>
      <c r="C183" s="40"/>
      <c r="D183" s="41"/>
      <c r="E183" s="41"/>
      <c r="F183" s="80"/>
      <c r="G183" s="39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68">
        <f t="shared" si="3"/>
        <v>0</v>
      </c>
      <c r="AL183" s="75" t="str">
        <f>IF(D183="","",VLOOKUP(AK183,'PAT-C_Tables'!$I$3:$J$40,2,FALSE))</f>
        <v/>
      </c>
    </row>
    <row r="184" spans="1:38" s="38" customFormat="1" ht="14.25" x14ac:dyDescent="0.2">
      <c r="A184" s="55"/>
      <c r="B184" s="40"/>
      <c r="C184" s="40"/>
      <c r="D184" s="41"/>
      <c r="E184" s="41"/>
      <c r="F184" s="80"/>
      <c r="G184" s="39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68">
        <f t="shared" si="3"/>
        <v>0</v>
      </c>
      <c r="AL184" s="75" t="str">
        <f>IF(D184="","",VLOOKUP(AK184,'PAT-C_Tables'!$I$3:$J$40,2,FALSE))</f>
        <v/>
      </c>
    </row>
    <row r="185" spans="1:38" s="38" customFormat="1" ht="14.25" x14ac:dyDescent="0.2">
      <c r="A185" s="55"/>
      <c r="B185" s="40"/>
      <c r="C185" s="40"/>
      <c r="D185" s="41"/>
      <c r="E185" s="41"/>
      <c r="F185" s="80"/>
      <c r="G185" s="39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68">
        <f t="shared" si="3"/>
        <v>0</v>
      </c>
      <c r="AL185" s="75" t="str">
        <f>IF(D185="","",VLOOKUP(AK185,'PAT-C_Tables'!$I$3:$J$40,2,FALSE))</f>
        <v/>
      </c>
    </row>
    <row r="186" spans="1:38" s="38" customFormat="1" ht="14.25" x14ac:dyDescent="0.2">
      <c r="A186" s="55"/>
      <c r="B186" s="40"/>
      <c r="C186" s="40"/>
      <c r="D186" s="41"/>
      <c r="E186" s="41"/>
      <c r="F186" s="80"/>
      <c r="G186" s="39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68">
        <f t="shared" si="3"/>
        <v>0</v>
      </c>
      <c r="AL186" s="75" t="str">
        <f>IF(D186="","",VLOOKUP(AK186,'PAT-C_Tables'!$I$3:$J$40,2,FALSE))</f>
        <v/>
      </c>
    </row>
    <row r="187" spans="1:38" s="38" customFormat="1" ht="14.25" x14ac:dyDescent="0.2">
      <c r="A187" s="55"/>
      <c r="B187" s="40"/>
      <c r="C187" s="40"/>
      <c r="D187" s="41"/>
      <c r="E187" s="41"/>
      <c r="F187" s="80"/>
      <c r="G187" s="39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68">
        <f t="shared" si="3"/>
        <v>0</v>
      </c>
      <c r="AL187" s="75" t="str">
        <f>IF(D187="","",VLOOKUP(AK187,'PAT-C_Tables'!$I$3:$J$40,2,FALSE))</f>
        <v/>
      </c>
    </row>
    <row r="188" spans="1:38" s="38" customFormat="1" ht="14.25" x14ac:dyDescent="0.2">
      <c r="A188" s="55"/>
      <c r="B188" s="40"/>
      <c r="C188" s="40"/>
      <c r="D188" s="41"/>
      <c r="E188" s="41"/>
      <c r="F188" s="80"/>
      <c r="G188" s="39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68">
        <f t="shared" si="3"/>
        <v>0</v>
      </c>
      <c r="AL188" s="75" t="str">
        <f>IF(D188="","",VLOOKUP(AK188,'PAT-C_Tables'!$I$3:$J$40,2,FALSE))</f>
        <v/>
      </c>
    </row>
    <row r="189" spans="1:38" s="38" customFormat="1" ht="14.25" x14ac:dyDescent="0.2">
      <c r="A189" s="55"/>
      <c r="B189" s="40"/>
      <c r="C189" s="40"/>
      <c r="D189" s="41"/>
      <c r="E189" s="41"/>
      <c r="F189" s="80"/>
      <c r="G189" s="39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68">
        <f t="shared" si="3"/>
        <v>0</v>
      </c>
      <c r="AL189" s="75" t="str">
        <f>IF(D189="","",VLOOKUP(AK189,'PAT-C_Tables'!$I$3:$J$40,2,FALSE))</f>
        <v/>
      </c>
    </row>
    <row r="190" spans="1:38" s="38" customFormat="1" ht="14.25" x14ac:dyDescent="0.2">
      <c r="A190" s="55"/>
      <c r="B190" s="40"/>
      <c r="C190" s="40"/>
      <c r="D190" s="41"/>
      <c r="E190" s="41"/>
      <c r="F190" s="80"/>
      <c r="G190" s="39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68">
        <f t="shared" si="3"/>
        <v>0</v>
      </c>
      <c r="AL190" s="75" t="str">
        <f>IF(D190="","",VLOOKUP(AK190,'PAT-C_Tables'!$I$3:$J$40,2,FALSE))</f>
        <v/>
      </c>
    </row>
    <row r="191" spans="1:38" s="38" customFormat="1" ht="14.25" x14ac:dyDescent="0.2">
      <c r="A191" s="55"/>
      <c r="B191" s="40"/>
      <c r="C191" s="40"/>
      <c r="D191" s="41"/>
      <c r="E191" s="41"/>
      <c r="F191" s="80"/>
      <c r="G191" s="39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68">
        <f t="shared" si="3"/>
        <v>0</v>
      </c>
      <c r="AL191" s="75" t="str">
        <f>IF(D191="","",VLOOKUP(AK191,'PAT-C_Tables'!$I$3:$J$40,2,FALSE))</f>
        <v/>
      </c>
    </row>
    <row r="192" spans="1:38" s="38" customFormat="1" ht="14.25" x14ac:dyDescent="0.2">
      <c r="A192" s="55"/>
      <c r="B192" s="40"/>
      <c r="C192" s="40"/>
      <c r="D192" s="41"/>
      <c r="E192" s="41"/>
      <c r="F192" s="80"/>
      <c r="G192" s="39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68">
        <f t="shared" si="3"/>
        <v>0</v>
      </c>
      <c r="AL192" s="75" t="str">
        <f>IF(D192="","",VLOOKUP(AK192,'PAT-C_Tables'!$I$3:$J$40,2,FALSE))</f>
        <v/>
      </c>
    </row>
    <row r="193" spans="1:38" s="38" customFormat="1" ht="14.25" x14ac:dyDescent="0.2">
      <c r="A193" s="55"/>
      <c r="B193" s="40"/>
      <c r="C193" s="40"/>
      <c r="D193" s="41"/>
      <c r="E193" s="41"/>
      <c r="F193" s="80"/>
      <c r="G193" s="39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68">
        <f t="shared" si="3"/>
        <v>0</v>
      </c>
      <c r="AL193" s="75" t="str">
        <f>IF(D193="","",VLOOKUP(AK193,'PAT-C_Tables'!$I$3:$J$40,2,FALSE))</f>
        <v/>
      </c>
    </row>
    <row r="194" spans="1:38" s="38" customFormat="1" ht="14.25" x14ac:dyDescent="0.2">
      <c r="A194" s="55"/>
      <c r="B194" s="40"/>
      <c r="C194" s="40"/>
      <c r="D194" s="41"/>
      <c r="E194" s="41"/>
      <c r="F194" s="80"/>
      <c r="G194" s="39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68">
        <f t="shared" si="3"/>
        <v>0</v>
      </c>
      <c r="AL194" s="75" t="str">
        <f>IF(D194="","",VLOOKUP(AK194,'PAT-C_Tables'!$I$3:$J$40,2,FALSE))</f>
        <v/>
      </c>
    </row>
    <row r="195" spans="1:38" s="38" customFormat="1" ht="14.25" x14ac:dyDescent="0.2">
      <c r="A195" s="55"/>
      <c r="B195" s="40"/>
      <c r="C195" s="40"/>
      <c r="D195" s="41"/>
      <c r="E195" s="41"/>
      <c r="F195" s="80"/>
      <c r="G195" s="39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68">
        <f t="shared" si="3"/>
        <v>0</v>
      </c>
      <c r="AL195" s="75" t="str">
        <f>IF(D195="","",VLOOKUP(AK195,'PAT-C_Tables'!$I$3:$J$40,2,FALSE))</f>
        <v/>
      </c>
    </row>
    <row r="196" spans="1:38" s="38" customFormat="1" ht="14.25" x14ac:dyDescent="0.2">
      <c r="A196" s="55"/>
      <c r="B196" s="40"/>
      <c r="C196" s="40"/>
      <c r="D196" s="41"/>
      <c r="E196" s="41"/>
      <c r="F196" s="80"/>
      <c r="G196" s="39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68">
        <f t="shared" si="3"/>
        <v>0</v>
      </c>
      <c r="AL196" s="75" t="str">
        <f>IF(D196="","",VLOOKUP(AK196,'PAT-C_Tables'!$I$3:$J$40,2,FALSE))</f>
        <v/>
      </c>
    </row>
    <row r="197" spans="1:38" s="38" customFormat="1" ht="14.25" x14ac:dyDescent="0.2">
      <c r="A197" s="55"/>
      <c r="B197" s="40"/>
      <c r="C197" s="40"/>
      <c r="D197" s="41"/>
      <c r="E197" s="41"/>
      <c r="F197" s="80"/>
      <c r="G197" s="39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68">
        <f t="shared" si="3"/>
        <v>0</v>
      </c>
      <c r="AL197" s="75" t="str">
        <f>IF(D197="","",VLOOKUP(AK197,'PAT-C_Tables'!$I$3:$J$40,2,FALSE))</f>
        <v/>
      </c>
    </row>
    <row r="198" spans="1:38" s="38" customFormat="1" ht="14.25" x14ac:dyDescent="0.2">
      <c r="A198" s="55"/>
      <c r="B198" s="40"/>
      <c r="C198" s="40"/>
      <c r="D198" s="41"/>
      <c r="E198" s="41"/>
      <c r="F198" s="80"/>
      <c r="G198" s="39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68">
        <f t="shared" si="3"/>
        <v>0</v>
      </c>
      <c r="AL198" s="75" t="str">
        <f>IF(D198="","",VLOOKUP(AK198,'PAT-C_Tables'!$I$3:$J$40,2,FALSE))</f>
        <v/>
      </c>
    </row>
    <row r="199" spans="1:38" s="38" customFormat="1" ht="14.25" x14ac:dyDescent="0.2">
      <c r="A199" s="55"/>
      <c r="B199" s="40"/>
      <c r="C199" s="40"/>
      <c r="D199" s="41"/>
      <c r="E199" s="41"/>
      <c r="F199" s="80"/>
      <c r="G199" s="39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68">
        <f t="shared" si="3"/>
        <v>0</v>
      </c>
      <c r="AL199" s="75" t="str">
        <f>IF(D199="","",VLOOKUP(AK199,'PAT-C_Tables'!$I$3:$J$40,2,FALSE))</f>
        <v/>
      </c>
    </row>
    <row r="200" spans="1:38" s="38" customFormat="1" ht="14.25" x14ac:dyDescent="0.2">
      <c r="A200" s="55"/>
      <c r="B200" s="40"/>
      <c r="C200" s="40"/>
      <c r="D200" s="41"/>
      <c r="E200" s="41"/>
      <c r="F200" s="80"/>
      <c r="G200" s="39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68">
        <f t="shared" si="3"/>
        <v>0</v>
      </c>
      <c r="AL200" s="75" t="str">
        <f>IF(D200="","",VLOOKUP(AK200,'PAT-C_Tables'!$I$3:$J$40,2,FALSE))</f>
        <v/>
      </c>
    </row>
    <row r="201" spans="1:38" s="38" customFormat="1" ht="14.25" x14ac:dyDescent="0.2">
      <c r="A201" s="55"/>
      <c r="B201" s="40"/>
      <c r="C201" s="40"/>
      <c r="D201" s="41"/>
      <c r="E201" s="41"/>
      <c r="F201" s="80"/>
      <c r="G201" s="39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68">
        <f t="shared" si="3"/>
        <v>0</v>
      </c>
      <c r="AL201" s="75" t="str">
        <f>IF(D201="","",VLOOKUP(AK201,'PAT-C_Tables'!$I$3:$J$40,2,FALSE))</f>
        <v/>
      </c>
    </row>
    <row r="202" spans="1:38" s="38" customFormat="1" ht="14.25" x14ac:dyDescent="0.2">
      <c r="A202" s="55"/>
      <c r="B202" s="40"/>
      <c r="C202" s="40"/>
      <c r="D202" s="41"/>
      <c r="E202" s="41"/>
      <c r="F202" s="80"/>
      <c r="G202" s="39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68">
        <f t="shared" si="3"/>
        <v>0</v>
      </c>
      <c r="AL202" s="75" t="str">
        <f>IF(D202="","",VLOOKUP(AK202,'PAT-C_Tables'!$I$3:$J$40,2,FALSE))</f>
        <v/>
      </c>
    </row>
    <row r="203" spans="1:38" s="38" customFormat="1" ht="14.25" x14ac:dyDescent="0.2">
      <c r="A203" s="55"/>
      <c r="B203" s="40"/>
      <c r="C203" s="40"/>
      <c r="D203" s="41"/>
      <c r="E203" s="41"/>
      <c r="F203" s="80"/>
      <c r="G203" s="39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68">
        <f t="shared" si="3"/>
        <v>0</v>
      </c>
      <c r="AL203" s="75" t="str">
        <f>IF(D203="","",VLOOKUP(AK203,'PAT-C_Tables'!$I$3:$J$40,2,FALSE))</f>
        <v/>
      </c>
    </row>
    <row r="204" spans="1:38" s="38" customFormat="1" ht="14.25" x14ac:dyDescent="0.2">
      <c r="A204" s="55"/>
      <c r="B204" s="40"/>
      <c r="C204" s="40"/>
      <c r="D204" s="41"/>
      <c r="E204" s="41"/>
      <c r="F204" s="80"/>
      <c r="G204" s="39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68">
        <f t="shared" si="3"/>
        <v>0</v>
      </c>
      <c r="AL204" s="75" t="str">
        <f>IF(D204="","",VLOOKUP(AK204,'PAT-C_Tables'!$I$3:$J$40,2,FALSE))</f>
        <v/>
      </c>
    </row>
    <row r="205" spans="1:38" s="38" customFormat="1" ht="14.25" x14ac:dyDescent="0.2">
      <c r="A205" s="55"/>
      <c r="B205" s="40"/>
      <c r="C205" s="40"/>
      <c r="D205" s="41"/>
      <c r="E205" s="41"/>
      <c r="F205" s="80"/>
      <c r="G205" s="39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68">
        <f t="shared" si="3"/>
        <v>0</v>
      </c>
      <c r="AL205" s="75" t="str">
        <f>IF(D205="","",VLOOKUP(AK205,'PAT-C_Tables'!$I$3:$J$40,2,FALSE))</f>
        <v/>
      </c>
    </row>
    <row r="206" spans="1:38" s="38" customFormat="1" ht="14.25" x14ac:dyDescent="0.2">
      <c r="A206" s="55"/>
      <c r="B206" s="40"/>
      <c r="C206" s="40"/>
      <c r="D206" s="41"/>
      <c r="E206" s="41"/>
      <c r="F206" s="80"/>
      <c r="G206" s="39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68">
        <f t="shared" si="3"/>
        <v>0</v>
      </c>
      <c r="AL206" s="75" t="str">
        <f>IF(D206="","",VLOOKUP(AK206,'PAT-C_Tables'!$I$3:$J$40,2,FALSE))</f>
        <v/>
      </c>
    </row>
    <row r="207" spans="1:38" s="38" customFormat="1" ht="14.25" x14ac:dyDescent="0.2">
      <c r="A207" s="55"/>
      <c r="B207" s="40"/>
      <c r="C207" s="40"/>
      <c r="D207" s="41"/>
      <c r="E207" s="41"/>
      <c r="F207" s="80"/>
      <c r="G207" s="39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68">
        <f t="shared" si="3"/>
        <v>0</v>
      </c>
      <c r="AL207" s="75" t="str">
        <f>IF(D207="","",VLOOKUP(AK207,'PAT-C_Tables'!$I$3:$J$40,2,FALSE))</f>
        <v/>
      </c>
    </row>
    <row r="208" spans="1:38" s="38" customFormat="1" ht="14.25" x14ac:dyDescent="0.2">
      <c r="A208" s="55"/>
      <c r="B208" s="40"/>
      <c r="C208" s="40"/>
      <c r="D208" s="41"/>
      <c r="E208" s="41"/>
      <c r="F208" s="80"/>
      <c r="G208" s="39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68">
        <f t="shared" si="3"/>
        <v>0</v>
      </c>
      <c r="AL208" s="75" t="str">
        <f>IF(D208="","",VLOOKUP(AK208,'PAT-C_Tables'!$I$3:$J$40,2,FALSE))</f>
        <v/>
      </c>
    </row>
    <row r="209" spans="1:38" s="38" customFormat="1" ht="14.25" x14ac:dyDescent="0.2">
      <c r="A209" s="55"/>
      <c r="B209" s="40"/>
      <c r="C209" s="40"/>
      <c r="D209" s="41"/>
      <c r="E209" s="41"/>
      <c r="F209" s="80"/>
      <c r="G209" s="39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68">
        <f t="shared" si="3"/>
        <v>0</v>
      </c>
      <c r="AL209" s="75" t="str">
        <f>IF(D209="","",VLOOKUP(AK209,'PAT-C_Tables'!$I$3:$J$40,2,FALSE))</f>
        <v/>
      </c>
    </row>
    <row r="210" spans="1:38" s="38" customFormat="1" ht="14.25" x14ac:dyDescent="0.2">
      <c r="A210" s="55"/>
      <c r="B210" s="40"/>
      <c r="C210" s="40"/>
      <c r="D210" s="41"/>
      <c r="E210" s="41"/>
      <c r="F210" s="80"/>
      <c r="G210" s="39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68">
        <f t="shared" si="3"/>
        <v>0</v>
      </c>
      <c r="AL210" s="75" t="str">
        <f>IF(D210="","",VLOOKUP(AK210,'PAT-C_Tables'!$I$3:$J$40,2,FALSE))</f>
        <v/>
      </c>
    </row>
    <row r="211" spans="1:38" s="38" customFormat="1" ht="14.25" x14ac:dyDescent="0.2">
      <c r="A211" s="55"/>
      <c r="B211" s="40"/>
      <c r="C211" s="40"/>
      <c r="D211" s="41"/>
      <c r="E211" s="41"/>
      <c r="F211" s="80"/>
      <c r="G211" s="39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68">
        <f t="shared" si="3"/>
        <v>0</v>
      </c>
      <c r="AL211" s="75" t="str">
        <f>IF(D211="","",VLOOKUP(AK211,'PAT-C_Tables'!$I$3:$J$40,2,FALSE))</f>
        <v/>
      </c>
    </row>
    <row r="212" spans="1:38" s="38" customFormat="1" ht="14.25" x14ac:dyDescent="0.2">
      <c r="A212" s="55"/>
      <c r="B212" s="40"/>
      <c r="C212" s="40"/>
      <c r="D212" s="41"/>
      <c r="E212" s="41"/>
      <c r="F212" s="80"/>
      <c r="G212" s="39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68">
        <f t="shared" si="3"/>
        <v>0</v>
      </c>
      <c r="AL212" s="75" t="str">
        <f>IF(D212="","",VLOOKUP(AK212,'PAT-C_Tables'!$I$3:$J$40,2,FALSE))</f>
        <v/>
      </c>
    </row>
    <row r="213" spans="1:38" s="38" customFormat="1" ht="14.25" x14ac:dyDescent="0.2">
      <c r="A213" s="55"/>
      <c r="B213" s="40"/>
      <c r="C213" s="40"/>
      <c r="D213" s="41"/>
      <c r="E213" s="41"/>
      <c r="F213" s="80"/>
      <c r="G213" s="39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68">
        <f t="shared" si="3"/>
        <v>0</v>
      </c>
      <c r="AL213" s="75" t="str">
        <f>IF(D213="","",VLOOKUP(AK213,'PAT-C_Tables'!$I$3:$J$40,2,FALSE))</f>
        <v/>
      </c>
    </row>
    <row r="214" spans="1:38" s="38" customFormat="1" ht="14.25" x14ac:dyDescent="0.2">
      <c r="A214" s="55"/>
      <c r="B214" s="40"/>
      <c r="C214" s="40"/>
      <c r="D214" s="41"/>
      <c r="E214" s="41"/>
      <c r="F214" s="80"/>
      <c r="G214" s="39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68">
        <f t="shared" si="3"/>
        <v>0</v>
      </c>
      <c r="AL214" s="75" t="str">
        <f>IF(D214="","",VLOOKUP(AK214,'PAT-C_Tables'!$I$3:$J$40,2,FALSE))</f>
        <v/>
      </c>
    </row>
    <row r="215" spans="1:38" s="38" customFormat="1" ht="14.25" x14ac:dyDescent="0.2">
      <c r="A215" s="55"/>
      <c r="B215" s="40"/>
      <c r="C215" s="40"/>
      <c r="D215" s="41"/>
      <c r="E215" s="41"/>
      <c r="F215" s="80"/>
      <c r="G215" s="39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68">
        <f t="shared" si="3"/>
        <v>0</v>
      </c>
      <c r="AL215" s="75" t="str">
        <f>IF(D215="","",VLOOKUP(AK215,'PAT-C_Tables'!$I$3:$J$40,2,FALSE))</f>
        <v/>
      </c>
    </row>
    <row r="216" spans="1:38" s="38" customFormat="1" ht="14.25" x14ac:dyDescent="0.2">
      <c r="A216" s="55"/>
      <c r="B216" s="40"/>
      <c r="C216" s="40"/>
      <c r="D216" s="41"/>
      <c r="E216" s="41"/>
      <c r="F216" s="80"/>
      <c r="G216" s="39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68">
        <f t="shared" si="3"/>
        <v>0</v>
      </c>
      <c r="AL216" s="75" t="str">
        <f>IF(D216="","",VLOOKUP(AK216,'PAT-C_Tables'!$I$3:$J$40,2,FALSE))</f>
        <v/>
      </c>
    </row>
    <row r="217" spans="1:38" s="38" customFormat="1" ht="14.25" x14ac:dyDescent="0.2">
      <c r="A217" s="55"/>
      <c r="B217" s="40"/>
      <c r="C217" s="40"/>
      <c r="D217" s="41"/>
      <c r="E217" s="41"/>
      <c r="F217" s="80"/>
      <c r="G217" s="39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68">
        <f t="shared" si="3"/>
        <v>0</v>
      </c>
      <c r="AL217" s="75" t="str">
        <f>IF(D217="","",VLOOKUP(AK217,'PAT-C_Tables'!$I$3:$J$40,2,FALSE))</f>
        <v/>
      </c>
    </row>
    <row r="218" spans="1:38" s="38" customFormat="1" ht="14.25" x14ac:dyDescent="0.2">
      <c r="A218" s="55"/>
      <c r="B218" s="40"/>
      <c r="C218" s="40"/>
      <c r="D218" s="41"/>
      <c r="E218" s="41"/>
      <c r="F218" s="80"/>
      <c r="G218" s="39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68">
        <f t="shared" si="3"/>
        <v>0</v>
      </c>
      <c r="AL218" s="75" t="str">
        <f>IF(D218="","",VLOOKUP(AK218,'PAT-C_Tables'!$I$3:$J$40,2,FALSE))</f>
        <v/>
      </c>
    </row>
    <row r="219" spans="1:38" s="38" customFormat="1" ht="14.25" x14ac:dyDescent="0.2">
      <c r="A219" s="55"/>
      <c r="B219" s="40"/>
      <c r="C219" s="40"/>
      <c r="D219" s="41"/>
      <c r="E219" s="41"/>
      <c r="F219" s="80"/>
      <c r="G219" s="39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68">
        <f t="shared" si="3"/>
        <v>0</v>
      </c>
      <c r="AL219" s="75" t="str">
        <f>IF(D219="","",VLOOKUP(AK219,'PAT-C_Tables'!$I$3:$J$40,2,FALSE))</f>
        <v/>
      </c>
    </row>
    <row r="220" spans="1:38" s="38" customFormat="1" ht="14.25" x14ac:dyDescent="0.2">
      <c r="A220" s="55"/>
      <c r="B220" s="40"/>
      <c r="C220" s="40"/>
      <c r="D220" s="41"/>
      <c r="E220" s="41"/>
      <c r="F220" s="80"/>
      <c r="G220" s="39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68">
        <f t="shared" si="3"/>
        <v>0</v>
      </c>
      <c r="AL220" s="75" t="str">
        <f>IF(D220="","",VLOOKUP(AK220,'PAT-C_Tables'!$I$3:$J$40,2,FALSE))</f>
        <v/>
      </c>
    </row>
    <row r="221" spans="1:38" s="38" customFormat="1" ht="14.25" x14ac:dyDescent="0.2">
      <c r="A221" s="55"/>
      <c r="B221" s="40"/>
      <c r="C221" s="40"/>
      <c r="D221" s="41"/>
      <c r="E221" s="41"/>
      <c r="F221" s="80"/>
      <c r="G221" s="39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68">
        <f t="shared" si="3"/>
        <v>0</v>
      </c>
      <c r="AL221" s="75" t="str">
        <f>IF(D221="","",VLOOKUP(AK221,'PAT-C_Tables'!$I$3:$J$40,2,FALSE))</f>
        <v/>
      </c>
    </row>
    <row r="222" spans="1:38" s="38" customFormat="1" ht="14.25" x14ac:dyDescent="0.2">
      <c r="A222" s="55"/>
      <c r="B222" s="40"/>
      <c r="C222" s="40"/>
      <c r="D222" s="41"/>
      <c r="E222" s="41"/>
      <c r="F222" s="80"/>
      <c r="G222" s="39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68">
        <f t="shared" si="3"/>
        <v>0</v>
      </c>
      <c r="AL222" s="75" t="str">
        <f>IF(D222="","",VLOOKUP(AK222,'PAT-C_Tables'!$I$3:$J$40,2,FALSE))</f>
        <v/>
      </c>
    </row>
    <row r="223" spans="1:38" s="38" customFormat="1" ht="14.25" x14ac:dyDescent="0.2">
      <c r="A223" s="55"/>
      <c r="B223" s="40"/>
      <c r="C223" s="40"/>
      <c r="D223" s="41"/>
      <c r="E223" s="41"/>
      <c r="F223" s="80"/>
      <c r="G223" s="39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68">
        <f t="shared" si="3"/>
        <v>0</v>
      </c>
      <c r="AL223" s="75" t="str">
        <f>IF(D223="","",VLOOKUP(AK223,'PAT-C_Tables'!$I$3:$J$40,2,FALSE))</f>
        <v/>
      </c>
    </row>
    <row r="224" spans="1:38" s="38" customFormat="1" ht="14.25" x14ac:dyDescent="0.2">
      <c r="A224" s="55"/>
      <c r="B224" s="40"/>
      <c r="C224" s="40"/>
      <c r="D224" s="41"/>
      <c r="E224" s="41"/>
      <c r="F224" s="80"/>
      <c r="G224" s="39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68">
        <f t="shared" si="3"/>
        <v>0</v>
      </c>
      <c r="AL224" s="75" t="str">
        <f>IF(D224="","",VLOOKUP(AK224,'PAT-C_Tables'!$I$3:$J$40,2,FALSE))</f>
        <v/>
      </c>
    </row>
    <row r="225" spans="1:38" s="38" customFormat="1" ht="14.25" x14ac:dyDescent="0.2">
      <c r="A225" s="55"/>
      <c r="B225" s="40"/>
      <c r="C225" s="40"/>
      <c r="D225" s="41"/>
      <c r="E225" s="41"/>
      <c r="F225" s="80"/>
      <c r="G225" s="39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68">
        <f t="shared" si="3"/>
        <v>0</v>
      </c>
      <c r="AL225" s="75" t="str">
        <f>IF(D225="","",VLOOKUP(AK225,'PAT-C_Tables'!$I$3:$J$40,2,FALSE))</f>
        <v/>
      </c>
    </row>
    <row r="226" spans="1:38" s="38" customFormat="1" ht="14.25" x14ac:dyDescent="0.2">
      <c r="A226" s="55"/>
      <c r="B226" s="40"/>
      <c r="C226" s="40"/>
      <c r="D226" s="41"/>
      <c r="E226" s="41"/>
      <c r="F226" s="80"/>
      <c r="G226" s="39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68">
        <f t="shared" si="3"/>
        <v>0</v>
      </c>
      <c r="AL226" s="75" t="str">
        <f>IF(D226="","",VLOOKUP(AK226,'PAT-C_Tables'!$I$3:$J$40,2,FALSE))</f>
        <v/>
      </c>
    </row>
    <row r="227" spans="1:38" s="38" customFormat="1" ht="14.25" x14ac:dyDescent="0.2">
      <c r="A227" s="55"/>
      <c r="B227" s="40"/>
      <c r="C227" s="40"/>
      <c r="D227" s="41"/>
      <c r="E227" s="41"/>
      <c r="F227" s="80"/>
      <c r="G227" s="39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68">
        <f t="shared" si="3"/>
        <v>0</v>
      </c>
      <c r="AL227" s="75" t="str">
        <f>IF(D227="","",VLOOKUP(AK227,'PAT-C_Tables'!$I$3:$J$40,2,FALSE))</f>
        <v/>
      </c>
    </row>
    <row r="228" spans="1:38" s="38" customFormat="1" ht="14.25" x14ac:dyDescent="0.2">
      <c r="A228" s="55"/>
      <c r="B228" s="40"/>
      <c r="C228" s="40"/>
      <c r="D228" s="41"/>
      <c r="E228" s="41"/>
      <c r="F228" s="80"/>
      <c r="G228" s="39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68">
        <f t="shared" si="3"/>
        <v>0</v>
      </c>
      <c r="AL228" s="75" t="str">
        <f>IF(D228="","",VLOOKUP(AK228,'PAT-C_Tables'!$I$3:$J$40,2,FALSE))</f>
        <v/>
      </c>
    </row>
    <row r="229" spans="1:38" s="38" customFormat="1" ht="14.25" x14ac:dyDescent="0.2">
      <c r="A229" s="55"/>
      <c r="B229" s="40"/>
      <c r="C229" s="40"/>
      <c r="D229" s="41"/>
      <c r="E229" s="41"/>
      <c r="F229" s="80"/>
      <c r="G229" s="39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68">
        <f t="shared" si="3"/>
        <v>0</v>
      </c>
      <c r="AL229" s="75" t="str">
        <f>IF(D229="","",VLOOKUP(AK229,'PAT-C_Tables'!$I$3:$J$40,2,FALSE))</f>
        <v/>
      </c>
    </row>
    <row r="230" spans="1:38" s="38" customFormat="1" ht="14.25" x14ac:dyDescent="0.2">
      <c r="A230" s="55"/>
      <c r="B230" s="40"/>
      <c r="C230" s="40"/>
      <c r="D230" s="41"/>
      <c r="E230" s="41"/>
      <c r="F230" s="80"/>
      <c r="G230" s="39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68">
        <f t="shared" si="3"/>
        <v>0</v>
      </c>
      <c r="AL230" s="75" t="str">
        <f>IF(D230="","",VLOOKUP(AK230,'PAT-C_Tables'!$I$3:$J$40,2,FALSE))</f>
        <v/>
      </c>
    </row>
    <row r="231" spans="1:38" s="38" customFormat="1" ht="14.25" x14ac:dyDescent="0.2">
      <c r="A231" s="55"/>
      <c r="B231" s="40"/>
      <c r="C231" s="40"/>
      <c r="D231" s="41"/>
      <c r="E231" s="41"/>
      <c r="F231" s="80"/>
      <c r="G231" s="39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68">
        <f t="shared" si="3"/>
        <v>0</v>
      </c>
      <c r="AL231" s="75" t="str">
        <f>IF(D231="","",VLOOKUP(AK231,'PAT-C_Tables'!$I$3:$J$40,2,FALSE))</f>
        <v/>
      </c>
    </row>
    <row r="232" spans="1:38" s="38" customFormat="1" ht="14.25" x14ac:dyDescent="0.2">
      <c r="A232" s="55"/>
      <c r="B232" s="40"/>
      <c r="C232" s="40"/>
      <c r="D232" s="41"/>
      <c r="E232" s="41"/>
      <c r="F232" s="80"/>
      <c r="G232" s="39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68">
        <f t="shared" si="3"/>
        <v>0</v>
      </c>
      <c r="AL232" s="75" t="str">
        <f>IF(D232="","",VLOOKUP(AK232,'PAT-C_Tables'!$I$3:$J$40,2,FALSE))</f>
        <v/>
      </c>
    </row>
    <row r="233" spans="1:38" s="38" customFormat="1" ht="14.25" x14ac:dyDescent="0.2">
      <c r="A233" s="55"/>
      <c r="B233" s="40"/>
      <c r="C233" s="40"/>
      <c r="D233" s="41"/>
      <c r="E233" s="41"/>
      <c r="F233" s="80"/>
      <c r="G233" s="39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68">
        <f t="shared" si="3"/>
        <v>0</v>
      </c>
      <c r="AL233" s="75" t="str">
        <f>IF(D233="","",VLOOKUP(AK233,'PAT-C_Tables'!$I$3:$J$40,2,FALSE))</f>
        <v/>
      </c>
    </row>
    <row r="234" spans="1:38" s="38" customFormat="1" ht="14.25" x14ac:dyDescent="0.2">
      <c r="A234" s="55"/>
      <c r="B234" s="40"/>
      <c r="C234" s="40"/>
      <c r="D234" s="41"/>
      <c r="E234" s="41"/>
      <c r="F234" s="80"/>
      <c r="G234" s="39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68">
        <f t="shared" si="3"/>
        <v>0</v>
      </c>
      <c r="AL234" s="75" t="str">
        <f>IF(D234="","",VLOOKUP(AK234,'PAT-C_Tables'!$I$3:$J$40,2,FALSE))</f>
        <v/>
      </c>
    </row>
    <row r="235" spans="1:38" s="38" customFormat="1" ht="14.25" x14ac:dyDescent="0.2">
      <c r="A235" s="55"/>
      <c r="B235" s="40"/>
      <c r="C235" s="40"/>
      <c r="D235" s="41"/>
      <c r="E235" s="41"/>
      <c r="F235" s="80"/>
      <c r="G235" s="39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68">
        <f t="shared" si="3"/>
        <v>0</v>
      </c>
      <c r="AL235" s="75" t="str">
        <f>IF(D235="","",VLOOKUP(AK235,'PAT-C_Tables'!$I$3:$J$40,2,FALSE))</f>
        <v/>
      </c>
    </row>
    <row r="236" spans="1:38" s="38" customFormat="1" ht="14.25" x14ac:dyDescent="0.2">
      <c r="A236" s="55"/>
      <c r="B236" s="40"/>
      <c r="C236" s="40"/>
      <c r="D236" s="41"/>
      <c r="E236" s="41"/>
      <c r="F236" s="80"/>
      <c r="G236" s="39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68">
        <f t="shared" si="3"/>
        <v>0</v>
      </c>
      <c r="AL236" s="75" t="str">
        <f>IF(D236="","",VLOOKUP(AK236,'PAT-C_Tables'!$I$3:$J$40,2,FALSE))</f>
        <v/>
      </c>
    </row>
    <row r="237" spans="1:38" s="38" customFormat="1" ht="14.25" x14ac:dyDescent="0.2">
      <c r="A237" s="55"/>
      <c r="B237" s="40"/>
      <c r="C237" s="40"/>
      <c r="D237" s="41"/>
      <c r="E237" s="41"/>
      <c r="F237" s="80"/>
      <c r="G237" s="39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68">
        <f t="shared" ref="AK237:AK300" si="4">IF(D237="",0,(IF(G237=$G$8,1,0)+IF(H237=$H$8,1,0)+IF(I237=$I$8,1,0)+IF(J237=$J$8,1,0)+IF(K237=$K$8,1,0)+IF(L237=$L$8,1,0)+IF(M237=$M$8,1,0)+IF(N237=$N$8,1,0)+IF(O237=$O$8,1,0)+IF(P237=$P$8,1,0)+IF(Q237=$Q$8,1,0)+IF(R237=$R$8,1,0)+IF(S237=$S$8,1,0)+IF(T237=$T$8,1,0)+IF(U237=$U$8,1,0)+IF(V237=$V$8,1,0)+IF(W237=$W$8,1,0)+IF(X237=$X$8,1,0)+IF(Y237=$Y$8,1,0)+IF(Z237=$Z$8,1,0)+IF(AA237=$AA$8,1,0)+IF(AB237=$AB$8,1,0)+IF(AC237=$AC$8,1,0)+IF(AD237=$AD$8,1,0)+IF(AE237=$AE$8,1,0)+IF(AF237=$AF$8,1,0)+IF(AG237=$AG$8,1,0)+IF(AH237=$AH$8,1,0)+IF(AI237=$AI$8,1,0)+IF(AJ237=$AJ$8,1,0)))</f>
        <v>0</v>
      </c>
      <c r="AL237" s="75" t="str">
        <f>IF(D237="","",VLOOKUP(AK237,'PAT-C_Tables'!$I$3:$J$40,2,FALSE))</f>
        <v/>
      </c>
    </row>
    <row r="238" spans="1:38" s="38" customFormat="1" ht="14.25" x14ac:dyDescent="0.2">
      <c r="A238" s="55"/>
      <c r="B238" s="40"/>
      <c r="C238" s="40"/>
      <c r="D238" s="41"/>
      <c r="E238" s="41"/>
      <c r="F238" s="80"/>
      <c r="G238" s="39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68">
        <f t="shared" si="4"/>
        <v>0</v>
      </c>
      <c r="AL238" s="75" t="str">
        <f>IF(D238="","",VLOOKUP(AK238,'PAT-C_Tables'!$I$3:$J$40,2,FALSE))</f>
        <v/>
      </c>
    </row>
    <row r="239" spans="1:38" s="38" customFormat="1" ht="14.25" x14ac:dyDescent="0.2">
      <c r="A239" s="55"/>
      <c r="B239" s="40"/>
      <c r="C239" s="40"/>
      <c r="D239" s="41"/>
      <c r="E239" s="41"/>
      <c r="F239" s="80"/>
      <c r="G239" s="39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68">
        <f t="shared" si="4"/>
        <v>0</v>
      </c>
      <c r="AL239" s="75" t="str">
        <f>IF(D239="","",VLOOKUP(AK239,'PAT-C_Tables'!$I$3:$J$40,2,FALSE))</f>
        <v/>
      </c>
    </row>
    <row r="240" spans="1:38" s="38" customFormat="1" ht="14.25" x14ac:dyDescent="0.2">
      <c r="A240" s="55"/>
      <c r="B240" s="40"/>
      <c r="C240" s="40"/>
      <c r="D240" s="41"/>
      <c r="E240" s="41"/>
      <c r="F240" s="80"/>
      <c r="G240" s="39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68">
        <f t="shared" si="4"/>
        <v>0</v>
      </c>
      <c r="AL240" s="75" t="str">
        <f>IF(D240="","",VLOOKUP(AK240,'PAT-C_Tables'!$I$3:$J$40,2,FALSE))</f>
        <v/>
      </c>
    </row>
    <row r="241" spans="1:38" s="38" customFormat="1" ht="14.25" x14ac:dyDescent="0.2">
      <c r="A241" s="55"/>
      <c r="B241" s="40"/>
      <c r="C241" s="40"/>
      <c r="D241" s="41"/>
      <c r="E241" s="41"/>
      <c r="F241" s="80"/>
      <c r="G241" s="39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68">
        <f t="shared" si="4"/>
        <v>0</v>
      </c>
      <c r="AL241" s="75" t="str">
        <f>IF(D241="","",VLOOKUP(AK241,'PAT-C_Tables'!$I$3:$J$40,2,FALSE))</f>
        <v/>
      </c>
    </row>
    <row r="242" spans="1:38" s="38" customFormat="1" ht="14.25" x14ac:dyDescent="0.2">
      <c r="A242" s="55"/>
      <c r="B242" s="40"/>
      <c r="C242" s="40"/>
      <c r="D242" s="41"/>
      <c r="E242" s="41"/>
      <c r="F242" s="80"/>
      <c r="G242" s="39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68">
        <f t="shared" si="4"/>
        <v>0</v>
      </c>
      <c r="AL242" s="75" t="str">
        <f>IF(D242="","",VLOOKUP(AK242,'PAT-C_Tables'!$I$3:$J$40,2,FALSE))</f>
        <v/>
      </c>
    </row>
    <row r="243" spans="1:38" s="38" customFormat="1" ht="14.25" x14ac:dyDescent="0.2">
      <c r="A243" s="55"/>
      <c r="B243" s="40"/>
      <c r="C243" s="40"/>
      <c r="D243" s="41"/>
      <c r="E243" s="41"/>
      <c r="F243" s="80"/>
      <c r="G243" s="39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68">
        <f t="shared" si="4"/>
        <v>0</v>
      </c>
      <c r="AL243" s="75" t="str">
        <f>IF(D243="","",VLOOKUP(AK243,'PAT-C_Tables'!$I$3:$J$40,2,FALSE))</f>
        <v/>
      </c>
    </row>
    <row r="244" spans="1:38" s="38" customFormat="1" ht="14.25" x14ac:dyDescent="0.2">
      <c r="A244" s="55"/>
      <c r="B244" s="40"/>
      <c r="C244" s="40"/>
      <c r="D244" s="41"/>
      <c r="E244" s="41"/>
      <c r="F244" s="80"/>
      <c r="G244" s="39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68">
        <f t="shared" si="4"/>
        <v>0</v>
      </c>
      <c r="AL244" s="75" t="str">
        <f>IF(D244="","",VLOOKUP(AK244,'PAT-C_Tables'!$I$3:$J$40,2,FALSE))</f>
        <v/>
      </c>
    </row>
    <row r="245" spans="1:38" s="38" customFormat="1" ht="14.25" x14ac:dyDescent="0.2">
      <c r="A245" s="55"/>
      <c r="B245" s="40"/>
      <c r="C245" s="40"/>
      <c r="D245" s="41"/>
      <c r="E245" s="41"/>
      <c r="F245" s="80"/>
      <c r="G245" s="39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68">
        <f t="shared" si="4"/>
        <v>0</v>
      </c>
      <c r="AL245" s="75" t="str">
        <f>IF(D245="","",VLOOKUP(AK245,'PAT-C_Tables'!$I$3:$J$40,2,FALSE))</f>
        <v/>
      </c>
    </row>
    <row r="246" spans="1:38" s="38" customFormat="1" ht="14.25" x14ac:dyDescent="0.2">
      <c r="A246" s="55"/>
      <c r="B246" s="40"/>
      <c r="C246" s="40"/>
      <c r="D246" s="41"/>
      <c r="E246" s="41"/>
      <c r="F246" s="80"/>
      <c r="G246" s="39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68">
        <f t="shared" si="4"/>
        <v>0</v>
      </c>
      <c r="AL246" s="75" t="str">
        <f>IF(D246="","",VLOOKUP(AK246,'PAT-C_Tables'!$I$3:$J$40,2,FALSE))</f>
        <v/>
      </c>
    </row>
    <row r="247" spans="1:38" s="38" customFormat="1" ht="14.25" x14ac:dyDescent="0.2">
      <c r="A247" s="55"/>
      <c r="B247" s="40"/>
      <c r="C247" s="40"/>
      <c r="D247" s="41"/>
      <c r="E247" s="41"/>
      <c r="F247" s="80"/>
      <c r="G247" s="39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68">
        <f t="shared" si="4"/>
        <v>0</v>
      </c>
      <c r="AL247" s="75" t="str">
        <f>IF(D247="","",VLOOKUP(AK247,'PAT-C_Tables'!$I$3:$J$40,2,FALSE))</f>
        <v/>
      </c>
    </row>
    <row r="248" spans="1:38" s="38" customFormat="1" ht="14.25" x14ac:dyDescent="0.2">
      <c r="A248" s="55"/>
      <c r="B248" s="40"/>
      <c r="C248" s="40"/>
      <c r="D248" s="41"/>
      <c r="E248" s="41"/>
      <c r="F248" s="80"/>
      <c r="G248" s="39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68">
        <f t="shared" si="4"/>
        <v>0</v>
      </c>
      <c r="AL248" s="75" t="str">
        <f>IF(D248="","",VLOOKUP(AK248,'PAT-C_Tables'!$I$3:$J$40,2,FALSE))</f>
        <v/>
      </c>
    </row>
    <row r="249" spans="1:38" s="38" customFormat="1" ht="14.25" x14ac:dyDescent="0.2">
      <c r="A249" s="55"/>
      <c r="B249" s="40"/>
      <c r="C249" s="40"/>
      <c r="D249" s="41"/>
      <c r="E249" s="41"/>
      <c r="F249" s="80"/>
      <c r="G249" s="39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68">
        <f t="shared" si="4"/>
        <v>0</v>
      </c>
      <c r="AL249" s="75" t="str">
        <f>IF(D249="","",VLOOKUP(AK249,'PAT-C_Tables'!$I$3:$J$40,2,FALSE))</f>
        <v/>
      </c>
    </row>
    <row r="250" spans="1:38" s="38" customFormat="1" ht="14.25" x14ac:dyDescent="0.2">
      <c r="A250" s="55"/>
      <c r="B250" s="40"/>
      <c r="C250" s="40"/>
      <c r="D250" s="41"/>
      <c r="E250" s="41"/>
      <c r="F250" s="80"/>
      <c r="G250" s="39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68">
        <f t="shared" si="4"/>
        <v>0</v>
      </c>
      <c r="AL250" s="75" t="str">
        <f>IF(D250="","",VLOOKUP(AK250,'PAT-C_Tables'!$I$3:$J$40,2,FALSE))</f>
        <v/>
      </c>
    </row>
    <row r="251" spans="1:38" s="38" customFormat="1" ht="14.25" x14ac:dyDescent="0.2">
      <c r="A251" s="55"/>
      <c r="B251" s="40"/>
      <c r="C251" s="40"/>
      <c r="D251" s="41"/>
      <c r="E251" s="41"/>
      <c r="F251" s="80"/>
      <c r="G251" s="39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68">
        <f t="shared" si="4"/>
        <v>0</v>
      </c>
      <c r="AL251" s="75" t="str">
        <f>IF(D251="","",VLOOKUP(AK251,'PAT-C_Tables'!$I$3:$J$40,2,FALSE))</f>
        <v/>
      </c>
    </row>
    <row r="252" spans="1:38" s="38" customFormat="1" ht="14.25" x14ac:dyDescent="0.2">
      <c r="A252" s="55"/>
      <c r="B252" s="40"/>
      <c r="C252" s="40"/>
      <c r="D252" s="41"/>
      <c r="E252" s="41"/>
      <c r="F252" s="80"/>
      <c r="G252" s="39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68">
        <f t="shared" si="4"/>
        <v>0</v>
      </c>
      <c r="AL252" s="75" t="str">
        <f>IF(D252="","",VLOOKUP(AK252,'PAT-C_Tables'!$I$3:$J$40,2,FALSE))</f>
        <v/>
      </c>
    </row>
    <row r="253" spans="1:38" s="38" customFormat="1" ht="14.25" x14ac:dyDescent="0.2">
      <c r="A253" s="55"/>
      <c r="B253" s="40"/>
      <c r="C253" s="40"/>
      <c r="D253" s="41"/>
      <c r="E253" s="41"/>
      <c r="F253" s="80"/>
      <c r="G253" s="39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68">
        <f t="shared" si="4"/>
        <v>0</v>
      </c>
      <c r="AL253" s="75" t="str">
        <f>IF(D253="","",VLOOKUP(AK253,'PAT-C_Tables'!$I$3:$J$40,2,FALSE))</f>
        <v/>
      </c>
    </row>
    <row r="254" spans="1:38" s="38" customFormat="1" ht="14.25" x14ac:dyDescent="0.2">
      <c r="A254" s="55"/>
      <c r="B254" s="40"/>
      <c r="C254" s="40"/>
      <c r="D254" s="41"/>
      <c r="E254" s="41"/>
      <c r="F254" s="80"/>
      <c r="G254" s="39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68">
        <f t="shared" si="4"/>
        <v>0</v>
      </c>
      <c r="AL254" s="75" t="str">
        <f>IF(D254="","",VLOOKUP(AK254,'PAT-C_Tables'!$I$3:$J$40,2,FALSE))</f>
        <v/>
      </c>
    </row>
    <row r="255" spans="1:38" s="38" customFormat="1" ht="14.25" x14ac:dyDescent="0.2">
      <c r="A255" s="55"/>
      <c r="B255" s="40"/>
      <c r="C255" s="40"/>
      <c r="D255" s="41"/>
      <c r="E255" s="41"/>
      <c r="F255" s="80"/>
      <c r="G255" s="39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68">
        <f t="shared" si="4"/>
        <v>0</v>
      </c>
      <c r="AL255" s="75" t="str">
        <f>IF(D255="","",VLOOKUP(AK255,'PAT-C_Tables'!$I$3:$J$40,2,FALSE))</f>
        <v/>
      </c>
    </row>
    <row r="256" spans="1:38" s="38" customFormat="1" ht="14.25" x14ac:dyDescent="0.2">
      <c r="A256" s="55"/>
      <c r="B256" s="40"/>
      <c r="C256" s="40"/>
      <c r="D256" s="41"/>
      <c r="E256" s="41"/>
      <c r="F256" s="80"/>
      <c r="G256" s="39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68">
        <f t="shared" si="4"/>
        <v>0</v>
      </c>
      <c r="AL256" s="75" t="str">
        <f>IF(D256="","",VLOOKUP(AK256,'PAT-C_Tables'!$I$3:$J$40,2,FALSE))</f>
        <v/>
      </c>
    </row>
    <row r="257" spans="1:38" s="38" customFormat="1" ht="14.25" x14ac:dyDescent="0.2">
      <c r="A257" s="55"/>
      <c r="B257" s="40"/>
      <c r="C257" s="40"/>
      <c r="D257" s="41"/>
      <c r="E257" s="41"/>
      <c r="F257" s="80"/>
      <c r="G257" s="39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68">
        <f t="shared" si="4"/>
        <v>0</v>
      </c>
      <c r="AL257" s="75" t="str">
        <f>IF(D257="","",VLOOKUP(AK257,'PAT-C_Tables'!$I$3:$J$40,2,FALSE))</f>
        <v/>
      </c>
    </row>
    <row r="258" spans="1:38" s="38" customFormat="1" ht="14.25" x14ac:dyDescent="0.2">
      <c r="A258" s="55"/>
      <c r="B258" s="40"/>
      <c r="C258" s="40"/>
      <c r="D258" s="41"/>
      <c r="E258" s="41"/>
      <c r="F258" s="80"/>
      <c r="G258" s="39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68">
        <f t="shared" si="4"/>
        <v>0</v>
      </c>
      <c r="AL258" s="75" t="str">
        <f>IF(D258="","",VLOOKUP(AK258,'PAT-C_Tables'!$I$3:$J$40,2,FALSE))</f>
        <v/>
      </c>
    </row>
    <row r="259" spans="1:38" s="38" customFormat="1" ht="14.25" x14ac:dyDescent="0.2">
      <c r="A259" s="55"/>
      <c r="B259" s="40"/>
      <c r="C259" s="40"/>
      <c r="D259" s="41"/>
      <c r="E259" s="41"/>
      <c r="F259" s="80"/>
      <c r="G259" s="39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68">
        <f t="shared" si="4"/>
        <v>0</v>
      </c>
      <c r="AL259" s="75" t="str">
        <f>IF(D259="","",VLOOKUP(AK259,'PAT-C_Tables'!$I$3:$J$40,2,FALSE))</f>
        <v/>
      </c>
    </row>
    <row r="260" spans="1:38" s="38" customFormat="1" ht="14.25" x14ac:dyDescent="0.2">
      <c r="A260" s="55"/>
      <c r="B260" s="40"/>
      <c r="C260" s="40"/>
      <c r="D260" s="41"/>
      <c r="E260" s="41"/>
      <c r="F260" s="80"/>
      <c r="G260" s="39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68">
        <f t="shared" si="4"/>
        <v>0</v>
      </c>
      <c r="AL260" s="75" t="str">
        <f>IF(D260="","",VLOOKUP(AK260,'PAT-C_Tables'!$I$3:$J$40,2,FALSE))</f>
        <v/>
      </c>
    </row>
    <row r="261" spans="1:38" s="38" customFormat="1" ht="14.25" x14ac:dyDescent="0.2">
      <c r="A261" s="55"/>
      <c r="B261" s="40"/>
      <c r="C261" s="40"/>
      <c r="D261" s="41"/>
      <c r="E261" s="41"/>
      <c r="F261" s="80"/>
      <c r="G261" s="39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68">
        <f t="shared" si="4"/>
        <v>0</v>
      </c>
      <c r="AL261" s="75" t="str">
        <f>IF(D261="","",VLOOKUP(AK261,'PAT-C_Tables'!$I$3:$J$40,2,FALSE))</f>
        <v/>
      </c>
    </row>
    <row r="262" spans="1:38" s="38" customFormat="1" ht="14.25" x14ac:dyDescent="0.2">
      <c r="A262" s="55"/>
      <c r="B262" s="40"/>
      <c r="C262" s="40"/>
      <c r="D262" s="41"/>
      <c r="E262" s="41"/>
      <c r="F262" s="80"/>
      <c r="G262" s="39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68">
        <f t="shared" si="4"/>
        <v>0</v>
      </c>
      <c r="AL262" s="75" t="str">
        <f>IF(D262="","",VLOOKUP(AK262,'PAT-C_Tables'!$I$3:$J$40,2,FALSE))</f>
        <v/>
      </c>
    </row>
    <row r="263" spans="1:38" s="38" customFormat="1" ht="14.25" x14ac:dyDescent="0.2">
      <c r="A263" s="55"/>
      <c r="B263" s="40"/>
      <c r="C263" s="40"/>
      <c r="D263" s="41"/>
      <c r="E263" s="41"/>
      <c r="F263" s="80"/>
      <c r="G263" s="39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68">
        <f t="shared" si="4"/>
        <v>0</v>
      </c>
      <c r="AL263" s="75" t="str">
        <f>IF(D263="","",VLOOKUP(AK263,'PAT-C_Tables'!$I$3:$J$40,2,FALSE))</f>
        <v/>
      </c>
    </row>
    <row r="264" spans="1:38" s="38" customFormat="1" ht="14.25" x14ac:dyDescent="0.2">
      <c r="A264" s="55"/>
      <c r="B264" s="40"/>
      <c r="C264" s="40"/>
      <c r="D264" s="41"/>
      <c r="E264" s="41"/>
      <c r="F264" s="80"/>
      <c r="G264" s="39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68">
        <f t="shared" si="4"/>
        <v>0</v>
      </c>
      <c r="AL264" s="75" t="str">
        <f>IF(D264="","",VLOOKUP(AK264,'PAT-C_Tables'!$I$3:$J$40,2,FALSE))</f>
        <v/>
      </c>
    </row>
    <row r="265" spans="1:38" s="38" customFormat="1" ht="14.25" x14ac:dyDescent="0.2">
      <c r="A265" s="55"/>
      <c r="B265" s="40"/>
      <c r="C265" s="40"/>
      <c r="D265" s="41"/>
      <c r="E265" s="41"/>
      <c r="F265" s="80"/>
      <c r="G265" s="39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68">
        <f t="shared" si="4"/>
        <v>0</v>
      </c>
      <c r="AL265" s="75" t="str">
        <f>IF(D265="","",VLOOKUP(AK265,'PAT-C_Tables'!$I$3:$J$40,2,FALSE))</f>
        <v/>
      </c>
    </row>
    <row r="266" spans="1:38" s="38" customFormat="1" ht="14.25" x14ac:dyDescent="0.2">
      <c r="A266" s="55"/>
      <c r="B266" s="40"/>
      <c r="C266" s="40"/>
      <c r="D266" s="41"/>
      <c r="E266" s="41"/>
      <c r="F266" s="80"/>
      <c r="G266" s="39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68">
        <f t="shared" si="4"/>
        <v>0</v>
      </c>
      <c r="AL266" s="75" t="str">
        <f>IF(D266="","",VLOOKUP(AK266,'PAT-C_Tables'!$I$3:$J$40,2,FALSE))</f>
        <v/>
      </c>
    </row>
    <row r="267" spans="1:38" s="38" customFormat="1" ht="14.25" x14ac:dyDescent="0.2">
      <c r="A267" s="55"/>
      <c r="B267" s="40"/>
      <c r="C267" s="40"/>
      <c r="D267" s="41"/>
      <c r="E267" s="41"/>
      <c r="F267" s="80"/>
      <c r="G267" s="39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68">
        <f t="shared" si="4"/>
        <v>0</v>
      </c>
      <c r="AL267" s="75" t="str">
        <f>IF(D267="","",VLOOKUP(AK267,'PAT-C_Tables'!$I$3:$J$40,2,FALSE))</f>
        <v/>
      </c>
    </row>
    <row r="268" spans="1:38" s="38" customFormat="1" ht="14.25" x14ac:dyDescent="0.2">
      <c r="A268" s="55"/>
      <c r="B268" s="40"/>
      <c r="C268" s="40"/>
      <c r="D268" s="41"/>
      <c r="E268" s="41"/>
      <c r="F268" s="80"/>
      <c r="G268" s="39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68">
        <f t="shared" si="4"/>
        <v>0</v>
      </c>
      <c r="AL268" s="75" t="str">
        <f>IF(D268="","",VLOOKUP(AK268,'PAT-C_Tables'!$I$3:$J$40,2,FALSE))</f>
        <v/>
      </c>
    </row>
    <row r="269" spans="1:38" s="38" customFormat="1" ht="14.25" x14ac:dyDescent="0.2">
      <c r="A269" s="55"/>
      <c r="B269" s="40"/>
      <c r="C269" s="40"/>
      <c r="D269" s="41"/>
      <c r="E269" s="41"/>
      <c r="F269" s="80"/>
      <c r="G269" s="39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68">
        <f t="shared" si="4"/>
        <v>0</v>
      </c>
      <c r="AL269" s="75" t="str">
        <f>IF(D269="","",VLOOKUP(AK269,'PAT-C_Tables'!$I$3:$J$40,2,FALSE))</f>
        <v/>
      </c>
    </row>
    <row r="270" spans="1:38" s="38" customFormat="1" ht="14.25" x14ac:dyDescent="0.2">
      <c r="A270" s="55"/>
      <c r="B270" s="40"/>
      <c r="C270" s="40"/>
      <c r="D270" s="41"/>
      <c r="E270" s="41"/>
      <c r="F270" s="80"/>
      <c r="G270" s="39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68">
        <f t="shared" si="4"/>
        <v>0</v>
      </c>
      <c r="AL270" s="75" t="str">
        <f>IF(D270="","",VLOOKUP(AK270,'PAT-C_Tables'!$I$3:$J$40,2,FALSE))</f>
        <v/>
      </c>
    </row>
    <row r="271" spans="1:38" s="38" customFormat="1" ht="14.25" x14ac:dyDescent="0.2">
      <c r="A271" s="55"/>
      <c r="B271" s="40"/>
      <c r="C271" s="40"/>
      <c r="D271" s="41"/>
      <c r="E271" s="41"/>
      <c r="F271" s="80"/>
      <c r="G271" s="39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68">
        <f t="shared" si="4"/>
        <v>0</v>
      </c>
      <c r="AL271" s="75" t="str">
        <f>IF(D271="","",VLOOKUP(AK271,'PAT-C_Tables'!$I$3:$J$40,2,FALSE))</f>
        <v/>
      </c>
    </row>
    <row r="272" spans="1:38" s="38" customFormat="1" ht="14.25" x14ac:dyDescent="0.2">
      <c r="A272" s="55"/>
      <c r="B272" s="40"/>
      <c r="C272" s="40"/>
      <c r="D272" s="41"/>
      <c r="E272" s="41"/>
      <c r="F272" s="80"/>
      <c r="G272" s="39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68">
        <f t="shared" si="4"/>
        <v>0</v>
      </c>
      <c r="AL272" s="75" t="str">
        <f>IF(D272="","",VLOOKUP(AK272,'PAT-C_Tables'!$I$3:$J$40,2,FALSE))</f>
        <v/>
      </c>
    </row>
    <row r="273" spans="1:38" s="38" customFormat="1" ht="14.25" x14ac:dyDescent="0.2">
      <c r="A273" s="55"/>
      <c r="B273" s="40"/>
      <c r="C273" s="40"/>
      <c r="D273" s="41"/>
      <c r="E273" s="41"/>
      <c r="F273" s="80"/>
      <c r="G273" s="39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68">
        <f t="shared" si="4"/>
        <v>0</v>
      </c>
      <c r="AL273" s="75" t="str">
        <f>IF(D273="","",VLOOKUP(AK273,'PAT-C_Tables'!$I$3:$J$40,2,FALSE))</f>
        <v/>
      </c>
    </row>
    <row r="274" spans="1:38" s="38" customFormat="1" ht="14.25" x14ac:dyDescent="0.2">
      <c r="A274" s="55"/>
      <c r="B274" s="40"/>
      <c r="C274" s="40"/>
      <c r="D274" s="41"/>
      <c r="E274" s="41"/>
      <c r="F274" s="80"/>
      <c r="G274" s="39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68">
        <f t="shared" si="4"/>
        <v>0</v>
      </c>
      <c r="AL274" s="75" t="str">
        <f>IF(D274="","",VLOOKUP(AK274,'PAT-C_Tables'!$I$3:$J$40,2,FALSE))</f>
        <v/>
      </c>
    </row>
    <row r="275" spans="1:38" s="38" customFormat="1" ht="14.25" x14ac:dyDescent="0.2">
      <c r="A275" s="55"/>
      <c r="B275" s="40"/>
      <c r="C275" s="40"/>
      <c r="D275" s="41"/>
      <c r="E275" s="41"/>
      <c r="F275" s="80"/>
      <c r="G275" s="39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68">
        <f t="shared" si="4"/>
        <v>0</v>
      </c>
      <c r="AL275" s="75" t="str">
        <f>IF(D275="","",VLOOKUP(AK275,'PAT-C_Tables'!$I$3:$J$40,2,FALSE))</f>
        <v/>
      </c>
    </row>
    <row r="276" spans="1:38" s="38" customFormat="1" ht="14.25" x14ac:dyDescent="0.2">
      <c r="A276" s="55"/>
      <c r="B276" s="40"/>
      <c r="C276" s="40"/>
      <c r="D276" s="41"/>
      <c r="E276" s="41"/>
      <c r="F276" s="80"/>
      <c r="G276" s="39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68">
        <f t="shared" si="4"/>
        <v>0</v>
      </c>
      <c r="AL276" s="75" t="str">
        <f>IF(D276="","",VLOOKUP(AK276,'PAT-C_Tables'!$I$3:$J$40,2,FALSE))</f>
        <v/>
      </c>
    </row>
    <row r="277" spans="1:38" s="38" customFormat="1" ht="14.25" x14ac:dyDescent="0.2">
      <c r="A277" s="55"/>
      <c r="B277" s="40"/>
      <c r="C277" s="40"/>
      <c r="D277" s="41"/>
      <c r="E277" s="41"/>
      <c r="F277" s="80"/>
      <c r="G277" s="39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68">
        <f t="shared" si="4"/>
        <v>0</v>
      </c>
      <c r="AL277" s="75" t="str">
        <f>IF(D277="","",VLOOKUP(AK277,'PAT-C_Tables'!$I$3:$J$40,2,FALSE))</f>
        <v/>
      </c>
    </row>
    <row r="278" spans="1:38" s="38" customFormat="1" ht="14.25" x14ac:dyDescent="0.2">
      <c r="A278" s="55"/>
      <c r="B278" s="40"/>
      <c r="C278" s="40"/>
      <c r="D278" s="41"/>
      <c r="E278" s="41"/>
      <c r="F278" s="80"/>
      <c r="G278" s="39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68">
        <f t="shared" si="4"/>
        <v>0</v>
      </c>
      <c r="AL278" s="75" t="str">
        <f>IF(D278="","",VLOOKUP(AK278,'PAT-C_Tables'!$I$3:$J$40,2,FALSE))</f>
        <v/>
      </c>
    </row>
    <row r="279" spans="1:38" s="38" customFormat="1" ht="14.25" x14ac:dyDescent="0.2">
      <c r="A279" s="55"/>
      <c r="B279" s="40"/>
      <c r="C279" s="40"/>
      <c r="D279" s="41"/>
      <c r="E279" s="41"/>
      <c r="F279" s="80"/>
      <c r="G279" s="39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68">
        <f t="shared" si="4"/>
        <v>0</v>
      </c>
      <c r="AL279" s="75" t="str">
        <f>IF(D279="","",VLOOKUP(AK279,'PAT-C_Tables'!$I$3:$J$40,2,FALSE))</f>
        <v/>
      </c>
    </row>
    <row r="280" spans="1:38" s="38" customFormat="1" ht="14.25" x14ac:dyDescent="0.2">
      <c r="A280" s="55"/>
      <c r="B280" s="40"/>
      <c r="C280" s="40"/>
      <c r="D280" s="41"/>
      <c r="E280" s="41"/>
      <c r="F280" s="80"/>
      <c r="G280" s="39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68">
        <f t="shared" si="4"/>
        <v>0</v>
      </c>
      <c r="AL280" s="75" t="str">
        <f>IF(D280="","",VLOOKUP(AK280,'PAT-C_Tables'!$I$3:$J$40,2,FALSE))</f>
        <v/>
      </c>
    </row>
    <row r="281" spans="1:38" s="38" customFormat="1" ht="14.25" x14ac:dyDescent="0.2">
      <c r="A281" s="55"/>
      <c r="B281" s="40"/>
      <c r="C281" s="40"/>
      <c r="D281" s="41"/>
      <c r="E281" s="41"/>
      <c r="F281" s="80"/>
      <c r="G281" s="39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68">
        <f t="shared" si="4"/>
        <v>0</v>
      </c>
      <c r="AL281" s="75" t="str">
        <f>IF(D281="","",VLOOKUP(AK281,'PAT-C_Tables'!$I$3:$J$40,2,FALSE))</f>
        <v/>
      </c>
    </row>
    <row r="282" spans="1:38" s="38" customFormat="1" ht="14.25" x14ac:dyDescent="0.2">
      <c r="A282" s="55"/>
      <c r="B282" s="40"/>
      <c r="C282" s="40"/>
      <c r="D282" s="41"/>
      <c r="E282" s="41"/>
      <c r="F282" s="80"/>
      <c r="G282" s="39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68">
        <f t="shared" si="4"/>
        <v>0</v>
      </c>
      <c r="AL282" s="75" t="str">
        <f>IF(D282="","",VLOOKUP(AK282,'PAT-C_Tables'!$I$3:$J$40,2,FALSE))</f>
        <v/>
      </c>
    </row>
    <row r="283" spans="1:38" s="38" customFormat="1" ht="14.25" x14ac:dyDescent="0.2">
      <c r="A283" s="55"/>
      <c r="B283" s="40"/>
      <c r="C283" s="40"/>
      <c r="D283" s="41"/>
      <c r="E283" s="41"/>
      <c r="F283" s="80"/>
      <c r="G283" s="39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68">
        <f t="shared" si="4"/>
        <v>0</v>
      </c>
      <c r="AL283" s="75" t="str">
        <f>IF(D283="","",VLOOKUP(AK283,'PAT-C_Tables'!$I$3:$J$40,2,FALSE))</f>
        <v/>
      </c>
    </row>
    <row r="284" spans="1:38" s="38" customFormat="1" ht="14.25" x14ac:dyDescent="0.2">
      <c r="A284" s="55"/>
      <c r="B284" s="40"/>
      <c r="C284" s="40"/>
      <c r="D284" s="41"/>
      <c r="E284" s="41"/>
      <c r="F284" s="80"/>
      <c r="G284" s="39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68">
        <f t="shared" si="4"/>
        <v>0</v>
      </c>
      <c r="AL284" s="75" t="str">
        <f>IF(D284="","",VLOOKUP(AK284,'PAT-C_Tables'!$I$3:$J$40,2,FALSE))</f>
        <v/>
      </c>
    </row>
    <row r="285" spans="1:38" s="38" customFormat="1" ht="14.25" x14ac:dyDescent="0.2">
      <c r="A285" s="55"/>
      <c r="B285" s="40"/>
      <c r="C285" s="40"/>
      <c r="D285" s="41"/>
      <c r="E285" s="41"/>
      <c r="F285" s="80"/>
      <c r="G285" s="39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68">
        <f t="shared" si="4"/>
        <v>0</v>
      </c>
      <c r="AL285" s="75" t="str">
        <f>IF(D285="","",VLOOKUP(AK285,'PAT-C_Tables'!$I$3:$J$40,2,FALSE))</f>
        <v/>
      </c>
    </row>
    <row r="286" spans="1:38" s="38" customFormat="1" ht="14.25" x14ac:dyDescent="0.2">
      <c r="A286" s="55"/>
      <c r="B286" s="40"/>
      <c r="C286" s="40"/>
      <c r="D286" s="41"/>
      <c r="E286" s="41"/>
      <c r="F286" s="80"/>
      <c r="G286" s="39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68">
        <f t="shared" si="4"/>
        <v>0</v>
      </c>
      <c r="AL286" s="75" t="str">
        <f>IF(D286="","",VLOOKUP(AK286,'PAT-C_Tables'!$I$3:$J$40,2,FALSE))</f>
        <v/>
      </c>
    </row>
    <row r="287" spans="1:38" s="38" customFormat="1" ht="14.25" x14ac:dyDescent="0.2">
      <c r="A287" s="55"/>
      <c r="B287" s="40"/>
      <c r="C287" s="40"/>
      <c r="D287" s="41"/>
      <c r="E287" s="41"/>
      <c r="F287" s="80"/>
      <c r="G287" s="39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68">
        <f t="shared" si="4"/>
        <v>0</v>
      </c>
      <c r="AL287" s="75" t="str">
        <f>IF(D287="","",VLOOKUP(AK287,'PAT-C_Tables'!$I$3:$J$40,2,FALSE))</f>
        <v/>
      </c>
    </row>
    <row r="288" spans="1:38" s="38" customFormat="1" ht="14.25" x14ac:dyDescent="0.2">
      <c r="A288" s="55"/>
      <c r="B288" s="40"/>
      <c r="C288" s="40"/>
      <c r="D288" s="41"/>
      <c r="E288" s="41"/>
      <c r="F288" s="80"/>
      <c r="G288" s="39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68">
        <f t="shared" si="4"/>
        <v>0</v>
      </c>
      <c r="AL288" s="75" t="str">
        <f>IF(D288="","",VLOOKUP(AK288,'PAT-C_Tables'!$I$3:$J$40,2,FALSE))</f>
        <v/>
      </c>
    </row>
    <row r="289" spans="1:38" s="38" customFormat="1" ht="14.25" x14ac:dyDescent="0.2">
      <c r="A289" s="55"/>
      <c r="B289" s="40"/>
      <c r="C289" s="40"/>
      <c r="D289" s="41"/>
      <c r="E289" s="41"/>
      <c r="F289" s="80"/>
      <c r="G289" s="39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68">
        <f t="shared" si="4"/>
        <v>0</v>
      </c>
      <c r="AL289" s="75" t="str">
        <f>IF(D289="","",VLOOKUP(AK289,'PAT-C_Tables'!$I$3:$J$40,2,FALSE))</f>
        <v/>
      </c>
    </row>
    <row r="290" spans="1:38" s="38" customFormat="1" ht="14.25" x14ac:dyDescent="0.2">
      <c r="A290" s="55"/>
      <c r="B290" s="40"/>
      <c r="C290" s="40"/>
      <c r="D290" s="41"/>
      <c r="E290" s="41"/>
      <c r="F290" s="80"/>
      <c r="G290" s="39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68">
        <f t="shared" si="4"/>
        <v>0</v>
      </c>
      <c r="AL290" s="75" t="str">
        <f>IF(D290="","",VLOOKUP(AK290,'PAT-C_Tables'!$I$3:$J$40,2,FALSE))</f>
        <v/>
      </c>
    </row>
    <row r="291" spans="1:38" s="38" customFormat="1" ht="14.25" x14ac:dyDescent="0.2">
      <c r="A291" s="55"/>
      <c r="B291" s="40"/>
      <c r="C291" s="40"/>
      <c r="D291" s="41"/>
      <c r="E291" s="41"/>
      <c r="F291" s="80"/>
      <c r="G291" s="39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68">
        <f t="shared" si="4"/>
        <v>0</v>
      </c>
      <c r="AL291" s="75" t="str">
        <f>IF(D291="","",VLOOKUP(AK291,'PAT-C_Tables'!$I$3:$J$40,2,FALSE))</f>
        <v/>
      </c>
    </row>
    <row r="292" spans="1:38" s="38" customFormat="1" ht="14.25" x14ac:dyDescent="0.2">
      <c r="A292" s="55"/>
      <c r="B292" s="40"/>
      <c r="C292" s="40"/>
      <c r="D292" s="41"/>
      <c r="E292" s="41"/>
      <c r="F292" s="80"/>
      <c r="G292" s="39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68">
        <f t="shared" si="4"/>
        <v>0</v>
      </c>
      <c r="AL292" s="75" t="str">
        <f>IF(D292="","",VLOOKUP(AK292,'PAT-C_Tables'!$I$3:$J$40,2,FALSE))</f>
        <v/>
      </c>
    </row>
    <row r="293" spans="1:38" s="38" customFormat="1" ht="14.25" x14ac:dyDescent="0.2">
      <c r="A293" s="55"/>
      <c r="B293" s="40"/>
      <c r="C293" s="40"/>
      <c r="D293" s="41"/>
      <c r="E293" s="41"/>
      <c r="F293" s="80"/>
      <c r="G293" s="39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68">
        <f t="shared" si="4"/>
        <v>0</v>
      </c>
      <c r="AL293" s="75" t="str">
        <f>IF(D293="","",VLOOKUP(AK293,'PAT-C_Tables'!$I$3:$J$40,2,FALSE))</f>
        <v/>
      </c>
    </row>
    <row r="294" spans="1:38" s="38" customFormat="1" ht="14.25" x14ac:dyDescent="0.2">
      <c r="A294" s="55"/>
      <c r="B294" s="40"/>
      <c r="C294" s="40"/>
      <c r="D294" s="41"/>
      <c r="E294" s="41"/>
      <c r="F294" s="80"/>
      <c r="G294" s="39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68">
        <f t="shared" si="4"/>
        <v>0</v>
      </c>
      <c r="AL294" s="75" t="str">
        <f>IF(D294="","",VLOOKUP(AK294,'PAT-C_Tables'!$I$3:$J$40,2,FALSE))</f>
        <v/>
      </c>
    </row>
    <row r="295" spans="1:38" s="38" customFormat="1" ht="14.25" x14ac:dyDescent="0.2">
      <c r="A295" s="55"/>
      <c r="B295" s="40"/>
      <c r="C295" s="40"/>
      <c r="D295" s="41"/>
      <c r="E295" s="41"/>
      <c r="F295" s="80"/>
      <c r="G295" s="39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68">
        <f t="shared" si="4"/>
        <v>0</v>
      </c>
      <c r="AL295" s="75" t="str">
        <f>IF(D295="","",VLOOKUP(AK295,'PAT-C_Tables'!$I$3:$J$40,2,FALSE))</f>
        <v/>
      </c>
    </row>
    <row r="296" spans="1:38" s="38" customFormat="1" ht="14.25" x14ac:dyDescent="0.2">
      <c r="A296" s="55"/>
      <c r="B296" s="40"/>
      <c r="C296" s="40"/>
      <c r="D296" s="41"/>
      <c r="E296" s="41"/>
      <c r="F296" s="80"/>
      <c r="G296" s="39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68">
        <f t="shared" si="4"/>
        <v>0</v>
      </c>
      <c r="AL296" s="75" t="str">
        <f>IF(D296="","",VLOOKUP(AK296,'PAT-C_Tables'!$I$3:$J$40,2,FALSE))</f>
        <v/>
      </c>
    </row>
    <row r="297" spans="1:38" s="38" customFormat="1" ht="14.25" x14ac:dyDescent="0.2">
      <c r="A297" s="55"/>
      <c r="B297" s="40"/>
      <c r="C297" s="40"/>
      <c r="D297" s="41"/>
      <c r="E297" s="41"/>
      <c r="F297" s="80"/>
      <c r="G297" s="39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68">
        <f t="shared" si="4"/>
        <v>0</v>
      </c>
      <c r="AL297" s="75" t="str">
        <f>IF(D297="","",VLOOKUP(AK297,'PAT-C_Tables'!$I$3:$J$40,2,FALSE))</f>
        <v/>
      </c>
    </row>
    <row r="298" spans="1:38" s="38" customFormat="1" ht="14.25" x14ac:dyDescent="0.2">
      <c r="A298" s="55"/>
      <c r="B298" s="40"/>
      <c r="C298" s="40"/>
      <c r="D298" s="41"/>
      <c r="E298" s="41"/>
      <c r="F298" s="80"/>
      <c r="G298" s="39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68">
        <f t="shared" si="4"/>
        <v>0</v>
      </c>
      <c r="AL298" s="75" t="str">
        <f>IF(D298="","",VLOOKUP(AK298,'PAT-C_Tables'!$I$3:$J$40,2,FALSE))</f>
        <v/>
      </c>
    </row>
    <row r="299" spans="1:38" s="38" customFormat="1" ht="14.25" x14ac:dyDescent="0.2">
      <c r="A299" s="55"/>
      <c r="B299" s="40"/>
      <c r="C299" s="40"/>
      <c r="D299" s="41"/>
      <c r="E299" s="41"/>
      <c r="F299" s="80"/>
      <c r="G299" s="39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68">
        <f t="shared" si="4"/>
        <v>0</v>
      </c>
      <c r="AL299" s="75" t="str">
        <f>IF(D299="","",VLOOKUP(AK299,'PAT-C_Tables'!$I$3:$J$40,2,FALSE))</f>
        <v/>
      </c>
    </row>
    <row r="300" spans="1:38" s="38" customFormat="1" ht="14.25" x14ac:dyDescent="0.2">
      <c r="A300" s="55"/>
      <c r="B300" s="40"/>
      <c r="C300" s="40"/>
      <c r="D300" s="41"/>
      <c r="E300" s="41"/>
      <c r="F300" s="80"/>
      <c r="G300" s="39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68">
        <f t="shared" si="4"/>
        <v>0</v>
      </c>
      <c r="AL300" s="75" t="str">
        <f>IF(D300="","",VLOOKUP(AK300,'PAT-C_Tables'!$I$3:$J$40,2,FALSE))</f>
        <v/>
      </c>
    </row>
    <row r="301" spans="1:38" s="38" customFormat="1" ht="14.25" x14ac:dyDescent="0.2">
      <c r="A301" s="55"/>
      <c r="B301" s="40"/>
      <c r="C301" s="40"/>
      <c r="D301" s="41"/>
      <c r="E301" s="41"/>
      <c r="F301" s="80"/>
      <c r="G301" s="39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68">
        <f t="shared" ref="AK301:AK364" si="5">IF(D301="",0,(IF(G301=$G$8,1,0)+IF(H301=$H$8,1,0)+IF(I301=$I$8,1,0)+IF(J301=$J$8,1,0)+IF(K301=$K$8,1,0)+IF(L301=$L$8,1,0)+IF(M301=$M$8,1,0)+IF(N301=$N$8,1,0)+IF(O301=$O$8,1,0)+IF(P301=$P$8,1,0)+IF(Q301=$Q$8,1,0)+IF(R301=$R$8,1,0)+IF(S301=$S$8,1,0)+IF(T301=$T$8,1,0)+IF(U301=$U$8,1,0)+IF(V301=$V$8,1,0)+IF(W301=$W$8,1,0)+IF(X301=$X$8,1,0)+IF(Y301=$Y$8,1,0)+IF(Z301=$Z$8,1,0)+IF(AA301=$AA$8,1,0)+IF(AB301=$AB$8,1,0)+IF(AC301=$AC$8,1,0)+IF(AD301=$AD$8,1,0)+IF(AE301=$AE$8,1,0)+IF(AF301=$AF$8,1,0)+IF(AG301=$AG$8,1,0)+IF(AH301=$AH$8,1,0)+IF(AI301=$AI$8,1,0)+IF(AJ301=$AJ$8,1,0)))</f>
        <v>0</v>
      </c>
      <c r="AL301" s="75" t="str">
        <f>IF(D301="","",VLOOKUP(AK301,'PAT-C_Tables'!$I$3:$J$40,2,FALSE))</f>
        <v/>
      </c>
    </row>
    <row r="302" spans="1:38" s="38" customFormat="1" ht="14.25" x14ac:dyDescent="0.2">
      <c r="A302" s="55"/>
      <c r="B302" s="40"/>
      <c r="C302" s="40"/>
      <c r="D302" s="41"/>
      <c r="E302" s="41"/>
      <c r="F302" s="80"/>
      <c r="G302" s="39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68">
        <f t="shared" si="5"/>
        <v>0</v>
      </c>
      <c r="AL302" s="75" t="str">
        <f>IF(D302="","",VLOOKUP(AK302,'PAT-C_Tables'!$I$3:$J$40,2,FALSE))</f>
        <v/>
      </c>
    </row>
    <row r="303" spans="1:38" s="38" customFormat="1" ht="14.25" x14ac:dyDescent="0.2">
      <c r="A303" s="55"/>
      <c r="B303" s="40"/>
      <c r="C303" s="40"/>
      <c r="D303" s="41"/>
      <c r="E303" s="41"/>
      <c r="F303" s="80"/>
      <c r="G303" s="39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68">
        <f t="shared" si="5"/>
        <v>0</v>
      </c>
      <c r="AL303" s="75" t="str">
        <f>IF(D303="","",VLOOKUP(AK303,'PAT-C_Tables'!$I$3:$J$40,2,FALSE))</f>
        <v/>
      </c>
    </row>
    <row r="304" spans="1:38" s="38" customFormat="1" ht="14.25" x14ac:dyDescent="0.2">
      <c r="A304" s="55"/>
      <c r="B304" s="40"/>
      <c r="C304" s="40"/>
      <c r="D304" s="41"/>
      <c r="E304" s="41"/>
      <c r="F304" s="80"/>
      <c r="G304" s="39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68">
        <f t="shared" si="5"/>
        <v>0</v>
      </c>
      <c r="AL304" s="75" t="str">
        <f>IF(D304="","",VLOOKUP(AK304,'PAT-C_Tables'!$I$3:$J$40,2,FALSE))</f>
        <v/>
      </c>
    </row>
    <row r="305" spans="1:38" s="38" customFormat="1" ht="14.25" x14ac:dyDescent="0.2">
      <c r="A305" s="55"/>
      <c r="B305" s="40"/>
      <c r="C305" s="40"/>
      <c r="D305" s="41"/>
      <c r="E305" s="41"/>
      <c r="F305" s="80"/>
      <c r="G305" s="39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68">
        <f t="shared" si="5"/>
        <v>0</v>
      </c>
      <c r="AL305" s="75" t="str">
        <f>IF(D305="","",VLOOKUP(AK305,'PAT-C_Tables'!$I$3:$J$40,2,FALSE))</f>
        <v/>
      </c>
    </row>
    <row r="306" spans="1:38" s="38" customFormat="1" ht="14.25" x14ac:dyDescent="0.2">
      <c r="A306" s="55"/>
      <c r="B306" s="40"/>
      <c r="C306" s="40"/>
      <c r="D306" s="41"/>
      <c r="E306" s="41"/>
      <c r="F306" s="80"/>
      <c r="G306" s="39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68">
        <f t="shared" si="5"/>
        <v>0</v>
      </c>
      <c r="AL306" s="75" t="str">
        <f>IF(D306="","",VLOOKUP(AK306,'PAT-C_Tables'!$I$3:$J$40,2,FALSE))</f>
        <v/>
      </c>
    </row>
    <row r="307" spans="1:38" s="38" customFormat="1" ht="14.25" x14ac:dyDescent="0.2">
      <c r="A307" s="55"/>
      <c r="B307" s="40"/>
      <c r="C307" s="40"/>
      <c r="D307" s="41"/>
      <c r="E307" s="41"/>
      <c r="F307" s="80"/>
      <c r="G307" s="39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68">
        <f t="shared" si="5"/>
        <v>0</v>
      </c>
      <c r="AL307" s="75" t="str">
        <f>IF(D307="","",VLOOKUP(AK307,'PAT-C_Tables'!$I$3:$J$40,2,FALSE))</f>
        <v/>
      </c>
    </row>
    <row r="308" spans="1:38" s="38" customFormat="1" ht="14.25" x14ac:dyDescent="0.2">
      <c r="A308" s="55"/>
      <c r="B308" s="40"/>
      <c r="C308" s="40"/>
      <c r="D308" s="41"/>
      <c r="E308" s="41"/>
      <c r="F308" s="80"/>
      <c r="G308" s="39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68">
        <f t="shared" si="5"/>
        <v>0</v>
      </c>
      <c r="AL308" s="75" t="str">
        <f>IF(D308="","",VLOOKUP(AK308,'PAT-C_Tables'!$I$3:$J$40,2,FALSE))</f>
        <v/>
      </c>
    </row>
    <row r="309" spans="1:38" s="38" customFormat="1" ht="14.25" x14ac:dyDescent="0.2">
      <c r="A309" s="55"/>
      <c r="B309" s="40"/>
      <c r="C309" s="40"/>
      <c r="D309" s="41"/>
      <c r="E309" s="41"/>
      <c r="F309" s="80"/>
      <c r="G309" s="39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68">
        <f t="shared" si="5"/>
        <v>0</v>
      </c>
      <c r="AL309" s="75" t="str">
        <f>IF(D309="","",VLOOKUP(AK309,'PAT-C_Tables'!$I$3:$J$40,2,FALSE))</f>
        <v/>
      </c>
    </row>
    <row r="310" spans="1:38" s="38" customFormat="1" ht="14.25" x14ac:dyDescent="0.2">
      <c r="A310" s="55"/>
      <c r="B310" s="40"/>
      <c r="C310" s="40"/>
      <c r="D310" s="41"/>
      <c r="E310" s="41"/>
      <c r="F310" s="80"/>
      <c r="G310" s="39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68">
        <f t="shared" si="5"/>
        <v>0</v>
      </c>
      <c r="AL310" s="75" t="str">
        <f>IF(D310="","",VLOOKUP(AK310,'PAT-C_Tables'!$I$3:$J$40,2,FALSE))</f>
        <v/>
      </c>
    </row>
    <row r="311" spans="1:38" s="38" customFormat="1" ht="14.25" x14ac:dyDescent="0.2">
      <c r="A311" s="55"/>
      <c r="B311" s="40"/>
      <c r="C311" s="40"/>
      <c r="D311" s="41"/>
      <c r="E311" s="41"/>
      <c r="F311" s="80"/>
      <c r="G311" s="39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68">
        <f t="shared" si="5"/>
        <v>0</v>
      </c>
      <c r="AL311" s="75" t="str">
        <f>IF(D311="","",VLOOKUP(AK311,'PAT-C_Tables'!$I$3:$J$40,2,FALSE))</f>
        <v/>
      </c>
    </row>
    <row r="312" spans="1:38" s="38" customFormat="1" ht="14.25" x14ac:dyDescent="0.2">
      <c r="A312" s="55"/>
      <c r="B312" s="40"/>
      <c r="C312" s="40"/>
      <c r="D312" s="41"/>
      <c r="E312" s="41"/>
      <c r="F312" s="80"/>
      <c r="G312" s="39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68">
        <f t="shared" si="5"/>
        <v>0</v>
      </c>
      <c r="AL312" s="75" t="str">
        <f>IF(D312="","",VLOOKUP(AK312,'PAT-C_Tables'!$I$3:$J$40,2,FALSE))</f>
        <v/>
      </c>
    </row>
    <row r="313" spans="1:38" s="38" customFormat="1" ht="14.25" x14ac:dyDescent="0.2">
      <c r="A313" s="55"/>
      <c r="B313" s="40"/>
      <c r="C313" s="40"/>
      <c r="D313" s="41"/>
      <c r="E313" s="41"/>
      <c r="F313" s="80"/>
      <c r="G313" s="39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68">
        <f t="shared" si="5"/>
        <v>0</v>
      </c>
      <c r="AL313" s="75" t="str">
        <f>IF(D313="","",VLOOKUP(AK313,'PAT-C_Tables'!$I$3:$J$40,2,FALSE))</f>
        <v/>
      </c>
    </row>
    <row r="314" spans="1:38" s="38" customFormat="1" ht="14.25" x14ac:dyDescent="0.2">
      <c r="A314" s="55"/>
      <c r="B314" s="40"/>
      <c r="C314" s="40"/>
      <c r="D314" s="41"/>
      <c r="E314" s="41"/>
      <c r="F314" s="80"/>
      <c r="G314" s="39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68">
        <f t="shared" si="5"/>
        <v>0</v>
      </c>
      <c r="AL314" s="75" t="str">
        <f>IF(D314="","",VLOOKUP(AK314,'PAT-C_Tables'!$I$3:$J$40,2,FALSE))</f>
        <v/>
      </c>
    </row>
    <row r="315" spans="1:38" s="38" customFormat="1" ht="14.25" x14ac:dyDescent="0.2">
      <c r="A315" s="55"/>
      <c r="B315" s="40"/>
      <c r="C315" s="40"/>
      <c r="D315" s="41"/>
      <c r="E315" s="41"/>
      <c r="F315" s="80"/>
      <c r="G315" s="39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68">
        <f t="shared" si="5"/>
        <v>0</v>
      </c>
      <c r="AL315" s="75" t="str">
        <f>IF(D315="","",VLOOKUP(AK315,'PAT-C_Tables'!$I$3:$J$40,2,FALSE))</f>
        <v/>
      </c>
    </row>
    <row r="316" spans="1:38" s="38" customFormat="1" ht="14.25" x14ac:dyDescent="0.2">
      <c r="A316" s="55"/>
      <c r="B316" s="40"/>
      <c r="C316" s="40"/>
      <c r="D316" s="41"/>
      <c r="E316" s="41"/>
      <c r="F316" s="80"/>
      <c r="G316" s="39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68">
        <f t="shared" si="5"/>
        <v>0</v>
      </c>
      <c r="AL316" s="75" t="str">
        <f>IF(D316="","",VLOOKUP(AK316,'PAT-C_Tables'!$I$3:$J$40,2,FALSE))</f>
        <v/>
      </c>
    </row>
    <row r="317" spans="1:38" s="38" customFormat="1" ht="14.25" x14ac:dyDescent="0.2">
      <c r="A317" s="55"/>
      <c r="B317" s="40"/>
      <c r="C317" s="40"/>
      <c r="D317" s="41"/>
      <c r="E317" s="41"/>
      <c r="F317" s="80"/>
      <c r="G317" s="39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68">
        <f t="shared" si="5"/>
        <v>0</v>
      </c>
      <c r="AL317" s="75" t="str">
        <f>IF(D317="","",VLOOKUP(AK317,'PAT-C_Tables'!$I$3:$J$40,2,FALSE))</f>
        <v/>
      </c>
    </row>
    <row r="318" spans="1:38" s="38" customFormat="1" ht="14.25" x14ac:dyDescent="0.2">
      <c r="A318" s="55"/>
      <c r="B318" s="40"/>
      <c r="C318" s="40"/>
      <c r="D318" s="41"/>
      <c r="E318" s="41"/>
      <c r="F318" s="80"/>
      <c r="G318" s="39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68">
        <f t="shared" si="5"/>
        <v>0</v>
      </c>
      <c r="AL318" s="75" t="str">
        <f>IF(D318="","",VLOOKUP(AK318,'PAT-C_Tables'!$I$3:$J$40,2,FALSE))</f>
        <v/>
      </c>
    </row>
    <row r="319" spans="1:38" s="38" customFormat="1" ht="14.25" x14ac:dyDescent="0.2">
      <c r="A319" s="55"/>
      <c r="B319" s="40"/>
      <c r="C319" s="40"/>
      <c r="D319" s="41"/>
      <c r="E319" s="41"/>
      <c r="F319" s="80"/>
      <c r="G319" s="39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68">
        <f t="shared" si="5"/>
        <v>0</v>
      </c>
      <c r="AL319" s="75" t="str">
        <f>IF(D319="","",VLOOKUP(AK319,'PAT-C_Tables'!$I$3:$J$40,2,FALSE))</f>
        <v/>
      </c>
    </row>
    <row r="320" spans="1:38" s="38" customFormat="1" ht="14.25" x14ac:dyDescent="0.2">
      <c r="A320" s="55"/>
      <c r="B320" s="40"/>
      <c r="C320" s="40"/>
      <c r="D320" s="41"/>
      <c r="E320" s="41"/>
      <c r="F320" s="80"/>
      <c r="G320" s="39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68">
        <f t="shared" si="5"/>
        <v>0</v>
      </c>
      <c r="AL320" s="75" t="str">
        <f>IF(D320="","",VLOOKUP(AK320,'PAT-C_Tables'!$I$3:$J$40,2,FALSE))</f>
        <v/>
      </c>
    </row>
    <row r="321" spans="1:38" s="38" customFormat="1" ht="14.25" x14ac:dyDescent="0.2">
      <c r="A321" s="55"/>
      <c r="B321" s="40"/>
      <c r="C321" s="40"/>
      <c r="D321" s="41"/>
      <c r="E321" s="41"/>
      <c r="F321" s="80"/>
      <c r="G321" s="39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68">
        <f t="shared" si="5"/>
        <v>0</v>
      </c>
      <c r="AL321" s="75" t="str">
        <f>IF(D321="","",VLOOKUP(AK321,'PAT-C_Tables'!$I$3:$J$40,2,FALSE))</f>
        <v/>
      </c>
    </row>
    <row r="322" spans="1:38" s="38" customFormat="1" ht="14.25" x14ac:dyDescent="0.2">
      <c r="A322" s="55"/>
      <c r="B322" s="40"/>
      <c r="C322" s="40"/>
      <c r="D322" s="41"/>
      <c r="E322" s="41"/>
      <c r="F322" s="80"/>
      <c r="G322" s="39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68">
        <f t="shared" si="5"/>
        <v>0</v>
      </c>
      <c r="AL322" s="75" t="str">
        <f>IF(D322="","",VLOOKUP(AK322,'PAT-C_Tables'!$I$3:$J$40,2,FALSE))</f>
        <v/>
      </c>
    </row>
    <row r="323" spans="1:38" s="38" customFormat="1" ht="14.25" x14ac:dyDescent="0.2">
      <c r="A323" s="55"/>
      <c r="B323" s="40"/>
      <c r="C323" s="40"/>
      <c r="D323" s="41"/>
      <c r="E323" s="41"/>
      <c r="F323" s="80"/>
      <c r="G323" s="39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68">
        <f t="shared" si="5"/>
        <v>0</v>
      </c>
      <c r="AL323" s="75" t="str">
        <f>IF(D323="","",VLOOKUP(AK323,'PAT-C_Tables'!$I$3:$J$40,2,FALSE))</f>
        <v/>
      </c>
    </row>
    <row r="324" spans="1:38" s="38" customFormat="1" ht="14.25" x14ac:dyDescent="0.2">
      <c r="A324" s="55"/>
      <c r="B324" s="40"/>
      <c r="C324" s="40"/>
      <c r="D324" s="41"/>
      <c r="E324" s="41"/>
      <c r="F324" s="80"/>
      <c r="G324" s="39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68">
        <f t="shared" si="5"/>
        <v>0</v>
      </c>
      <c r="AL324" s="75" t="str">
        <f>IF(D324="","",VLOOKUP(AK324,'PAT-C_Tables'!$I$3:$J$40,2,FALSE))</f>
        <v/>
      </c>
    </row>
    <row r="325" spans="1:38" s="38" customFormat="1" ht="14.25" x14ac:dyDescent="0.2">
      <c r="A325" s="55"/>
      <c r="B325" s="40"/>
      <c r="C325" s="40"/>
      <c r="D325" s="41"/>
      <c r="E325" s="41"/>
      <c r="F325" s="80"/>
      <c r="G325" s="39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68">
        <f t="shared" si="5"/>
        <v>0</v>
      </c>
      <c r="AL325" s="75" t="str">
        <f>IF(D325="","",VLOOKUP(AK325,'PAT-C_Tables'!$I$3:$J$40,2,FALSE))</f>
        <v/>
      </c>
    </row>
    <row r="326" spans="1:38" s="38" customFormat="1" ht="14.25" x14ac:dyDescent="0.2">
      <c r="A326" s="55"/>
      <c r="B326" s="40"/>
      <c r="C326" s="40"/>
      <c r="D326" s="41"/>
      <c r="E326" s="41"/>
      <c r="F326" s="80"/>
      <c r="G326" s="39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68">
        <f t="shared" si="5"/>
        <v>0</v>
      </c>
      <c r="AL326" s="75" t="str">
        <f>IF(D326="","",VLOOKUP(AK326,'PAT-C_Tables'!$I$3:$J$40,2,FALSE))</f>
        <v/>
      </c>
    </row>
    <row r="327" spans="1:38" s="38" customFormat="1" ht="14.25" x14ac:dyDescent="0.2">
      <c r="A327" s="55"/>
      <c r="B327" s="40"/>
      <c r="C327" s="40"/>
      <c r="D327" s="41"/>
      <c r="E327" s="41"/>
      <c r="F327" s="80"/>
      <c r="G327" s="39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68">
        <f t="shared" si="5"/>
        <v>0</v>
      </c>
      <c r="AL327" s="75" t="str">
        <f>IF(D327="","",VLOOKUP(AK327,'PAT-C_Tables'!$I$3:$J$40,2,FALSE))</f>
        <v/>
      </c>
    </row>
    <row r="328" spans="1:38" s="38" customFormat="1" ht="14.25" x14ac:dyDescent="0.2">
      <c r="A328" s="55"/>
      <c r="B328" s="40"/>
      <c r="C328" s="40"/>
      <c r="D328" s="41"/>
      <c r="E328" s="41"/>
      <c r="F328" s="80"/>
      <c r="G328" s="39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68">
        <f t="shared" si="5"/>
        <v>0</v>
      </c>
      <c r="AL328" s="75" t="str">
        <f>IF(D328="","",VLOOKUP(AK328,'PAT-C_Tables'!$I$3:$J$40,2,FALSE))</f>
        <v/>
      </c>
    </row>
    <row r="329" spans="1:38" s="38" customFormat="1" ht="14.25" x14ac:dyDescent="0.2">
      <c r="A329" s="55"/>
      <c r="B329" s="40"/>
      <c r="C329" s="40"/>
      <c r="D329" s="41"/>
      <c r="E329" s="41"/>
      <c r="F329" s="80"/>
      <c r="G329" s="39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68">
        <f t="shared" si="5"/>
        <v>0</v>
      </c>
      <c r="AL329" s="75" t="str">
        <f>IF(D329="","",VLOOKUP(AK329,'PAT-C_Tables'!$I$3:$J$40,2,FALSE))</f>
        <v/>
      </c>
    </row>
    <row r="330" spans="1:38" s="38" customFormat="1" ht="14.25" x14ac:dyDescent="0.2">
      <c r="A330" s="55"/>
      <c r="B330" s="40"/>
      <c r="C330" s="40"/>
      <c r="D330" s="41"/>
      <c r="E330" s="41"/>
      <c r="F330" s="80"/>
      <c r="G330" s="39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68">
        <f t="shared" si="5"/>
        <v>0</v>
      </c>
      <c r="AL330" s="75" t="str">
        <f>IF(D330="","",VLOOKUP(AK330,'PAT-C_Tables'!$I$3:$J$40,2,FALSE))</f>
        <v/>
      </c>
    </row>
    <row r="331" spans="1:38" s="38" customFormat="1" ht="14.25" x14ac:dyDescent="0.2">
      <c r="A331" s="55"/>
      <c r="B331" s="40"/>
      <c r="C331" s="40"/>
      <c r="D331" s="41"/>
      <c r="E331" s="41"/>
      <c r="F331" s="80"/>
      <c r="G331" s="39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68">
        <f t="shared" si="5"/>
        <v>0</v>
      </c>
      <c r="AL331" s="75" t="str">
        <f>IF(D331="","",VLOOKUP(AK331,'PAT-C_Tables'!$I$3:$J$40,2,FALSE))</f>
        <v/>
      </c>
    </row>
    <row r="332" spans="1:38" s="38" customFormat="1" ht="14.25" x14ac:dyDescent="0.2">
      <c r="A332" s="55"/>
      <c r="B332" s="40"/>
      <c r="C332" s="40"/>
      <c r="D332" s="41"/>
      <c r="E332" s="41"/>
      <c r="F332" s="80"/>
      <c r="G332" s="39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68">
        <f t="shared" si="5"/>
        <v>0</v>
      </c>
      <c r="AL332" s="75" t="str">
        <f>IF(D332="","",VLOOKUP(AK332,'PAT-C_Tables'!$I$3:$J$40,2,FALSE))</f>
        <v/>
      </c>
    </row>
    <row r="333" spans="1:38" s="38" customFormat="1" ht="14.25" x14ac:dyDescent="0.2">
      <c r="A333" s="55"/>
      <c r="B333" s="40"/>
      <c r="C333" s="40"/>
      <c r="D333" s="41"/>
      <c r="E333" s="41"/>
      <c r="F333" s="80"/>
      <c r="G333" s="39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68">
        <f t="shared" si="5"/>
        <v>0</v>
      </c>
      <c r="AL333" s="75" t="str">
        <f>IF(D333="","",VLOOKUP(AK333,'PAT-C_Tables'!$I$3:$J$40,2,FALSE))</f>
        <v/>
      </c>
    </row>
    <row r="334" spans="1:38" s="38" customFormat="1" ht="14.25" x14ac:dyDescent="0.2">
      <c r="A334" s="55"/>
      <c r="B334" s="40"/>
      <c r="C334" s="40"/>
      <c r="D334" s="41"/>
      <c r="E334" s="41"/>
      <c r="F334" s="80"/>
      <c r="G334" s="39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68">
        <f t="shared" si="5"/>
        <v>0</v>
      </c>
      <c r="AL334" s="75" t="str">
        <f>IF(D334="","",VLOOKUP(AK334,'PAT-C_Tables'!$I$3:$J$40,2,FALSE))</f>
        <v/>
      </c>
    </row>
    <row r="335" spans="1:38" s="38" customFormat="1" ht="14.25" x14ac:dyDescent="0.2">
      <c r="A335" s="55"/>
      <c r="B335" s="40"/>
      <c r="C335" s="40"/>
      <c r="D335" s="41"/>
      <c r="E335" s="41"/>
      <c r="F335" s="80"/>
      <c r="G335" s="39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68">
        <f t="shared" si="5"/>
        <v>0</v>
      </c>
      <c r="AL335" s="75" t="str">
        <f>IF(D335="","",VLOOKUP(AK335,'PAT-C_Tables'!$I$3:$J$40,2,FALSE))</f>
        <v/>
      </c>
    </row>
    <row r="336" spans="1:38" s="38" customFormat="1" ht="14.25" x14ac:dyDescent="0.2">
      <c r="A336" s="55"/>
      <c r="B336" s="40"/>
      <c r="C336" s="40"/>
      <c r="D336" s="41"/>
      <c r="E336" s="41"/>
      <c r="F336" s="80"/>
      <c r="G336" s="39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68">
        <f t="shared" si="5"/>
        <v>0</v>
      </c>
      <c r="AL336" s="75" t="str">
        <f>IF(D336="","",VLOOKUP(AK336,'PAT-C_Tables'!$I$3:$J$40,2,FALSE))</f>
        <v/>
      </c>
    </row>
    <row r="337" spans="1:38" s="38" customFormat="1" ht="14.25" x14ac:dyDescent="0.2">
      <c r="A337" s="55"/>
      <c r="B337" s="40"/>
      <c r="C337" s="40"/>
      <c r="D337" s="41"/>
      <c r="E337" s="41"/>
      <c r="F337" s="80"/>
      <c r="G337" s="39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68">
        <f t="shared" si="5"/>
        <v>0</v>
      </c>
      <c r="AL337" s="75" t="str">
        <f>IF(D337="","",VLOOKUP(AK337,'PAT-C_Tables'!$I$3:$J$40,2,FALSE))</f>
        <v/>
      </c>
    </row>
    <row r="338" spans="1:38" s="38" customFormat="1" ht="14.25" x14ac:dyDescent="0.2">
      <c r="A338" s="55"/>
      <c r="B338" s="40"/>
      <c r="C338" s="40"/>
      <c r="D338" s="41"/>
      <c r="E338" s="41"/>
      <c r="F338" s="80"/>
      <c r="G338" s="39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68">
        <f t="shared" si="5"/>
        <v>0</v>
      </c>
      <c r="AL338" s="75" t="str">
        <f>IF(D338="","",VLOOKUP(AK338,'PAT-C_Tables'!$I$3:$J$40,2,FALSE))</f>
        <v/>
      </c>
    </row>
    <row r="339" spans="1:38" s="38" customFormat="1" ht="14.25" x14ac:dyDescent="0.2">
      <c r="A339" s="55"/>
      <c r="B339" s="40"/>
      <c r="C339" s="40"/>
      <c r="D339" s="41"/>
      <c r="E339" s="41"/>
      <c r="F339" s="80"/>
      <c r="G339" s="39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68">
        <f t="shared" si="5"/>
        <v>0</v>
      </c>
      <c r="AL339" s="75" t="str">
        <f>IF(D339="","",VLOOKUP(AK339,'PAT-C_Tables'!$I$3:$J$40,2,FALSE))</f>
        <v/>
      </c>
    </row>
    <row r="340" spans="1:38" s="38" customFormat="1" ht="14.25" x14ac:dyDescent="0.2">
      <c r="A340" s="55"/>
      <c r="B340" s="40"/>
      <c r="C340" s="40"/>
      <c r="D340" s="41"/>
      <c r="E340" s="41"/>
      <c r="F340" s="80"/>
      <c r="G340" s="39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68">
        <f t="shared" si="5"/>
        <v>0</v>
      </c>
      <c r="AL340" s="75" t="str">
        <f>IF(D340="","",VLOOKUP(AK340,'PAT-C_Tables'!$I$3:$J$40,2,FALSE))</f>
        <v/>
      </c>
    </row>
    <row r="341" spans="1:38" s="38" customFormat="1" ht="14.25" x14ac:dyDescent="0.2">
      <c r="A341" s="55"/>
      <c r="B341" s="40"/>
      <c r="C341" s="40"/>
      <c r="D341" s="41"/>
      <c r="E341" s="41"/>
      <c r="F341" s="80"/>
      <c r="G341" s="39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68">
        <f t="shared" si="5"/>
        <v>0</v>
      </c>
      <c r="AL341" s="75" t="str">
        <f>IF(D341="","",VLOOKUP(AK341,'PAT-C_Tables'!$I$3:$J$40,2,FALSE))</f>
        <v/>
      </c>
    </row>
    <row r="342" spans="1:38" s="38" customFormat="1" ht="14.25" x14ac:dyDescent="0.2">
      <c r="A342" s="55"/>
      <c r="B342" s="40"/>
      <c r="C342" s="40"/>
      <c r="D342" s="41"/>
      <c r="E342" s="41"/>
      <c r="F342" s="80"/>
      <c r="G342" s="39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68">
        <f t="shared" si="5"/>
        <v>0</v>
      </c>
      <c r="AL342" s="75" t="str">
        <f>IF(D342="","",VLOOKUP(AK342,'PAT-C_Tables'!$I$3:$J$40,2,FALSE))</f>
        <v/>
      </c>
    </row>
    <row r="343" spans="1:38" s="38" customFormat="1" ht="14.25" x14ac:dyDescent="0.2">
      <c r="A343" s="55"/>
      <c r="B343" s="40"/>
      <c r="C343" s="40"/>
      <c r="D343" s="41"/>
      <c r="E343" s="41"/>
      <c r="F343" s="80"/>
      <c r="G343" s="39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68">
        <f t="shared" si="5"/>
        <v>0</v>
      </c>
      <c r="AL343" s="75" t="str">
        <f>IF(D343="","",VLOOKUP(AK343,'PAT-C_Tables'!$I$3:$J$40,2,FALSE))</f>
        <v/>
      </c>
    </row>
    <row r="344" spans="1:38" s="38" customFormat="1" ht="14.25" x14ac:dyDescent="0.2">
      <c r="A344" s="55"/>
      <c r="B344" s="40"/>
      <c r="C344" s="40"/>
      <c r="D344" s="41"/>
      <c r="E344" s="41"/>
      <c r="F344" s="80"/>
      <c r="G344" s="39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68">
        <f t="shared" si="5"/>
        <v>0</v>
      </c>
      <c r="AL344" s="75" t="str">
        <f>IF(D344="","",VLOOKUP(AK344,'PAT-C_Tables'!$I$3:$J$40,2,FALSE))</f>
        <v/>
      </c>
    </row>
    <row r="345" spans="1:38" s="38" customFormat="1" ht="14.25" x14ac:dyDescent="0.2">
      <c r="A345" s="55"/>
      <c r="B345" s="40"/>
      <c r="C345" s="40"/>
      <c r="D345" s="41"/>
      <c r="E345" s="41"/>
      <c r="F345" s="80"/>
      <c r="G345" s="39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68">
        <f t="shared" si="5"/>
        <v>0</v>
      </c>
      <c r="AL345" s="75" t="str">
        <f>IF(D345="","",VLOOKUP(AK345,'PAT-C_Tables'!$I$3:$J$40,2,FALSE))</f>
        <v/>
      </c>
    </row>
    <row r="346" spans="1:38" s="38" customFormat="1" ht="14.25" x14ac:dyDescent="0.2">
      <c r="A346" s="55"/>
      <c r="B346" s="40"/>
      <c r="C346" s="40"/>
      <c r="D346" s="41"/>
      <c r="E346" s="41"/>
      <c r="F346" s="80"/>
      <c r="G346" s="39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68">
        <f t="shared" si="5"/>
        <v>0</v>
      </c>
      <c r="AL346" s="75" t="str">
        <f>IF(D346="","",VLOOKUP(AK346,'PAT-C_Tables'!$I$3:$J$40,2,FALSE))</f>
        <v/>
      </c>
    </row>
    <row r="347" spans="1:38" s="38" customFormat="1" ht="14.25" x14ac:dyDescent="0.2">
      <c r="A347" s="55"/>
      <c r="B347" s="40"/>
      <c r="C347" s="40"/>
      <c r="D347" s="41"/>
      <c r="E347" s="41"/>
      <c r="F347" s="80"/>
      <c r="G347" s="39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68">
        <f t="shared" si="5"/>
        <v>0</v>
      </c>
      <c r="AL347" s="75" t="str">
        <f>IF(D347="","",VLOOKUP(AK347,'PAT-C_Tables'!$I$3:$J$40,2,FALSE))</f>
        <v/>
      </c>
    </row>
    <row r="348" spans="1:38" s="38" customFormat="1" ht="14.25" x14ac:dyDescent="0.2">
      <c r="A348" s="55"/>
      <c r="B348" s="40"/>
      <c r="C348" s="40"/>
      <c r="D348" s="41"/>
      <c r="E348" s="41"/>
      <c r="F348" s="80"/>
      <c r="G348" s="39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68">
        <f t="shared" si="5"/>
        <v>0</v>
      </c>
      <c r="AL348" s="75" t="str">
        <f>IF(D348="","",VLOOKUP(AK348,'PAT-C_Tables'!$I$3:$J$40,2,FALSE))</f>
        <v/>
      </c>
    </row>
    <row r="349" spans="1:38" s="38" customFormat="1" ht="14.25" x14ac:dyDescent="0.2">
      <c r="A349" s="55"/>
      <c r="B349" s="40"/>
      <c r="C349" s="40"/>
      <c r="D349" s="41"/>
      <c r="E349" s="41"/>
      <c r="F349" s="80"/>
      <c r="G349" s="39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68">
        <f t="shared" si="5"/>
        <v>0</v>
      </c>
      <c r="AL349" s="75" t="str">
        <f>IF(D349="","",VLOOKUP(AK349,'PAT-C_Tables'!$I$3:$J$40,2,FALSE))</f>
        <v/>
      </c>
    </row>
    <row r="350" spans="1:38" s="38" customFormat="1" ht="14.25" x14ac:dyDescent="0.2">
      <c r="A350" s="55"/>
      <c r="B350" s="40"/>
      <c r="C350" s="40"/>
      <c r="D350" s="41"/>
      <c r="E350" s="41"/>
      <c r="F350" s="80"/>
      <c r="G350" s="39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68">
        <f t="shared" si="5"/>
        <v>0</v>
      </c>
      <c r="AL350" s="75" t="str">
        <f>IF(D350="","",VLOOKUP(AK350,'PAT-C_Tables'!$I$3:$J$40,2,FALSE))</f>
        <v/>
      </c>
    </row>
    <row r="351" spans="1:38" s="38" customFormat="1" ht="14.25" x14ac:dyDescent="0.2">
      <c r="A351" s="55"/>
      <c r="B351" s="40"/>
      <c r="C351" s="40"/>
      <c r="D351" s="41"/>
      <c r="E351" s="41"/>
      <c r="F351" s="80"/>
      <c r="G351" s="39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68">
        <f t="shared" si="5"/>
        <v>0</v>
      </c>
      <c r="AL351" s="75" t="str">
        <f>IF(D351="","",VLOOKUP(AK351,'PAT-C_Tables'!$I$3:$J$40,2,FALSE))</f>
        <v/>
      </c>
    </row>
    <row r="352" spans="1:38" s="38" customFormat="1" ht="14.25" x14ac:dyDescent="0.2">
      <c r="A352" s="55"/>
      <c r="B352" s="40"/>
      <c r="C352" s="40"/>
      <c r="D352" s="41"/>
      <c r="E352" s="41"/>
      <c r="F352" s="80"/>
      <c r="G352" s="39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68">
        <f t="shared" si="5"/>
        <v>0</v>
      </c>
      <c r="AL352" s="75" t="str">
        <f>IF(D352="","",VLOOKUP(AK352,'PAT-C_Tables'!$I$3:$J$40,2,FALSE))</f>
        <v/>
      </c>
    </row>
    <row r="353" spans="1:38" s="38" customFormat="1" ht="14.25" x14ac:dyDescent="0.2">
      <c r="A353" s="55"/>
      <c r="B353" s="40"/>
      <c r="C353" s="40"/>
      <c r="D353" s="41"/>
      <c r="E353" s="41"/>
      <c r="F353" s="80"/>
      <c r="G353" s="39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68">
        <f t="shared" si="5"/>
        <v>0</v>
      </c>
      <c r="AL353" s="75" t="str">
        <f>IF(D353="","",VLOOKUP(AK353,'PAT-C_Tables'!$I$3:$J$40,2,FALSE))</f>
        <v/>
      </c>
    </row>
    <row r="354" spans="1:38" s="38" customFormat="1" ht="14.25" x14ac:dyDescent="0.2">
      <c r="A354" s="55"/>
      <c r="B354" s="40"/>
      <c r="C354" s="40"/>
      <c r="D354" s="41"/>
      <c r="E354" s="41"/>
      <c r="F354" s="80"/>
      <c r="G354" s="39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68">
        <f t="shared" si="5"/>
        <v>0</v>
      </c>
      <c r="AL354" s="75" t="str">
        <f>IF(D354="","",VLOOKUP(AK354,'PAT-C_Tables'!$I$3:$J$40,2,FALSE))</f>
        <v/>
      </c>
    </row>
    <row r="355" spans="1:38" s="38" customFormat="1" ht="14.25" x14ac:dyDescent="0.2">
      <c r="A355" s="55"/>
      <c r="B355" s="40"/>
      <c r="C355" s="40"/>
      <c r="D355" s="41"/>
      <c r="E355" s="41"/>
      <c r="F355" s="80"/>
      <c r="G355" s="39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68">
        <f t="shared" si="5"/>
        <v>0</v>
      </c>
      <c r="AL355" s="75" t="str">
        <f>IF(D355="","",VLOOKUP(AK355,'PAT-C_Tables'!$I$3:$J$40,2,FALSE))</f>
        <v/>
      </c>
    </row>
    <row r="356" spans="1:38" s="38" customFormat="1" ht="14.25" x14ac:dyDescent="0.2">
      <c r="A356" s="55"/>
      <c r="B356" s="40"/>
      <c r="C356" s="40"/>
      <c r="D356" s="41"/>
      <c r="E356" s="41"/>
      <c r="F356" s="80"/>
      <c r="G356" s="39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68">
        <f t="shared" si="5"/>
        <v>0</v>
      </c>
      <c r="AL356" s="75" t="str">
        <f>IF(D356="","",VLOOKUP(AK356,'PAT-C_Tables'!$I$3:$J$40,2,FALSE))</f>
        <v/>
      </c>
    </row>
    <row r="357" spans="1:38" s="38" customFormat="1" ht="14.25" x14ac:dyDescent="0.2">
      <c r="A357" s="55"/>
      <c r="B357" s="40"/>
      <c r="C357" s="40"/>
      <c r="D357" s="41"/>
      <c r="E357" s="41"/>
      <c r="F357" s="80"/>
      <c r="G357" s="39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68">
        <f t="shared" si="5"/>
        <v>0</v>
      </c>
      <c r="AL357" s="75" t="str">
        <f>IF(D357="","",VLOOKUP(AK357,'PAT-C_Tables'!$I$3:$J$40,2,FALSE))</f>
        <v/>
      </c>
    </row>
    <row r="358" spans="1:38" s="38" customFormat="1" ht="14.25" x14ac:dyDescent="0.2">
      <c r="A358" s="55"/>
      <c r="B358" s="40"/>
      <c r="C358" s="40"/>
      <c r="D358" s="41"/>
      <c r="E358" s="41"/>
      <c r="F358" s="80"/>
      <c r="G358" s="39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68">
        <f t="shared" si="5"/>
        <v>0</v>
      </c>
      <c r="AL358" s="75" t="str">
        <f>IF(D358="","",VLOOKUP(AK358,'PAT-C_Tables'!$I$3:$J$40,2,FALSE))</f>
        <v/>
      </c>
    </row>
    <row r="359" spans="1:38" s="38" customFormat="1" ht="14.25" x14ac:dyDescent="0.2">
      <c r="A359" s="55"/>
      <c r="B359" s="40"/>
      <c r="C359" s="40"/>
      <c r="D359" s="41"/>
      <c r="E359" s="41"/>
      <c r="F359" s="80"/>
      <c r="G359" s="39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68">
        <f t="shared" si="5"/>
        <v>0</v>
      </c>
      <c r="AL359" s="75" t="str">
        <f>IF(D359="","",VLOOKUP(AK359,'PAT-C_Tables'!$I$3:$J$40,2,FALSE))</f>
        <v/>
      </c>
    </row>
    <row r="360" spans="1:38" s="38" customFormat="1" ht="14.25" x14ac:dyDescent="0.2">
      <c r="A360" s="55"/>
      <c r="B360" s="40"/>
      <c r="C360" s="40"/>
      <c r="D360" s="41"/>
      <c r="E360" s="41"/>
      <c r="F360" s="80"/>
      <c r="G360" s="39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68">
        <f t="shared" si="5"/>
        <v>0</v>
      </c>
      <c r="AL360" s="75" t="str">
        <f>IF(D360="","",VLOOKUP(AK360,'PAT-C_Tables'!$I$3:$J$40,2,FALSE))</f>
        <v/>
      </c>
    </row>
    <row r="361" spans="1:38" s="38" customFormat="1" ht="14.25" x14ac:dyDescent="0.2">
      <c r="A361" s="55"/>
      <c r="B361" s="40"/>
      <c r="C361" s="40"/>
      <c r="D361" s="41"/>
      <c r="E361" s="41"/>
      <c r="F361" s="80"/>
      <c r="G361" s="39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68">
        <f t="shared" si="5"/>
        <v>0</v>
      </c>
      <c r="AL361" s="75" t="str">
        <f>IF(D361="","",VLOOKUP(AK361,'PAT-C_Tables'!$I$3:$J$40,2,FALSE))</f>
        <v/>
      </c>
    </row>
    <row r="362" spans="1:38" s="38" customFormat="1" ht="14.25" x14ac:dyDescent="0.2">
      <c r="A362" s="55"/>
      <c r="B362" s="40"/>
      <c r="C362" s="40"/>
      <c r="D362" s="41"/>
      <c r="E362" s="41"/>
      <c r="F362" s="80"/>
      <c r="G362" s="39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68">
        <f t="shared" si="5"/>
        <v>0</v>
      </c>
      <c r="AL362" s="75" t="str">
        <f>IF(D362="","",VLOOKUP(AK362,'PAT-C_Tables'!$I$3:$J$40,2,FALSE))</f>
        <v/>
      </c>
    </row>
    <row r="363" spans="1:38" s="38" customFormat="1" ht="14.25" x14ac:dyDescent="0.2">
      <c r="A363" s="55"/>
      <c r="B363" s="40"/>
      <c r="C363" s="40"/>
      <c r="D363" s="41"/>
      <c r="E363" s="41"/>
      <c r="F363" s="80"/>
      <c r="G363" s="39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68">
        <f t="shared" si="5"/>
        <v>0</v>
      </c>
      <c r="AL363" s="75" t="str">
        <f>IF(D363="","",VLOOKUP(AK363,'PAT-C_Tables'!$I$3:$J$40,2,FALSE))</f>
        <v/>
      </c>
    </row>
    <row r="364" spans="1:38" s="38" customFormat="1" ht="14.25" x14ac:dyDescent="0.2">
      <c r="A364" s="55"/>
      <c r="B364" s="40"/>
      <c r="C364" s="40"/>
      <c r="D364" s="41"/>
      <c r="E364" s="41"/>
      <c r="F364" s="80"/>
      <c r="G364" s="39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68">
        <f t="shared" si="5"/>
        <v>0</v>
      </c>
      <c r="AL364" s="75" t="str">
        <f>IF(D364="","",VLOOKUP(AK364,'PAT-C_Tables'!$I$3:$J$40,2,FALSE))</f>
        <v/>
      </c>
    </row>
    <row r="365" spans="1:38" s="38" customFormat="1" ht="14.25" x14ac:dyDescent="0.2">
      <c r="A365" s="55"/>
      <c r="B365" s="40"/>
      <c r="C365" s="40"/>
      <c r="D365" s="41"/>
      <c r="E365" s="41"/>
      <c r="F365" s="80"/>
      <c r="G365" s="39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68">
        <f t="shared" ref="AK365:AK428" si="6">IF(D365="",0,(IF(G365=$G$8,1,0)+IF(H365=$H$8,1,0)+IF(I365=$I$8,1,0)+IF(J365=$J$8,1,0)+IF(K365=$K$8,1,0)+IF(L365=$L$8,1,0)+IF(M365=$M$8,1,0)+IF(N365=$N$8,1,0)+IF(O365=$O$8,1,0)+IF(P365=$P$8,1,0)+IF(Q365=$Q$8,1,0)+IF(R365=$R$8,1,0)+IF(S365=$S$8,1,0)+IF(T365=$T$8,1,0)+IF(U365=$U$8,1,0)+IF(V365=$V$8,1,0)+IF(W365=$W$8,1,0)+IF(X365=$X$8,1,0)+IF(Y365=$Y$8,1,0)+IF(Z365=$Z$8,1,0)+IF(AA365=$AA$8,1,0)+IF(AB365=$AB$8,1,0)+IF(AC365=$AC$8,1,0)+IF(AD365=$AD$8,1,0)+IF(AE365=$AE$8,1,0)+IF(AF365=$AF$8,1,0)+IF(AG365=$AG$8,1,0)+IF(AH365=$AH$8,1,0)+IF(AI365=$AI$8,1,0)+IF(AJ365=$AJ$8,1,0)))</f>
        <v>0</v>
      </c>
      <c r="AL365" s="75" t="str">
        <f>IF(D365="","",VLOOKUP(AK365,'PAT-C_Tables'!$I$3:$J$40,2,FALSE))</f>
        <v/>
      </c>
    </row>
    <row r="366" spans="1:38" s="38" customFormat="1" ht="14.25" x14ac:dyDescent="0.2">
      <c r="A366" s="55"/>
      <c r="B366" s="40"/>
      <c r="C366" s="40"/>
      <c r="D366" s="41"/>
      <c r="E366" s="41"/>
      <c r="F366" s="80"/>
      <c r="G366" s="39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68">
        <f t="shared" si="6"/>
        <v>0</v>
      </c>
      <c r="AL366" s="75" t="str">
        <f>IF(D366="","",VLOOKUP(AK366,'PAT-C_Tables'!$I$3:$J$40,2,FALSE))</f>
        <v/>
      </c>
    </row>
    <row r="367" spans="1:38" s="38" customFormat="1" ht="14.25" x14ac:dyDescent="0.2">
      <c r="A367" s="55"/>
      <c r="B367" s="40"/>
      <c r="C367" s="40"/>
      <c r="D367" s="41"/>
      <c r="E367" s="41"/>
      <c r="F367" s="80"/>
      <c r="G367" s="39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68">
        <f t="shared" si="6"/>
        <v>0</v>
      </c>
      <c r="AL367" s="75" t="str">
        <f>IF(D367="","",VLOOKUP(AK367,'PAT-C_Tables'!$I$3:$J$40,2,FALSE))</f>
        <v/>
      </c>
    </row>
    <row r="368" spans="1:38" s="38" customFormat="1" ht="14.25" x14ac:dyDescent="0.2">
      <c r="A368" s="55"/>
      <c r="B368" s="40"/>
      <c r="C368" s="40"/>
      <c r="D368" s="41"/>
      <c r="E368" s="41"/>
      <c r="F368" s="80"/>
      <c r="G368" s="39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68">
        <f t="shared" si="6"/>
        <v>0</v>
      </c>
      <c r="AL368" s="75" t="str">
        <f>IF(D368="","",VLOOKUP(AK368,'PAT-C_Tables'!$I$3:$J$40,2,FALSE))</f>
        <v/>
      </c>
    </row>
    <row r="369" spans="1:38" s="38" customFormat="1" ht="14.25" x14ac:dyDescent="0.2">
      <c r="A369" s="55"/>
      <c r="B369" s="40"/>
      <c r="C369" s="40"/>
      <c r="D369" s="41"/>
      <c r="E369" s="41"/>
      <c r="F369" s="80"/>
      <c r="G369" s="39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68">
        <f t="shared" si="6"/>
        <v>0</v>
      </c>
      <c r="AL369" s="75" t="str">
        <f>IF(D369="","",VLOOKUP(AK369,'PAT-C_Tables'!$I$3:$J$40,2,FALSE))</f>
        <v/>
      </c>
    </row>
    <row r="370" spans="1:38" s="38" customFormat="1" ht="14.25" x14ac:dyDescent="0.2">
      <c r="A370" s="55"/>
      <c r="B370" s="40"/>
      <c r="C370" s="40"/>
      <c r="D370" s="41"/>
      <c r="E370" s="41"/>
      <c r="F370" s="80"/>
      <c r="G370" s="39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68">
        <f t="shared" si="6"/>
        <v>0</v>
      </c>
      <c r="AL370" s="75" t="str">
        <f>IF(D370="","",VLOOKUP(AK370,'PAT-C_Tables'!$I$3:$J$40,2,FALSE))</f>
        <v/>
      </c>
    </row>
    <row r="371" spans="1:38" s="38" customFormat="1" ht="14.25" x14ac:dyDescent="0.2">
      <c r="A371" s="55"/>
      <c r="B371" s="40"/>
      <c r="C371" s="40"/>
      <c r="D371" s="41"/>
      <c r="E371" s="41"/>
      <c r="F371" s="80"/>
      <c r="G371" s="39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68">
        <f t="shared" si="6"/>
        <v>0</v>
      </c>
      <c r="AL371" s="75" t="str">
        <f>IF(D371="","",VLOOKUP(AK371,'PAT-C_Tables'!$I$3:$J$40,2,FALSE))</f>
        <v/>
      </c>
    </row>
    <row r="372" spans="1:38" s="38" customFormat="1" ht="14.25" x14ac:dyDescent="0.2">
      <c r="A372" s="55"/>
      <c r="B372" s="40"/>
      <c r="C372" s="40"/>
      <c r="D372" s="41"/>
      <c r="E372" s="41"/>
      <c r="F372" s="80"/>
      <c r="G372" s="39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68">
        <f t="shared" si="6"/>
        <v>0</v>
      </c>
      <c r="AL372" s="75" t="str">
        <f>IF(D372="","",VLOOKUP(AK372,'PAT-C_Tables'!$I$3:$J$40,2,FALSE))</f>
        <v/>
      </c>
    </row>
    <row r="373" spans="1:38" s="38" customFormat="1" ht="14.25" x14ac:dyDescent="0.2">
      <c r="A373" s="55"/>
      <c r="B373" s="40"/>
      <c r="C373" s="40"/>
      <c r="D373" s="41"/>
      <c r="E373" s="41"/>
      <c r="F373" s="80"/>
      <c r="G373" s="39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68">
        <f t="shared" si="6"/>
        <v>0</v>
      </c>
      <c r="AL373" s="75" t="str">
        <f>IF(D373="","",VLOOKUP(AK373,'PAT-C_Tables'!$I$3:$J$40,2,FALSE))</f>
        <v/>
      </c>
    </row>
    <row r="374" spans="1:38" s="38" customFormat="1" ht="14.25" x14ac:dyDescent="0.2">
      <c r="A374" s="55"/>
      <c r="B374" s="40"/>
      <c r="C374" s="40"/>
      <c r="D374" s="41"/>
      <c r="E374" s="41"/>
      <c r="F374" s="80"/>
      <c r="G374" s="39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68">
        <f t="shared" si="6"/>
        <v>0</v>
      </c>
      <c r="AL374" s="75" t="str">
        <f>IF(D374="","",VLOOKUP(AK374,'PAT-C_Tables'!$I$3:$J$40,2,FALSE))</f>
        <v/>
      </c>
    </row>
    <row r="375" spans="1:38" s="38" customFormat="1" ht="14.25" x14ac:dyDescent="0.2">
      <c r="A375" s="55"/>
      <c r="B375" s="40"/>
      <c r="C375" s="40"/>
      <c r="D375" s="41"/>
      <c r="E375" s="41"/>
      <c r="F375" s="80"/>
      <c r="G375" s="39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68">
        <f t="shared" si="6"/>
        <v>0</v>
      </c>
      <c r="AL375" s="75" t="str">
        <f>IF(D375="","",VLOOKUP(AK375,'PAT-C_Tables'!$I$3:$J$40,2,FALSE))</f>
        <v/>
      </c>
    </row>
    <row r="376" spans="1:38" s="38" customFormat="1" ht="14.25" x14ac:dyDescent="0.2">
      <c r="A376" s="55"/>
      <c r="B376" s="40"/>
      <c r="C376" s="40"/>
      <c r="D376" s="41"/>
      <c r="E376" s="41"/>
      <c r="F376" s="80"/>
      <c r="G376" s="39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68">
        <f t="shared" si="6"/>
        <v>0</v>
      </c>
      <c r="AL376" s="75" t="str">
        <f>IF(D376="","",VLOOKUP(AK376,'PAT-C_Tables'!$I$3:$J$40,2,FALSE))</f>
        <v/>
      </c>
    </row>
    <row r="377" spans="1:38" s="38" customFormat="1" ht="14.25" x14ac:dyDescent="0.2">
      <c r="A377" s="55"/>
      <c r="B377" s="40"/>
      <c r="C377" s="40"/>
      <c r="D377" s="41"/>
      <c r="E377" s="41"/>
      <c r="F377" s="80"/>
      <c r="G377" s="39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68">
        <f t="shared" si="6"/>
        <v>0</v>
      </c>
      <c r="AL377" s="75" t="str">
        <f>IF(D377="","",VLOOKUP(AK377,'PAT-C_Tables'!$I$3:$J$40,2,FALSE))</f>
        <v/>
      </c>
    </row>
    <row r="378" spans="1:38" s="38" customFormat="1" ht="14.25" x14ac:dyDescent="0.2">
      <c r="A378" s="55"/>
      <c r="B378" s="40"/>
      <c r="C378" s="40"/>
      <c r="D378" s="41"/>
      <c r="E378" s="41"/>
      <c r="F378" s="80"/>
      <c r="G378" s="39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68">
        <f t="shared" si="6"/>
        <v>0</v>
      </c>
      <c r="AL378" s="75" t="str">
        <f>IF(D378="","",VLOOKUP(AK378,'PAT-C_Tables'!$I$3:$J$40,2,FALSE))</f>
        <v/>
      </c>
    </row>
    <row r="379" spans="1:38" s="38" customFormat="1" ht="14.25" x14ac:dyDescent="0.2">
      <c r="A379" s="55"/>
      <c r="B379" s="40"/>
      <c r="C379" s="40"/>
      <c r="D379" s="41"/>
      <c r="E379" s="41"/>
      <c r="F379" s="80"/>
      <c r="G379" s="39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68">
        <f t="shared" si="6"/>
        <v>0</v>
      </c>
      <c r="AL379" s="75" t="str">
        <f>IF(D379="","",VLOOKUP(AK379,'PAT-C_Tables'!$I$3:$J$40,2,FALSE))</f>
        <v/>
      </c>
    </row>
    <row r="380" spans="1:38" s="38" customFormat="1" ht="14.25" x14ac:dyDescent="0.2">
      <c r="A380" s="55"/>
      <c r="B380" s="40"/>
      <c r="C380" s="40"/>
      <c r="D380" s="41"/>
      <c r="E380" s="41"/>
      <c r="F380" s="80"/>
      <c r="G380" s="39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68">
        <f t="shared" si="6"/>
        <v>0</v>
      </c>
      <c r="AL380" s="75" t="str">
        <f>IF(D380="","",VLOOKUP(AK380,'PAT-C_Tables'!$I$3:$J$40,2,FALSE))</f>
        <v/>
      </c>
    </row>
    <row r="381" spans="1:38" s="38" customFormat="1" ht="14.25" x14ac:dyDescent="0.2">
      <c r="A381" s="55"/>
      <c r="B381" s="40"/>
      <c r="C381" s="40"/>
      <c r="D381" s="41"/>
      <c r="E381" s="41"/>
      <c r="F381" s="80"/>
      <c r="G381" s="39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68">
        <f t="shared" si="6"/>
        <v>0</v>
      </c>
      <c r="AL381" s="75" t="str">
        <f>IF(D381="","",VLOOKUP(AK381,'PAT-C_Tables'!$I$3:$J$40,2,FALSE))</f>
        <v/>
      </c>
    </row>
    <row r="382" spans="1:38" s="38" customFormat="1" ht="14.25" x14ac:dyDescent="0.2">
      <c r="A382" s="55"/>
      <c r="B382" s="40"/>
      <c r="C382" s="40"/>
      <c r="D382" s="41"/>
      <c r="E382" s="41"/>
      <c r="F382" s="80"/>
      <c r="G382" s="39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68">
        <f t="shared" si="6"/>
        <v>0</v>
      </c>
      <c r="AL382" s="75" t="str">
        <f>IF(D382="","",VLOOKUP(AK382,'PAT-C_Tables'!$I$3:$J$40,2,FALSE))</f>
        <v/>
      </c>
    </row>
    <row r="383" spans="1:38" s="38" customFormat="1" ht="14.25" x14ac:dyDescent="0.2">
      <c r="A383" s="55"/>
      <c r="B383" s="40"/>
      <c r="C383" s="40"/>
      <c r="D383" s="41"/>
      <c r="E383" s="41"/>
      <c r="F383" s="80"/>
      <c r="G383" s="39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68">
        <f t="shared" si="6"/>
        <v>0</v>
      </c>
      <c r="AL383" s="75" t="str">
        <f>IF(D383="","",VLOOKUP(AK383,'PAT-C_Tables'!$I$3:$J$40,2,FALSE))</f>
        <v/>
      </c>
    </row>
    <row r="384" spans="1:38" s="38" customFormat="1" ht="14.25" x14ac:dyDescent="0.2">
      <c r="A384" s="55"/>
      <c r="B384" s="40"/>
      <c r="C384" s="40"/>
      <c r="D384" s="41"/>
      <c r="E384" s="41"/>
      <c r="F384" s="80"/>
      <c r="G384" s="39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68">
        <f t="shared" si="6"/>
        <v>0</v>
      </c>
      <c r="AL384" s="75" t="str">
        <f>IF(D384="","",VLOOKUP(AK384,'PAT-C_Tables'!$I$3:$J$40,2,FALSE))</f>
        <v/>
      </c>
    </row>
    <row r="385" spans="1:38" s="38" customFormat="1" ht="14.25" x14ac:dyDescent="0.2">
      <c r="A385" s="55"/>
      <c r="B385" s="40"/>
      <c r="C385" s="40"/>
      <c r="D385" s="41"/>
      <c r="E385" s="41"/>
      <c r="F385" s="80"/>
      <c r="G385" s="39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68">
        <f t="shared" si="6"/>
        <v>0</v>
      </c>
      <c r="AL385" s="75" t="str">
        <f>IF(D385="","",VLOOKUP(AK385,'PAT-C_Tables'!$I$3:$J$40,2,FALSE))</f>
        <v/>
      </c>
    </row>
    <row r="386" spans="1:38" s="38" customFormat="1" ht="14.25" x14ac:dyDescent="0.2">
      <c r="A386" s="55"/>
      <c r="B386" s="40"/>
      <c r="C386" s="40"/>
      <c r="D386" s="41"/>
      <c r="E386" s="41"/>
      <c r="F386" s="80"/>
      <c r="G386" s="39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68">
        <f t="shared" si="6"/>
        <v>0</v>
      </c>
      <c r="AL386" s="75" t="str">
        <f>IF(D386="","",VLOOKUP(AK386,'PAT-C_Tables'!$I$3:$J$40,2,FALSE))</f>
        <v/>
      </c>
    </row>
    <row r="387" spans="1:38" s="38" customFormat="1" ht="14.25" x14ac:dyDescent="0.2">
      <c r="A387" s="55"/>
      <c r="B387" s="40"/>
      <c r="C387" s="40"/>
      <c r="D387" s="41"/>
      <c r="E387" s="41"/>
      <c r="F387" s="80"/>
      <c r="G387" s="39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68">
        <f t="shared" si="6"/>
        <v>0</v>
      </c>
      <c r="AL387" s="75" t="str">
        <f>IF(D387="","",VLOOKUP(AK387,'PAT-C_Tables'!$I$3:$J$40,2,FALSE))</f>
        <v/>
      </c>
    </row>
    <row r="388" spans="1:38" s="38" customFormat="1" ht="14.25" x14ac:dyDescent="0.2">
      <c r="A388" s="55"/>
      <c r="B388" s="40"/>
      <c r="C388" s="40"/>
      <c r="D388" s="41"/>
      <c r="E388" s="41"/>
      <c r="F388" s="80"/>
      <c r="G388" s="39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68">
        <f t="shared" si="6"/>
        <v>0</v>
      </c>
      <c r="AL388" s="75" t="str">
        <f>IF(D388="","",VLOOKUP(AK388,'PAT-C_Tables'!$I$3:$J$40,2,FALSE))</f>
        <v/>
      </c>
    </row>
    <row r="389" spans="1:38" s="38" customFormat="1" ht="14.25" x14ac:dyDescent="0.2">
      <c r="A389" s="55"/>
      <c r="B389" s="40"/>
      <c r="C389" s="40"/>
      <c r="D389" s="41"/>
      <c r="E389" s="41"/>
      <c r="F389" s="80"/>
      <c r="G389" s="39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68">
        <f t="shared" si="6"/>
        <v>0</v>
      </c>
      <c r="AL389" s="75" t="str">
        <f>IF(D389="","",VLOOKUP(AK389,'PAT-C_Tables'!$I$3:$J$40,2,FALSE))</f>
        <v/>
      </c>
    </row>
    <row r="390" spans="1:38" s="38" customFormat="1" ht="14.25" x14ac:dyDescent="0.2">
      <c r="A390" s="55"/>
      <c r="B390" s="40"/>
      <c r="C390" s="40"/>
      <c r="D390" s="41"/>
      <c r="E390" s="41"/>
      <c r="F390" s="80"/>
      <c r="G390" s="39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68">
        <f t="shared" si="6"/>
        <v>0</v>
      </c>
      <c r="AL390" s="75" t="str">
        <f>IF(D390="","",VLOOKUP(AK390,'PAT-C_Tables'!$I$3:$J$40,2,FALSE))</f>
        <v/>
      </c>
    </row>
    <row r="391" spans="1:38" s="38" customFormat="1" ht="14.25" x14ac:dyDescent="0.2">
      <c r="A391" s="55"/>
      <c r="B391" s="40"/>
      <c r="C391" s="40"/>
      <c r="D391" s="41"/>
      <c r="E391" s="41"/>
      <c r="F391" s="80"/>
      <c r="G391" s="39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68">
        <f t="shared" si="6"/>
        <v>0</v>
      </c>
      <c r="AL391" s="75" t="str">
        <f>IF(D391="","",VLOOKUP(AK391,'PAT-C_Tables'!$I$3:$J$40,2,FALSE))</f>
        <v/>
      </c>
    </row>
    <row r="392" spans="1:38" s="38" customFormat="1" ht="14.25" x14ac:dyDescent="0.2">
      <c r="A392" s="55"/>
      <c r="B392" s="40"/>
      <c r="C392" s="40"/>
      <c r="D392" s="41"/>
      <c r="E392" s="41"/>
      <c r="F392" s="80"/>
      <c r="G392" s="39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68">
        <f t="shared" si="6"/>
        <v>0</v>
      </c>
      <c r="AL392" s="75" t="str">
        <f>IF(D392="","",VLOOKUP(AK392,'PAT-C_Tables'!$I$3:$J$40,2,FALSE))</f>
        <v/>
      </c>
    </row>
    <row r="393" spans="1:38" s="38" customFormat="1" ht="14.25" x14ac:dyDescent="0.2">
      <c r="A393" s="55"/>
      <c r="B393" s="40"/>
      <c r="C393" s="40"/>
      <c r="D393" s="41"/>
      <c r="E393" s="41"/>
      <c r="F393" s="80"/>
      <c r="G393" s="39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68">
        <f t="shared" si="6"/>
        <v>0</v>
      </c>
      <c r="AL393" s="75" t="str">
        <f>IF(D393="","",VLOOKUP(AK393,'PAT-C_Tables'!$I$3:$J$40,2,FALSE))</f>
        <v/>
      </c>
    </row>
    <row r="394" spans="1:38" s="38" customFormat="1" ht="14.25" x14ac:dyDescent="0.2">
      <c r="A394" s="55"/>
      <c r="B394" s="40"/>
      <c r="C394" s="40"/>
      <c r="D394" s="41"/>
      <c r="E394" s="41"/>
      <c r="F394" s="80"/>
      <c r="G394" s="39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68">
        <f t="shared" si="6"/>
        <v>0</v>
      </c>
      <c r="AL394" s="75" t="str">
        <f>IF(D394="","",VLOOKUP(AK394,'PAT-C_Tables'!$I$3:$J$40,2,FALSE))</f>
        <v/>
      </c>
    </row>
    <row r="395" spans="1:38" s="38" customFormat="1" ht="14.25" x14ac:dyDescent="0.2">
      <c r="A395" s="55"/>
      <c r="B395" s="40"/>
      <c r="C395" s="40"/>
      <c r="D395" s="41"/>
      <c r="E395" s="41"/>
      <c r="F395" s="80"/>
      <c r="G395" s="39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68">
        <f t="shared" si="6"/>
        <v>0</v>
      </c>
      <c r="AL395" s="75" t="str">
        <f>IF(D395="","",VLOOKUP(AK395,'PAT-C_Tables'!$I$3:$J$40,2,FALSE))</f>
        <v/>
      </c>
    </row>
    <row r="396" spans="1:38" s="38" customFormat="1" ht="14.25" x14ac:dyDescent="0.2">
      <c r="A396" s="55"/>
      <c r="B396" s="40"/>
      <c r="C396" s="40"/>
      <c r="D396" s="41"/>
      <c r="E396" s="41"/>
      <c r="F396" s="80"/>
      <c r="G396" s="39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68">
        <f t="shared" si="6"/>
        <v>0</v>
      </c>
      <c r="AL396" s="75" t="str">
        <f>IF(D396="","",VLOOKUP(AK396,'PAT-C_Tables'!$I$3:$J$40,2,FALSE))</f>
        <v/>
      </c>
    </row>
    <row r="397" spans="1:38" s="38" customFormat="1" ht="14.25" x14ac:dyDescent="0.2">
      <c r="A397" s="55"/>
      <c r="B397" s="40"/>
      <c r="C397" s="40"/>
      <c r="D397" s="41"/>
      <c r="E397" s="41"/>
      <c r="F397" s="80"/>
      <c r="G397" s="39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68">
        <f t="shared" si="6"/>
        <v>0</v>
      </c>
      <c r="AL397" s="75" t="str">
        <f>IF(D397="","",VLOOKUP(AK397,'PAT-C_Tables'!$I$3:$J$40,2,FALSE))</f>
        <v/>
      </c>
    </row>
    <row r="398" spans="1:38" s="38" customFormat="1" ht="14.25" x14ac:dyDescent="0.2">
      <c r="A398" s="55"/>
      <c r="B398" s="40"/>
      <c r="C398" s="40"/>
      <c r="D398" s="41"/>
      <c r="E398" s="41"/>
      <c r="F398" s="80"/>
      <c r="G398" s="39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68">
        <f t="shared" si="6"/>
        <v>0</v>
      </c>
      <c r="AL398" s="75" t="str">
        <f>IF(D398="","",VLOOKUP(AK398,'PAT-C_Tables'!$I$3:$J$40,2,FALSE))</f>
        <v/>
      </c>
    </row>
    <row r="399" spans="1:38" s="38" customFormat="1" ht="14.25" x14ac:dyDescent="0.2">
      <c r="A399" s="55"/>
      <c r="B399" s="40"/>
      <c r="C399" s="40"/>
      <c r="D399" s="41"/>
      <c r="E399" s="41"/>
      <c r="F399" s="80"/>
      <c r="G399" s="39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68">
        <f t="shared" si="6"/>
        <v>0</v>
      </c>
      <c r="AL399" s="75" t="str">
        <f>IF(D399="","",VLOOKUP(AK399,'PAT-C_Tables'!$I$3:$J$40,2,FALSE))</f>
        <v/>
      </c>
    </row>
    <row r="400" spans="1:38" s="38" customFormat="1" ht="14.25" x14ac:dyDescent="0.2">
      <c r="A400" s="55"/>
      <c r="B400" s="40"/>
      <c r="C400" s="40"/>
      <c r="D400" s="41"/>
      <c r="E400" s="41"/>
      <c r="F400" s="80"/>
      <c r="G400" s="39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68">
        <f t="shared" si="6"/>
        <v>0</v>
      </c>
      <c r="AL400" s="75" t="str">
        <f>IF(D400="","",VLOOKUP(AK400,'PAT-C_Tables'!$I$3:$J$40,2,FALSE))</f>
        <v/>
      </c>
    </row>
    <row r="401" spans="1:38" s="38" customFormat="1" ht="14.25" x14ac:dyDescent="0.2">
      <c r="A401" s="55"/>
      <c r="B401" s="40"/>
      <c r="C401" s="40"/>
      <c r="D401" s="41"/>
      <c r="E401" s="41"/>
      <c r="F401" s="80"/>
      <c r="G401" s="39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68">
        <f t="shared" si="6"/>
        <v>0</v>
      </c>
      <c r="AL401" s="75" t="str">
        <f>IF(D401="","",VLOOKUP(AK401,'PAT-C_Tables'!$I$3:$J$40,2,FALSE))</f>
        <v/>
      </c>
    </row>
    <row r="402" spans="1:38" s="38" customFormat="1" ht="14.25" x14ac:dyDescent="0.2">
      <c r="A402" s="55"/>
      <c r="B402" s="40"/>
      <c r="C402" s="40"/>
      <c r="D402" s="41"/>
      <c r="E402" s="41"/>
      <c r="F402" s="80"/>
      <c r="G402" s="39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68">
        <f t="shared" si="6"/>
        <v>0</v>
      </c>
      <c r="AL402" s="75" t="str">
        <f>IF(D402="","",VLOOKUP(AK402,'PAT-C_Tables'!$I$3:$J$40,2,FALSE))</f>
        <v/>
      </c>
    </row>
    <row r="403" spans="1:38" s="38" customFormat="1" ht="14.25" x14ac:dyDescent="0.2">
      <c r="A403" s="55"/>
      <c r="B403" s="40"/>
      <c r="C403" s="40"/>
      <c r="D403" s="41"/>
      <c r="E403" s="41"/>
      <c r="F403" s="80"/>
      <c r="G403" s="39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68">
        <f t="shared" si="6"/>
        <v>0</v>
      </c>
      <c r="AL403" s="75" t="str">
        <f>IF(D403="","",VLOOKUP(AK403,'PAT-C_Tables'!$I$3:$J$40,2,FALSE))</f>
        <v/>
      </c>
    </row>
    <row r="404" spans="1:38" s="38" customFormat="1" ht="14.25" x14ac:dyDescent="0.2">
      <c r="A404" s="55"/>
      <c r="B404" s="40"/>
      <c r="C404" s="40"/>
      <c r="D404" s="41"/>
      <c r="E404" s="41"/>
      <c r="F404" s="80"/>
      <c r="G404" s="39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68">
        <f t="shared" si="6"/>
        <v>0</v>
      </c>
      <c r="AL404" s="75" t="str">
        <f>IF(D404="","",VLOOKUP(AK404,'PAT-C_Tables'!$I$3:$J$40,2,FALSE))</f>
        <v/>
      </c>
    </row>
    <row r="405" spans="1:38" s="38" customFormat="1" ht="14.25" x14ac:dyDescent="0.2">
      <c r="A405" s="55"/>
      <c r="B405" s="40"/>
      <c r="C405" s="40"/>
      <c r="D405" s="41"/>
      <c r="E405" s="41"/>
      <c r="F405" s="80"/>
      <c r="G405" s="39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68">
        <f t="shared" si="6"/>
        <v>0</v>
      </c>
      <c r="AL405" s="75" t="str">
        <f>IF(D405="","",VLOOKUP(AK405,'PAT-C_Tables'!$I$3:$J$40,2,FALSE))</f>
        <v/>
      </c>
    </row>
    <row r="406" spans="1:38" s="38" customFormat="1" ht="14.25" x14ac:dyDescent="0.2">
      <c r="A406" s="55"/>
      <c r="B406" s="40"/>
      <c r="C406" s="40"/>
      <c r="D406" s="41"/>
      <c r="E406" s="41"/>
      <c r="F406" s="80"/>
      <c r="G406" s="39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68">
        <f t="shared" si="6"/>
        <v>0</v>
      </c>
      <c r="AL406" s="75" t="str">
        <f>IF(D406="","",VLOOKUP(AK406,'PAT-C_Tables'!$I$3:$J$40,2,FALSE))</f>
        <v/>
      </c>
    </row>
    <row r="407" spans="1:38" s="38" customFormat="1" ht="14.25" x14ac:dyDescent="0.2">
      <c r="A407" s="55"/>
      <c r="B407" s="40"/>
      <c r="C407" s="40"/>
      <c r="D407" s="41"/>
      <c r="E407" s="41"/>
      <c r="F407" s="80"/>
      <c r="G407" s="39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68">
        <f t="shared" si="6"/>
        <v>0</v>
      </c>
      <c r="AL407" s="75" t="str">
        <f>IF(D407="","",VLOOKUP(AK407,'PAT-C_Tables'!$I$3:$J$40,2,FALSE))</f>
        <v/>
      </c>
    </row>
    <row r="408" spans="1:38" s="38" customFormat="1" ht="14.25" x14ac:dyDescent="0.2">
      <c r="A408" s="55"/>
      <c r="B408" s="40"/>
      <c r="C408" s="40"/>
      <c r="D408" s="41"/>
      <c r="E408" s="41"/>
      <c r="F408" s="80"/>
      <c r="G408" s="39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68">
        <f t="shared" si="6"/>
        <v>0</v>
      </c>
      <c r="AL408" s="75" t="str">
        <f>IF(D408="","",VLOOKUP(AK408,'PAT-C_Tables'!$I$3:$J$40,2,FALSE))</f>
        <v/>
      </c>
    </row>
    <row r="409" spans="1:38" s="38" customFormat="1" ht="14.25" x14ac:dyDescent="0.2">
      <c r="A409" s="55"/>
      <c r="B409" s="40"/>
      <c r="C409" s="40"/>
      <c r="D409" s="41"/>
      <c r="E409" s="41"/>
      <c r="F409" s="80"/>
      <c r="G409" s="39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68">
        <f t="shared" si="6"/>
        <v>0</v>
      </c>
      <c r="AL409" s="75" t="str">
        <f>IF(D409="","",VLOOKUP(AK409,'PAT-C_Tables'!$I$3:$J$40,2,FALSE))</f>
        <v/>
      </c>
    </row>
    <row r="410" spans="1:38" s="38" customFormat="1" ht="14.25" x14ac:dyDescent="0.2">
      <c r="A410" s="55"/>
      <c r="B410" s="40"/>
      <c r="C410" s="40"/>
      <c r="D410" s="41"/>
      <c r="E410" s="41"/>
      <c r="F410" s="80"/>
      <c r="G410" s="39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68">
        <f t="shared" si="6"/>
        <v>0</v>
      </c>
      <c r="AL410" s="75" t="str">
        <f>IF(D410="","",VLOOKUP(AK410,'PAT-C_Tables'!$I$3:$J$40,2,FALSE))</f>
        <v/>
      </c>
    </row>
    <row r="411" spans="1:38" s="38" customFormat="1" ht="14.25" x14ac:dyDescent="0.2">
      <c r="A411" s="55"/>
      <c r="B411" s="40"/>
      <c r="C411" s="40"/>
      <c r="D411" s="41"/>
      <c r="E411" s="41"/>
      <c r="F411" s="80"/>
      <c r="G411" s="39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68">
        <f t="shared" si="6"/>
        <v>0</v>
      </c>
      <c r="AL411" s="75" t="str">
        <f>IF(D411="","",VLOOKUP(AK411,'PAT-C_Tables'!$I$3:$J$40,2,FALSE))</f>
        <v/>
      </c>
    </row>
    <row r="412" spans="1:38" s="38" customFormat="1" ht="14.25" x14ac:dyDescent="0.2">
      <c r="A412" s="55"/>
      <c r="B412" s="40"/>
      <c r="C412" s="40"/>
      <c r="D412" s="41"/>
      <c r="E412" s="41"/>
      <c r="F412" s="80"/>
      <c r="G412" s="39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68">
        <f t="shared" si="6"/>
        <v>0</v>
      </c>
      <c r="AL412" s="75" t="str">
        <f>IF(D412="","",VLOOKUP(AK412,'PAT-C_Tables'!$I$3:$J$40,2,FALSE))</f>
        <v/>
      </c>
    </row>
    <row r="413" spans="1:38" s="38" customFormat="1" ht="14.25" x14ac:dyDescent="0.2">
      <c r="A413" s="55"/>
      <c r="B413" s="40"/>
      <c r="C413" s="40"/>
      <c r="D413" s="41"/>
      <c r="E413" s="41"/>
      <c r="F413" s="80"/>
      <c r="G413" s="39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68">
        <f t="shared" si="6"/>
        <v>0</v>
      </c>
      <c r="AL413" s="75" t="str">
        <f>IF(D413="","",VLOOKUP(AK413,'PAT-C_Tables'!$I$3:$J$40,2,FALSE))</f>
        <v/>
      </c>
    </row>
    <row r="414" spans="1:38" s="38" customFormat="1" ht="14.25" x14ac:dyDescent="0.2">
      <c r="A414" s="55"/>
      <c r="B414" s="40"/>
      <c r="C414" s="40"/>
      <c r="D414" s="41"/>
      <c r="E414" s="41"/>
      <c r="F414" s="80"/>
      <c r="G414" s="39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68">
        <f t="shared" si="6"/>
        <v>0</v>
      </c>
      <c r="AL414" s="75" t="str">
        <f>IF(D414="","",VLOOKUP(AK414,'PAT-C_Tables'!$I$3:$J$40,2,FALSE))</f>
        <v/>
      </c>
    </row>
    <row r="415" spans="1:38" s="38" customFormat="1" ht="14.25" x14ac:dyDescent="0.2">
      <c r="A415" s="55"/>
      <c r="B415" s="40"/>
      <c r="C415" s="40"/>
      <c r="D415" s="41"/>
      <c r="E415" s="41"/>
      <c r="F415" s="80"/>
      <c r="G415" s="39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68">
        <f t="shared" si="6"/>
        <v>0</v>
      </c>
      <c r="AL415" s="75" t="str">
        <f>IF(D415="","",VLOOKUP(AK415,'PAT-C_Tables'!$I$3:$J$40,2,FALSE))</f>
        <v/>
      </c>
    </row>
    <row r="416" spans="1:38" s="38" customFormat="1" ht="14.25" x14ac:dyDescent="0.2">
      <c r="A416" s="55"/>
      <c r="B416" s="40"/>
      <c r="C416" s="40"/>
      <c r="D416" s="41"/>
      <c r="E416" s="41"/>
      <c r="F416" s="80"/>
      <c r="G416" s="39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68">
        <f t="shared" si="6"/>
        <v>0</v>
      </c>
      <c r="AL416" s="75" t="str">
        <f>IF(D416="","",VLOOKUP(AK416,'PAT-C_Tables'!$I$3:$J$40,2,FALSE))</f>
        <v/>
      </c>
    </row>
    <row r="417" spans="1:38" s="38" customFormat="1" ht="14.25" x14ac:dyDescent="0.2">
      <c r="A417" s="55"/>
      <c r="B417" s="40"/>
      <c r="C417" s="40"/>
      <c r="D417" s="41"/>
      <c r="E417" s="41"/>
      <c r="F417" s="80"/>
      <c r="G417" s="39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68">
        <f t="shared" si="6"/>
        <v>0</v>
      </c>
      <c r="AL417" s="75" t="str">
        <f>IF(D417="","",VLOOKUP(AK417,'PAT-C_Tables'!$I$3:$J$40,2,FALSE))</f>
        <v/>
      </c>
    </row>
    <row r="418" spans="1:38" s="38" customFormat="1" ht="14.25" x14ac:dyDescent="0.2">
      <c r="A418" s="55"/>
      <c r="B418" s="40"/>
      <c r="C418" s="40"/>
      <c r="D418" s="41"/>
      <c r="E418" s="41"/>
      <c r="F418" s="80"/>
      <c r="G418" s="39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68">
        <f t="shared" si="6"/>
        <v>0</v>
      </c>
      <c r="AL418" s="75" t="str">
        <f>IF(D418="","",VLOOKUP(AK418,'PAT-C_Tables'!$I$3:$J$40,2,FALSE))</f>
        <v/>
      </c>
    </row>
    <row r="419" spans="1:38" s="38" customFormat="1" ht="14.25" x14ac:dyDescent="0.2">
      <c r="A419" s="55"/>
      <c r="B419" s="40"/>
      <c r="C419" s="40"/>
      <c r="D419" s="41"/>
      <c r="E419" s="41"/>
      <c r="F419" s="80"/>
      <c r="G419" s="39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68">
        <f t="shared" si="6"/>
        <v>0</v>
      </c>
      <c r="AL419" s="75" t="str">
        <f>IF(D419="","",VLOOKUP(AK419,'PAT-C_Tables'!$I$3:$J$40,2,FALSE))</f>
        <v/>
      </c>
    </row>
    <row r="420" spans="1:38" s="38" customFormat="1" ht="14.25" x14ac:dyDescent="0.2">
      <c r="A420" s="55"/>
      <c r="B420" s="40"/>
      <c r="C420" s="40"/>
      <c r="D420" s="41"/>
      <c r="E420" s="41"/>
      <c r="F420" s="80"/>
      <c r="G420" s="39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68">
        <f t="shared" si="6"/>
        <v>0</v>
      </c>
      <c r="AL420" s="75" t="str">
        <f>IF(D420="","",VLOOKUP(AK420,'PAT-C_Tables'!$I$3:$J$40,2,FALSE))</f>
        <v/>
      </c>
    </row>
    <row r="421" spans="1:38" s="38" customFormat="1" ht="14.25" x14ac:dyDescent="0.2">
      <c r="A421" s="55"/>
      <c r="B421" s="40"/>
      <c r="C421" s="40"/>
      <c r="D421" s="41"/>
      <c r="E421" s="41"/>
      <c r="F421" s="80"/>
      <c r="G421" s="39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68">
        <f t="shared" si="6"/>
        <v>0</v>
      </c>
      <c r="AL421" s="75" t="str">
        <f>IF(D421="","",VLOOKUP(AK421,'PAT-C_Tables'!$I$3:$J$40,2,FALSE))</f>
        <v/>
      </c>
    </row>
    <row r="422" spans="1:38" s="38" customFormat="1" ht="14.25" x14ac:dyDescent="0.2">
      <c r="A422" s="55"/>
      <c r="B422" s="40"/>
      <c r="C422" s="40"/>
      <c r="D422" s="41"/>
      <c r="E422" s="41"/>
      <c r="F422" s="80"/>
      <c r="G422" s="39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68">
        <f t="shared" si="6"/>
        <v>0</v>
      </c>
      <c r="AL422" s="75" t="str">
        <f>IF(D422="","",VLOOKUP(AK422,'PAT-C_Tables'!$I$3:$J$40,2,FALSE))</f>
        <v/>
      </c>
    </row>
    <row r="423" spans="1:38" s="38" customFormat="1" ht="14.25" x14ac:dyDescent="0.2">
      <c r="A423" s="55"/>
      <c r="B423" s="40"/>
      <c r="C423" s="40"/>
      <c r="D423" s="41"/>
      <c r="E423" s="41"/>
      <c r="F423" s="80"/>
      <c r="G423" s="39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68">
        <f t="shared" si="6"/>
        <v>0</v>
      </c>
      <c r="AL423" s="75" t="str">
        <f>IF(D423="","",VLOOKUP(AK423,'PAT-C_Tables'!$I$3:$J$40,2,FALSE))</f>
        <v/>
      </c>
    </row>
    <row r="424" spans="1:38" s="38" customFormat="1" ht="14.25" x14ac:dyDescent="0.2">
      <c r="A424" s="55"/>
      <c r="B424" s="40"/>
      <c r="C424" s="40"/>
      <c r="D424" s="41"/>
      <c r="E424" s="41"/>
      <c r="F424" s="80"/>
      <c r="G424" s="39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68">
        <f t="shared" si="6"/>
        <v>0</v>
      </c>
      <c r="AL424" s="75" t="str">
        <f>IF(D424="","",VLOOKUP(AK424,'PAT-C_Tables'!$I$3:$J$40,2,FALSE))</f>
        <v/>
      </c>
    </row>
    <row r="425" spans="1:38" s="38" customFormat="1" ht="14.25" x14ac:dyDescent="0.2">
      <c r="A425" s="55"/>
      <c r="B425" s="40"/>
      <c r="C425" s="40"/>
      <c r="D425" s="41"/>
      <c r="E425" s="41"/>
      <c r="F425" s="80"/>
      <c r="G425" s="39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68">
        <f t="shared" si="6"/>
        <v>0</v>
      </c>
      <c r="AL425" s="75" t="str">
        <f>IF(D425="","",VLOOKUP(AK425,'PAT-C_Tables'!$I$3:$J$40,2,FALSE))</f>
        <v/>
      </c>
    </row>
    <row r="426" spans="1:38" s="38" customFormat="1" ht="14.25" x14ac:dyDescent="0.2">
      <c r="A426" s="55"/>
      <c r="B426" s="40"/>
      <c r="C426" s="40"/>
      <c r="D426" s="41"/>
      <c r="E426" s="41"/>
      <c r="F426" s="80"/>
      <c r="G426" s="39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68">
        <f t="shared" si="6"/>
        <v>0</v>
      </c>
      <c r="AL426" s="75" t="str">
        <f>IF(D426="","",VLOOKUP(AK426,'PAT-C_Tables'!$I$3:$J$40,2,FALSE))</f>
        <v/>
      </c>
    </row>
    <row r="427" spans="1:38" s="38" customFormat="1" ht="14.25" x14ac:dyDescent="0.2">
      <c r="A427" s="55"/>
      <c r="B427" s="40"/>
      <c r="C427" s="40"/>
      <c r="D427" s="41"/>
      <c r="E427" s="41"/>
      <c r="F427" s="80"/>
      <c r="G427" s="39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68">
        <f t="shared" si="6"/>
        <v>0</v>
      </c>
      <c r="AL427" s="75" t="str">
        <f>IF(D427="","",VLOOKUP(AK427,'PAT-C_Tables'!$I$3:$J$40,2,FALSE))</f>
        <v/>
      </c>
    </row>
    <row r="428" spans="1:38" s="38" customFormat="1" ht="14.25" x14ac:dyDescent="0.2">
      <c r="A428" s="55"/>
      <c r="B428" s="40"/>
      <c r="C428" s="40"/>
      <c r="D428" s="41"/>
      <c r="E428" s="41"/>
      <c r="F428" s="80"/>
      <c r="G428" s="39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68">
        <f t="shared" si="6"/>
        <v>0</v>
      </c>
      <c r="AL428" s="75" t="str">
        <f>IF(D428="","",VLOOKUP(AK428,'PAT-C_Tables'!$I$3:$J$40,2,FALSE))</f>
        <v/>
      </c>
    </row>
    <row r="429" spans="1:38" s="38" customFormat="1" ht="14.25" x14ac:dyDescent="0.2">
      <c r="A429" s="55"/>
      <c r="B429" s="40"/>
      <c r="C429" s="40"/>
      <c r="D429" s="41"/>
      <c r="E429" s="41"/>
      <c r="F429" s="80"/>
      <c r="G429" s="39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68">
        <f t="shared" ref="AK429:AK475" si="7">IF(D429="",0,(IF(G429=$G$8,1,0)+IF(H429=$H$8,1,0)+IF(I429=$I$8,1,0)+IF(J429=$J$8,1,0)+IF(K429=$K$8,1,0)+IF(L429=$L$8,1,0)+IF(M429=$M$8,1,0)+IF(N429=$N$8,1,0)+IF(O429=$O$8,1,0)+IF(P429=$P$8,1,0)+IF(Q429=$Q$8,1,0)+IF(R429=$R$8,1,0)+IF(S429=$S$8,1,0)+IF(T429=$T$8,1,0)+IF(U429=$U$8,1,0)+IF(V429=$V$8,1,0)+IF(W429=$W$8,1,0)+IF(X429=$X$8,1,0)+IF(Y429=$Y$8,1,0)+IF(Z429=$Z$8,1,0)+IF(AA429=$AA$8,1,0)+IF(AB429=$AB$8,1,0)+IF(AC429=$AC$8,1,0)+IF(AD429=$AD$8,1,0)+IF(AE429=$AE$8,1,0)+IF(AF429=$AF$8,1,0)+IF(AG429=$AG$8,1,0)+IF(AH429=$AH$8,1,0)+IF(AI429=$AI$8,1,0)+IF(AJ429=$AJ$8,1,0)))</f>
        <v>0</v>
      </c>
      <c r="AL429" s="75" t="str">
        <f>IF(D429="","",VLOOKUP(AK429,'PAT-C_Tables'!$I$3:$J$40,2,FALSE))</f>
        <v/>
      </c>
    </row>
    <row r="430" spans="1:38" s="38" customFormat="1" ht="14.25" x14ac:dyDescent="0.2">
      <c r="A430" s="55"/>
      <c r="B430" s="40"/>
      <c r="C430" s="40"/>
      <c r="D430" s="41"/>
      <c r="E430" s="41"/>
      <c r="F430" s="80"/>
      <c r="G430" s="39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68">
        <f t="shared" si="7"/>
        <v>0</v>
      </c>
      <c r="AL430" s="75" t="str">
        <f>IF(D430="","",VLOOKUP(AK430,'PAT-C_Tables'!$I$3:$J$40,2,FALSE))</f>
        <v/>
      </c>
    </row>
    <row r="431" spans="1:38" s="38" customFormat="1" ht="14.25" x14ac:dyDescent="0.2">
      <c r="A431" s="55"/>
      <c r="B431" s="40"/>
      <c r="C431" s="40"/>
      <c r="D431" s="41"/>
      <c r="E431" s="41"/>
      <c r="F431" s="80"/>
      <c r="G431" s="39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68">
        <f t="shared" si="7"/>
        <v>0</v>
      </c>
      <c r="AL431" s="75" t="str">
        <f>IF(D431="","",VLOOKUP(AK431,'PAT-C_Tables'!$I$3:$J$40,2,FALSE))</f>
        <v/>
      </c>
    </row>
    <row r="432" spans="1:38" s="38" customFormat="1" ht="14.25" x14ac:dyDescent="0.2">
      <c r="A432" s="55"/>
      <c r="B432" s="40"/>
      <c r="C432" s="40"/>
      <c r="D432" s="41"/>
      <c r="E432" s="41"/>
      <c r="F432" s="80"/>
      <c r="G432" s="39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68">
        <f t="shared" si="7"/>
        <v>0</v>
      </c>
      <c r="AL432" s="75" t="str">
        <f>IF(D432="","",VLOOKUP(AK432,'PAT-C_Tables'!$I$3:$J$40,2,FALSE))</f>
        <v/>
      </c>
    </row>
    <row r="433" spans="1:38" s="38" customFormat="1" ht="14.25" x14ac:dyDescent="0.2">
      <c r="A433" s="55"/>
      <c r="B433" s="40"/>
      <c r="C433" s="40"/>
      <c r="D433" s="41"/>
      <c r="E433" s="41"/>
      <c r="F433" s="80"/>
      <c r="G433" s="39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68">
        <f t="shared" si="7"/>
        <v>0</v>
      </c>
      <c r="AL433" s="75" t="str">
        <f>IF(D433="","",VLOOKUP(AK433,'PAT-C_Tables'!$I$3:$J$40,2,FALSE))</f>
        <v/>
      </c>
    </row>
    <row r="434" spans="1:38" s="38" customFormat="1" ht="14.25" x14ac:dyDescent="0.2">
      <c r="A434" s="55"/>
      <c r="B434" s="40"/>
      <c r="C434" s="40"/>
      <c r="D434" s="41"/>
      <c r="E434" s="41"/>
      <c r="F434" s="80"/>
      <c r="G434" s="39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68">
        <f t="shared" si="7"/>
        <v>0</v>
      </c>
      <c r="AL434" s="75" t="str">
        <f>IF(D434="","",VLOOKUP(AK434,'PAT-C_Tables'!$I$3:$J$40,2,FALSE))</f>
        <v/>
      </c>
    </row>
    <row r="435" spans="1:38" s="38" customFormat="1" ht="14.25" x14ac:dyDescent="0.2">
      <c r="A435" s="55"/>
      <c r="B435" s="40"/>
      <c r="C435" s="40"/>
      <c r="D435" s="41"/>
      <c r="E435" s="41"/>
      <c r="F435" s="80"/>
      <c r="G435" s="39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68">
        <f t="shared" si="7"/>
        <v>0</v>
      </c>
      <c r="AL435" s="75" t="str">
        <f>IF(D435="","",VLOOKUP(AK435,'PAT-C_Tables'!$I$3:$J$40,2,FALSE))</f>
        <v/>
      </c>
    </row>
    <row r="436" spans="1:38" s="38" customFormat="1" ht="14.25" x14ac:dyDescent="0.2">
      <c r="A436" s="55"/>
      <c r="B436" s="40"/>
      <c r="C436" s="40"/>
      <c r="D436" s="41"/>
      <c r="E436" s="41"/>
      <c r="F436" s="80"/>
      <c r="G436" s="39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68">
        <f t="shared" si="7"/>
        <v>0</v>
      </c>
      <c r="AL436" s="75" t="str">
        <f>IF(D436="","",VLOOKUP(AK436,'PAT-C_Tables'!$I$3:$J$40,2,FALSE))</f>
        <v/>
      </c>
    </row>
    <row r="437" spans="1:38" s="38" customFormat="1" ht="14.25" x14ac:dyDescent="0.2">
      <c r="A437" s="55"/>
      <c r="B437" s="40"/>
      <c r="C437" s="40"/>
      <c r="D437" s="41"/>
      <c r="E437" s="41"/>
      <c r="F437" s="80"/>
      <c r="G437" s="39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68">
        <f t="shared" si="7"/>
        <v>0</v>
      </c>
      <c r="AL437" s="75" t="str">
        <f>IF(D437="","",VLOOKUP(AK437,'PAT-C_Tables'!$I$3:$J$40,2,FALSE))</f>
        <v/>
      </c>
    </row>
    <row r="438" spans="1:38" s="38" customFormat="1" ht="14.25" x14ac:dyDescent="0.2">
      <c r="A438" s="55"/>
      <c r="B438" s="40"/>
      <c r="C438" s="40"/>
      <c r="D438" s="41"/>
      <c r="E438" s="41"/>
      <c r="F438" s="80"/>
      <c r="G438" s="39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68">
        <f t="shared" si="7"/>
        <v>0</v>
      </c>
      <c r="AL438" s="75" t="str">
        <f>IF(D438="","",VLOOKUP(AK438,'PAT-C_Tables'!$I$3:$J$40,2,FALSE))</f>
        <v/>
      </c>
    </row>
    <row r="439" spans="1:38" s="38" customFormat="1" ht="14.25" x14ac:dyDescent="0.2">
      <c r="A439" s="55"/>
      <c r="B439" s="40"/>
      <c r="C439" s="40"/>
      <c r="D439" s="41"/>
      <c r="E439" s="41"/>
      <c r="F439" s="80"/>
      <c r="G439" s="39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68">
        <f t="shared" si="7"/>
        <v>0</v>
      </c>
      <c r="AL439" s="75" t="str">
        <f>IF(D439="","",VLOOKUP(AK439,'PAT-C_Tables'!$I$3:$J$40,2,FALSE))</f>
        <v/>
      </c>
    </row>
    <row r="440" spans="1:38" s="38" customFormat="1" ht="14.25" x14ac:dyDescent="0.2">
      <c r="A440" s="55"/>
      <c r="B440" s="40"/>
      <c r="C440" s="40"/>
      <c r="D440" s="41"/>
      <c r="E440" s="41"/>
      <c r="F440" s="80"/>
      <c r="G440" s="39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68">
        <f t="shared" si="7"/>
        <v>0</v>
      </c>
      <c r="AL440" s="75" t="str">
        <f>IF(D440="","",VLOOKUP(AK440,'PAT-C_Tables'!$I$3:$J$40,2,FALSE))</f>
        <v/>
      </c>
    </row>
    <row r="441" spans="1:38" s="38" customFormat="1" ht="14.25" x14ac:dyDescent="0.2">
      <c r="A441" s="55"/>
      <c r="B441" s="40"/>
      <c r="C441" s="40"/>
      <c r="D441" s="41"/>
      <c r="E441" s="41"/>
      <c r="F441" s="80"/>
      <c r="G441" s="39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68">
        <f t="shared" si="7"/>
        <v>0</v>
      </c>
      <c r="AL441" s="75" t="str">
        <f>IF(D441="","",VLOOKUP(AK441,'PAT-C_Tables'!$I$3:$J$40,2,FALSE))</f>
        <v/>
      </c>
    </row>
    <row r="442" spans="1:38" s="38" customFormat="1" ht="14.25" x14ac:dyDescent="0.2">
      <c r="A442" s="55"/>
      <c r="B442" s="40"/>
      <c r="C442" s="40"/>
      <c r="D442" s="41"/>
      <c r="E442" s="41"/>
      <c r="F442" s="80"/>
      <c r="G442" s="39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68">
        <f t="shared" si="7"/>
        <v>0</v>
      </c>
      <c r="AL442" s="75" t="str">
        <f>IF(D442="","",VLOOKUP(AK442,'PAT-C_Tables'!$I$3:$J$40,2,FALSE))</f>
        <v/>
      </c>
    </row>
    <row r="443" spans="1:38" s="38" customFormat="1" ht="14.25" x14ac:dyDescent="0.2">
      <c r="A443" s="55"/>
      <c r="B443" s="40"/>
      <c r="C443" s="40"/>
      <c r="D443" s="41"/>
      <c r="E443" s="41"/>
      <c r="F443" s="80"/>
      <c r="G443" s="39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68">
        <f t="shared" si="7"/>
        <v>0</v>
      </c>
      <c r="AL443" s="75" t="str">
        <f>IF(D443="","",VLOOKUP(AK443,'PAT-C_Tables'!$I$3:$J$40,2,FALSE))</f>
        <v/>
      </c>
    </row>
    <row r="444" spans="1:38" s="38" customFormat="1" ht="14.25" x14ac:dyDescent="0.2">
      <c r="A444" s="55"/>
      <c r="B444" s="40"/>
      <c r="C444" s="40"/>
      <c r="D444" s="41"/>
      <c r="E444" s="41"/>
      <c r="F444" s="80"/>
      <c r="G444" s="39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68">
        <f t="shared" si="7"/>
        <v>0</v>
      </c>
      <c r="AL444" s="75" t="str">
        <f>IF(D444="","",VLOOKUP(AK444,'PAT-C_Tables'!$I$3:$J$40,2,FALSE))</f>
        <v/>
      </c>
    </row>
    <row r="445" spans="1:38" s="38" customFormat="1" ht="14.25" x14ac:dyDescent="0.2">
      <c r="A445" s="55"/>
      <c r="B445" s="40"/>
      <c r="C445" s="40"/>
      <c r="D445" s="41"/>
      <c r="E445" s="41"/>
      <c r="F445" s="80"/>
      <c r="G445" s="39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68">
        <f t="shared" si="7"/>
        <v>0</v>
      </c>
      <c r="AL445" s="75" t="str">
        <f>IF(D445="","",VLOOKUP(AK445,'PAT-C_Tables'!$I$3:$J$40,2,FALSE))</f>
        <v/>
      </c>
    </row>
    <row r="446" spans="1:38" s="38" customFormat="1" ht="14.25" x14ac:dyDescent="0.2">
      <c r="A446" s="55"/>
      <c r="B446" s="40"/>
      <c r="C446" s="40"/>
      <c r="D446" s="41"/>
      <c r="E446" s="41"/>
      <c r="F446" s="80"/>
      <c r="G446" s="39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68">
        <f t="shared" si="7"/>
        <v>0</v>
      </c>
      <c r="AL446" s="75" t="str">
        <f>IF(D446="","",VLOOKUP(AK446,'PAT-C_Tables'!$I$3:$J$40,2,FALSE))</f>
        <v/>
      </c>
    </row>
    <row r="447" spans="1:38" s="38" customFormat="1" ht="14.25" x14ac:dyDescent="0.2">
      <c r="A447" s="55"/>
      <c r="B447" s="40"/>
      <c r="C447" s="40"/>
      <c r="D447" s="41"/>
      <c r="E447" s="41"/>
      <c r="F447" s="80"/>
      <c r="G447" s="39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68">
        <f t="shared" si="7"/>
        <v>0</v>
      </c>
      <c r="AL447" s="75" t="str">
        <f>IF(D447="","",VLOOKUP(AK447,'PAT-C_Tables'!$I$3:$J$40,2,FALSE))</f>
        <v/>
      </c>
    </row>
    <row r="448" spans="1:38" s="38" customFormat="1" ht="14.25" x14ac:dyDescent="0.2">
      <c r="A448" s="55"/>
      <c r="B448" s="40"/>
      <c r="C448" s="40"/>
      <c r="D448" s="41"/>
      <c r="E448" s="41"/>
      <c r="F448" s="80"/>
      <c r="G448" s="39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68">
        <f t="shared" si="7"/>
        <v>0</v>
      </c>
      <c r="AL448" s="75" t="str">
        <f>IF(D448="","",VLOOKUP(AK448,'PAT-C_Tables'!$I$3:$J$40,2,FALSE))</f>
        <v/>
      </c>
    </row>
    <row r="449" spans="1:38" s="38" customFormat="1" ht="14.25" x14ac:dyDescent="0.2">
      <c r="A449" s="55"/>
      <c r="B449" s="40"/>
      <c r="C449" s="40"/>
      <c r="D449" s="41"/>
      <c r="E449" s="41"/>
      <c r="F449" s="80"/>
      <c r="G449" s="39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68">
        <f t="shared" si="7"/>
        <v>0</v>
      </c>
      <c r="AL449" s="75" t="str">
        <f>IF(D449="","",VLOOKUP(AK449,'PAT-C_Tables'!$I$3:$J$40,2,FALSE))</f>
        <v/>
      </c>
    </row>
    <row r="450" spans="1:38" s="38" customFormat="1" ht="14.25" x14ac:dyDescent="0.2">
      <c r="A450" s="55"/>
      <c r="B450" s="40"/>
      <c r="C450" s="40"/>
      <c r="D450" s="41"/>
      <c r="E450" s="41"/>
      <c r="F450" s="80"/>
      <c r="G450" s="39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68">
        <f t="shared" si="7"/>
        <v>0</v>
      </c>
      <c r="AL450" s="75" t="str">
        <f>IF(D450="","",VLOOKUP(AK450,'PAT-C_Tables'!$I$3:$J$40,2,FALSE))</f>
        <v/>
      </c>
    </row>
    <row r="451" spans="1:38" s="38" customFormat="1" ht="14.25" x14ac:dyDescent="0.2">
      <c r="A451" s="55"/>
      <c r="B451" s="40"/>
      <c r="C451" s="40"/>
      <c r="D451" s="41"/>
      <c r="E451" s="41"/>
      <c r="F451" s="80"/>
      <c r="G451" s="39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68">
        <f t="shared" si="7"/>
        <v>0</v>
      </c>
      <c r="AL451" s="75" t="str">
        <f>IF(D451="","",VLOOKUP(AK451,'PAT-C_Tables'!$I$3:$J$40,2,FALSE))</f>
        <v/>
      </c>
    </row>
    <row r="452" spans="1:38" s="38" customFormat="1" ht="14.25" x14ac:dyDescent="0.2">
      <c r="A452" s="55"/>
      <c r="B452" s="40"/>
      <c r="C452" s="40"/>
      <c r="D452" s="41"/>
      <c r="E452" s="41"/>
      <c r="F452" s="80"/>
      <c r="G452" s="39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68">
        <f t="shared" si="7"/>
        <v>0</v>
      </c>
      <c r="AL452" s="75" t="str">
        <f>IF(D452="","",VLOOKUP(AK452,'PAT-C_Tables'!$I$3:$J$40,2,FALSE))</f>
        <v/>
      </c>
    </row>
    <row r="453" spans="1:38" s="38" customFormat="1" ht="14.25" x14ac:dyDescent="0.2">
      <c r="A453" s="55"/>
      <c r="B453" s="40"/>
      <c r="C453" s="40"/>
      <c r="D453" s="41"/>
      <c r="E453" s="41"/>
      <c r="F453" s="80"/>
      <c r="G453" s="39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68">
        <f t="shared" si="7"/>
        <v>0</v>
      </c>
      <c r="AL453" s="75" t="str">
        <f>IF(D453="","",VLOOKUP(AK453,'PAT-C_Tables'!$I$3:$J$40,2,FALSE))</f>
        <v/>
      </c>
    </row>
    <row r="454" spans="1:38" s="38" customFormat="1" ht="14.25" x14ac:dyDescent="0.2">
      <c r="A454" s="55"/>
      <c r="B454" s="40"/>
      <c r="C454" s="40"/>
      <c r="D454" s="41"/>
      <c r="E454" s="41"/>
      <c r="F454" s="80"/>
      <c r="G454" s="39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68">
        <f t="shared" si="7"/>
        <v>0</v>
      </c>
      <c r="AL454" s="75" t="str">
        <f>IF(D454="","",VLOOKUP(AK454,'PAT-C_Tables'!$I$3:$J$40,2,FALSE))</f>
        <v/>
      </c>
    </row>
    <row r="455" spans="1:38" s="38" customFormat="1" ht="14.25" x14ac:dyDescent="0.2">
      <c r="A455" s="55"/>
      <c r="B455" s="40"/>
      <c r="C455" s="40"/>
      <c r="D455" s="41"/>
      <c r="E455" s="41"/>
      <c r="F455" s="80"/>
      <c r="G455" s="39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68">
        <f t="shared" si="7"/>
        <v>0</v>
      </c>
      <c r="AL455" s="75" t="str">
        <f>IF(D455="","",VLOOKUP(AK455,'PAT-C_Tables'!$I$3:$J$40,2,FALSE))</f>
        <v/>
      </c>
    </row>
    <row r="456" spans="1:38" s="38" customFormat="1" ht="14.25" x14ac:dyDescent="0.2">
      <c r="A456" s="55"/>
      <c r="B456" s="40"/>
      <c r="C456" s="40"/>
      <c r="D456" s="41"/>
      <c r="E456" s="41"/>
      <c r="F456" s="80"/>
      <c r="G456" s="39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68">
        <f t="shared" si="7"/>
        <v>0</v>
      </c>
      <c r="AL456" s="75" t="str">
        <f>IF(D456="","",VLOOKUP(AK456,'PAT-C_Tables'!$I$3:$J$40,2,FALSE))</f>
        <v/>
      </c>
    </row>
    <row r="457" spans="1:38" s="38" customFormat="1" ht="14.25" x14ac:dyDescent="0.2">
      <c r="A457" s="55"/>
      <c r="B457" s="40"/>
      <c r="C457" s="40"/>
      <c r="D457" s="41"/>
      <c r="E457" s="41"/>
      <c r="F457" s="80"/>
      <c r="G457" s="39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68">
        <f t="shared" si="7"/>
        <v>0</v>
      </c>
      <c r="AL457" s="75" t="str">
        <f>IF(D457="","",VLOOKUP(AK457,'PAT-C_Tables'!$I$3:$J$40,2,FALSE))</f>
        <v/>
      </c>
    </row>
    <row r="458" spans="1:38" s="38" customFormat="1" ht="14.25" x14ac:dyDescent="0.2">
      <c r="A458" s="55"/>
      <c r="B458" s="40"/>
      <c r="C458" s="40"/>
      <c r="D458" s="41"/>
      <c r="E458" s="41"/>
      <c r="F458" s="80"/>
      <c r="G458" s="39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68">
        <f t="shared" si="7"/>
        <v>0</v>
      </c>
      <c r="AL458" s="75" t="str">
        <f>IF(D458="","",VLOOKUP(AK458,'PAT-C_Tables'!$I$3:$J$40,2,FALSE))</f>
        <v/>
      </c>
    </row>
    <row r="459" spans="1:38" s="38" customFormat="1" ht="14.25" x14ac:dyDescent="0.2">
      <c r="A459" s="55"/>
      <c r="B459" s="40"/>
      <c r="C459" s="40"/>
      <c r="D459" s="41"/>
      <c r="E459" s="41"/>
      <c r="F459" s="80"/>
      <c r="G459" s="39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68">
        <f t="shared" si="7"/>
        <v>0</v>
      </c>
      <c r="AL459" s="75" t="str">
        <f>IF(D459="","",VLOOKUP(AK459,'PAT-C_Tables'!$I$3:$J$40,2,FALSE))</f>
        <v/>
      </c>
    </row>
    <row r="460" spans="1:38" s="38" customFormat="1" ht="14.25" x14ac:dyDescent="0.2">
      <c r="A460" s="55"/>
      <c r="B460" s="40"/>
      <c r="C460" s="40"/>
      <c r="D460" s="41"/>
      <c r="E460" s="41"/>
      <c r="F460" s="80"/>
      <c r="G460" s="39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68">
        <f t="shared" si="7"/>
        <v>0</v>
      </c>
      <c r="AL460" s="75" t="str">
        <f>IF(D460="","",VLOOKUP(AK460,'PAT-C_Tables'!$I$3:$J$40,2,FALSE))</f>
        <v/>
      </c>
    </row>
    <row r="461" spans="1:38" s="38" customFormat="1" ht="14.25" x14ac:dyDescent="0.2">
      <c r="A461" s="55"/>
      <c r="B461" s="40"/>
      <c r="C461" s="40"/>
      <c r="D461" s="41"/>
      <c r="E461" s="41"/>
      <c r="F461" s="80"/>
      <c r="G461" s="39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68">
        <f t="shared" si="7"/>
        <v>0</v>
      </c>
      <c r="AL461" s="75" t="str">
        <f>IF(D461="","",VLOOKUP(AK461,'PAT-C_Tables'!$I$3:$J$40,2,FALSE))</f>
        <v/>
      </c>
    </row>
    <row r="462" spans="1:38" s="38" customFormat="1" ht="14.25" x14ac:dyDescent="0.2">
      <c r="A462" s="55"/>
      <c r="B462" s="40"/>
      <c r="C462" s="40"/>
      <c r="D462" s="41"/>
      <c r="E462" s="41"/>
      <c r="F462" s="80"/>
      <c r="G462" s="39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68">
        <f t="shared" si="7"/>
        <v>0</v>
      </c>
      <c r="AL462" s="75" t="str">
        <f>IF(D462="","",VLOOKUP(AK462,'PAT-C_Tables'!$I$3:$J$40,2,FALSE))</f>
        <v/>
      </c>
    </row>
    <row r="463" spans="1:38" s="38" customFormat="1" ht="14.25" x14ac:dyDescent="0.2">
      <c r="A463" s="55"/>
      <c r="B463" s="40"/>
      <c r="C463" s="40"/>
      <c r="D463" s="41"/>
      <c r="E463" s="41"/>
      <c r="F463" s="80"/>
      <c r="G463" s="39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68">
        <f t="shared" si="7"/>
        <v>0</v>
      </c>
      <c r="AL463" s="75" t="str">
        <f>IF(D463="","",VLOOKUP(AK463,'PAT-C_Tables'!$I$3:$J$40,2,FALSE))</f>
        <v/>
      </c>
    </row>
    <row r="464" spans="1:38" s="38" customFormat="1" ht="14.25" x14ac:dyDescent="0.2">
      <c r="A464" s="55"/>
      <c r="B464" s="40"/>
      <c r="C464" s="40"/>
      <c r="D464" s="41"/>
      <c r="E464" s="41"/>
      <c r="F464" s="80"/>
      <c r="G464" s="39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68">
        <f t="shared" si="7"/>
        <v>0</v>
      </c>
      <c r="AL464" s="75" t="str">
        <f>IF(D464="","",VLOOKUP(AK464,'PAT-C_Tables'!$I$3:$J$40,2,FALSE))</f>
        <v/>
      </c>
    </row>
    <row r="465" spans="1:38" s="38" customFormat="1" ht="14.25" x14ac:dyDescent="0.2">
      <c r="A465" s="55"/>
      <c r="B465" s="40"/>
      <c r="C465" s="40"/>
      <c r="D465" s="41"/>
      <c r="E465" s="41"/>
      <c r="F465" s="80"/>
      <c r="G465" s="39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68">
        <f t="shared" si="7"/>
        <v>0</v>
      </c>
      <c r="AL465" s="75" t="str">
        <f>IF(D465="","",VLOOKUP(AK465,'PAT-C_Tables'!$I$3:$J$40,2,FALSE))</f>
        <v/>
      </c>
    </row>
    <row r="466" spans="1:38" s="38" customFormat="1" ht="14.25" x14ac:dyDescent="0.2">
      <c r="A466" s="55"/>
      <c r="B466" s="40"/>
      <c r="C466" s="40"/>
      <c r="D466" s="41"/>
      <c r="E466" s="41"/>
      <c r="F466" s="80"/>
      <c r="G466" s="39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68">
        <f t="shared" si="7"/>
        <v>0</v>
      </c>
      <c r="AL466" s="75" t="str">
        <f>IF(D466="","",VLOOKUP(AK466,'PAT-C_Tables'!$I$3:$J$40,2,FALSE))</f>
        <v/>
      </c>
    </row>
    <row r="467" spans="1:38" s="38" customFormat="1" ht="14.25" x14ac:dyDescent="0.2">
      <c r="A467" s="55"/>
      <c r="B467" s="40"/>
      <c r="C467" s="40"/>
      <c r="D467" s="41"/>
      <c r="E467" s="41"/>
      <c r="F467" s="80"/>
      <c r="G467" s="39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68">
        <f t="shared" si="7"/>
        <v>0</v>
      </c>
      <c r="AL467" s="75" t="str">
        <f>IF(D467="","",VLOOKUP(AK467,'PAT-C_Tables'!$I$3:$J$40,2,FALSE))</f>
        <v/>
      </c>
    </row>
    <row r="468" spans="1:38" s="38" customFormat="1" ht="14.25" x14ac:dyDescent="0.2">
      <c r="A468" s="55"/>
      <c r="B468" s="40"/>
      <c r="C468" s="40"/>
      <c r="D468" s="41"/>
      <c r="E468" s="41"/>
      <c r="F468" s="80"/>
      <c r="G468" s="39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68">
        <f t="shared" si="7"/>
        <v>0</v>
      </c>
      <c r="AL468" s="75" t="str">
        <f>IF(D468="","",VLOOKUP(AK468,'PAT-C_Tables'!$I$3:$J$40,2,FALSE))</f>
        <v/>
      </c>
    </row>
    <row r="469" spans="1:38" s="38" customFormat="1" ht="14.25" x14ac:dyDescent="0.2">
      <c r="A469" s="55"/>
      <c r="B469" s="40"/>
      <c r="C469" s="40"/>
      <c r="D469" s="41"/>
      <c r="E469" s="41"/>
      <c r="F469" s="80"/>
      <c r="G469" s="39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68">
        <f t="shared" si="7"/>
        <v>0</v>
      </c>
      <c r="AL469" s="75" t="str">
        <f>IF(D469="","",VLOOKUP(AK469,'PAT-C_Tables'!$I$3:$J$40,2,FALSE))</f>
        <v/>
      </c>
    </row>
    <row r="470" spans="1:38" s="38" customFormat="1" ht="14.25" x14ac:dyDescent="0.2">
      <c r="A470" s="55"/>
      <c r="B470" s="40"/>
      <c r="C470" s="40"/>
      <c r="D470" s="41"/>
      <c r="E470" s="41"/>
      <c r="F470" s="80"/>
      <c r="G470" s="39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68">
        <f t="shared" si="7"/>
        <v>0</v>
      </c>
      <c r="AL470" s="75" t="str">
        <f>IF(D470="","",VLOOKUP(AK470,'PAT-C_Tables'!$I$3:$J$40,2,FALSE))</f>
        <v/>
      </c>
    </row>
    <row r="471" spans="1:38" s="38" customFormat="1" ht="14.25" x14ac:dyDescent="0.2">
      <c r="A471" s="55"/>
      <c r="B471" s="40"/>
      <c r="C471" s="40"/>
      <c r="D471" s="41"/>
      <c r="E471" s="41"/>
      <c r="F471" s="80"/>
      <c r="G471" s="39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68">
        <f t="shared" si="7"/>
        <v>0</v>
      </c>
      <c r="AL471" s="75" t="str">
        <f>IF(D471="","",VLOOKUP(AK471,'PAT-C_Tables'!$I$3:$J$40,2,FALSE))</f>
        <v/>
      </c>
    </row>
    <row r="472" spans="1:38" s="38" customFormat="1" ht="14.25" x14ac:dyDescent="0.2">
      <c r="A472" s="55"/>
      <c r="B472" s="40"/>
      <c r="C472" s="40"/>
      <c r="D472" s="41"/>
      <c r="E472" s="41"/>
      <c r="F472" s="80"/>
      <c r="G472" s="39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68">
        <f t="shared" si="7"/>
        <v>0</v>
      </c>
      <c r="AL472" s="75" t="str">
        <f>IF(D472="","",VLOOKUP(AK472,'PAT-C_Tables'!$I$3:$J$40,2,FALSE))</f>
        <v/>
      </c>
    </row>
    <row r="473" spans="1:38" s="38" customFormat="1" ht="14.25" x14ac:dyDescent="0.2">
      <c r="A473" s="55"/>
      <c r="B473" s="40"/>
      <c r="C473" s="40"/>
      <c r="D473" s="41"/>
      <c r="E473" s="41"/>
      <c r="F473" s="80"/>
      <c r="G473" s="39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68">
        <f t="shared" si="7"/>
        <v>0</v>
      </c>
      <c r="AL473" s="75" t="str">
        <f>IF(D473="","",VLOOKUP(AK473,'PAT-C_Tables'!$I$3:$J$40,2,FALSE))</f>
        <v/>
      </c>
    </row>
    <row r="474" spans="1:38" s="38" customFormat="1" ht="14.25" x14ac:dyDescent="0.2">
      <c r="A474" s="55"/>
      <c r="B474" s="40"/>
      <c r="C474" s="40"/>
      <c r="D474" s="41"/>
      <c r="E474" s="41"/>
      <c r="F474" s="80"/>
      <c r="G474" s="39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68">
        <f t="shared" si="7"/>
        <v>0</v>
      </c>
      <c r="AL474" s="75" t="str">
        <f>IF(D474="","",VLOOKUP(AK474,'PAT-C_Tables'!$I$3:$J$40,2,FALSE))</f>
        <v/>
      </c>
    </row>
    <row r="475" spans="1:38" s="38" customFormat="1" ht="15" thickBot="1" x14ac:dyDescent="0.25">
      <c r="A475" s="56"/>
      <c r="B475" s="44"/>
      <c r="C475" s="44"/>
      <c r="D475" s="45"/>
      <c r="E475" s="45"/>
      <c r="F475" s="81"/>
      <c r="G475" s="43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69">
        <f t="shared" si="7"/>
        <v>0</v>
      </c>
      <c r="AL475" s="76" t="str">
        <f>IF(D475="","",VLOOKUP(AK475,'PAT-C_Tables'!$I$3:$J$40,2,FALSE))</f>
        <v/>
      </c>
    </row>
  </sheetData>
  <mergeCells count="6">
    <mergeCell ref="G3:AJ3"/>
    <mergeCell ref="E4:F4"/>
    <mergeCell ref="E5:F5"/>
    <mergeCell ref="E6:F6"/>
    <mergeCell ref="A1:AC1"/>
    <mergeCell ref="A3:B4"/>
  </mergeCells>
  <conditionalFormatting sqref="H9:H475">
    <cfRule type="cellIs" dxfId="369" priority="73" operator="equal">
      <formula>$H$8</formula>
    </cfRule>
    <cfRule type="cellIs" dxfId="368" priority="74" stopIfTrue="1" operator="between">
      <formula>"A"</formula>
      <formula>"Z"</formula>
    </cfRule>
  </conditionalFormatting>
  <conditionalFormatting sqref="I9:I475">
    <cfRule type="cellIs" dxfId="367" priority="71" operator="equal">
      <formula>$I$8</formula>
    </cfRule>
    <cfRule type="cellIs" dxfId="366" priority="72" stopIfTrue="1" operator="between">
      <formula>"A"</formula>
      <formula>"Z"</formula>
    </cfRule>
  </conditionalFormatting>
  <conditionalFormatting sqref="J9:J475">
    <cfRule type="cellIs" dxfId="365" priority="69" operator="equal">
      <formula>$J$8</formula>
    </cfRule>
    <cfRule type="cellIs" dxfId="364" priority="70" stopIfTrue="1" operator="between">
      <formula>"A"</formula>
      <formula>"Z"</formula>
    </cfRule>
  </conditionalFormatting>
  <conditionalFormatting sqref="G9:G475 K9:AJ475">
    <cfRule type="cellIs" dxfId="363" priority="67" operator="equal">
      <formula>G$8</formula>
    </cfRule>
    <cfRule type="cellIs" dxfId="362" priority="68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B9BD-05F4-4688-9016-70AEDD7418F7}">
  <sheetPr codeName="Sheet10"/>
  <dimension ref="A1:AP484"/>
  <sheetViews>
    <sheetView zoomScale="80" zoomScaleNormal="80" workbookViewId="0">
      <pane ySplit="8" topLeftCell="A9" activePane="bottomLeft" state="frozenSplit"/>
      <selection activeCell="D3" sqref="D3"/>
      <selection pane="bottomLeft" activeCell="F15" sqref="F15"/>
    </sheetView>
  </sheetViews>
  <sheetFormatPr defaultRowHeight="12.75" x14ac:dyDescent="0.2"/>
  <cols>
    <col min="1" max="1" width="12.28515625" style="57" bestFit="1" customWidth="1"/>
    <col min="2" max="2" width="9.85546875" style="2" bestFit="1" customWidth="1"/>
    <col min="3" max="3" width="9.140625" style="2" bestFit="1" customWidth="1"/>
    <col min="4" max="4" width="10.5703125" style="17" bestFit="1" customWidth="1"/>
    <col min="5" max="5" width="12.85546875" style="17" customWidth="1"/>
    <col min="6" max="6" width="12.7109375" style="82" customWidth="1"/>
    <col min="7" max="40" width="4.5703125" style="2" customWidth="1"/>
    <col min="41" max="41" width="7.140625" style="70" customWidth="1"/>
    <col min="42" max="42" width="9.28515625" style="77" customWidth="1"/>
    <col min="43" max="16384" width="9.140625" style="1"/>
  </cols>
  <sheetData>
    <row r="1" spans="1:42" s="211" customFormat="1" ht="26.25" x14ac:dyDescent="0.4">
      <c r="A1" s="271" t="s">
        <v>42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09"/>
      <c r="AE1" s="210"/>
    </row>
    <row r="2" spans="1:42" s="16" customFormat="1" ht="13.5" thickBot="1" x14ac:dyDescent="0.25">
      <c r="A2" s="52"/>
      <c r="B2" s="19"/>
      <c r="C2" s="19"/>
      <c r="D2" s="26"/>
      <c r="E2" s="26"/>
      <c r="F2" s="78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64"/>
      <c r="AP2" s="71"/>
    </row>
    <row r="3" spans="1:42" s="22" customFormat="1" ht="31.5" customHeight="1" x14ac:dyDescent="0.25">
      <c r="A3" s="291"/>
      <c r="B3" s="291"/>
      <c r="C3" s="58"/>
      <c r="D3" s="21"/>
      <c r="F3" s="79"/>
      <c r="G3" s="282" t="s">
        <v>35</v>
      </c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4"/>
      <c r="AO3" s="65"/>
      <c r="AP3" s="72"/>
    </row>
    <row r="4" spans="1:42" s="20" customFormat="1" ht="15" x14ac:dyDescent="0.25">
      <c r="A4" s="291"/>
      <c r="B4" s="291"/>
      <c r="C4" s="59"/>
      <c r="D4" s="27"/>
      <c r="E4" s="285" t="s">
        <v>24</v>
      </c>
      <c r="F4" s="286"/>
      <c r="G4" s="160">
        <v>1</v>
      </c>
      <c r="H4" s="161">
        <v>2</v>
      </c>
      <c r="I4" s="161">
        <v>3</v>
      </c>
      <c r="J4" s="161">
        <v>4</v>
      </c>
      <c r="K4" s="161">
        <v>5</v>
      </c>
      <c r="L4" s="161">
        <v>6</v>
      </c>
      <c r="M4" s="161">
        <v>7</v>
      </c>
      <c r="N4" s="161">
        <v>8</v>
      </c>
      <c r="O4" s="161">
        <v>9</v>
      </c>
      <c r="P4" s="161">
        <v>10</v>
      </c>
      <c r="Q4" s="161">
        <v>11</v>
      </c>
      <c r="R4" s="161">
        <v>12</v>
      </c>
      <c r="S4" s="161">
        <v>13</v>
      </c>
      <c r="T4" s="161">
        <v>14</v>
      </c>
      <c r="U4" s="161">
        <v>15</v>
      </c>
      <c r="V4" s="161">
        <v>16</v>
      </c>
      <c r="W4" s="161">
        <v>17</v>
      </c>
      <c r="X4" s="161">
        <v>18</v>
      </c>
      <c r="Y4" s="161">
        <v>19</v>
      </c>
      <c r="Z4" s="161">
        <v>20</v>
      </c>
      <c r="AA4" s="161">
        <v>21</v>
      </c>
      <c r="AB4" s="161">
        <v>22</v>
      </c>
      <c r="AC4" s="161">
        <v>23</v>
      </c>
      <c r="AD4" s="161">
        <v>24</v>
      </c>
      <c r="AE4" s="161">
        <v>25</v>
      </c>
      <c r="AF4" s="161">
        <v>26</v>
      </c>
      <c r="AG4" s="161">
        <v>27</v>
      </c>
      <c r="AH4" s="161">
        <v>28</v>
      </c>
      <c r="AI4" s="161">
        <v>29</v>
      </c>
      <c r="AJ4" s="161">
        <v>30</v>
      </c>
      <c r="AK4" s="161">
        <v>31</v>
      </c>
      <c r="AL4" s="161">
        <v>32</v>
      </c>
      <c r="AM4" s="161">
        <v>33</v>
      </c>
      <c r="AN4" s="162">
        <v>34</v>
      </c>
      <c r="AO4" s="66"/>
      <c r="AP4" s="73"/>
    </row>
    <row r="5" spans="1:42" s="29" customFormat="1" ht="15" x14ac:dyDescent="0.25">
      <c r="A5" s="53"/>
      <c r="B5" s="60"/>
      <c r="C5" s="60"/>
      <c r="D5" s="28"/>
      <c r="E5" s="287" t="s">
        <v>23</v>
      </c>
      <c r="F5" s="288"/>
      <c r="G5" s="92">
        <v>97.77</v>
      </c>
      <c r="H5" s="91">
        <v>113.69</v>
      </c>
      <c r="I5" s="91">
        <v>90.57</v>
      </c>
      <c r="J5" s="91">
        <v>109.21</v>
      </c>
      <c r="K5" s="91">
        <v>108.04</v>
      </c>
      <c r="L5" s="91">
        <v>124.59</v>
      </c>
      <c r="M5" s="91">
        <v>103.73</v>
      </c>
      <c r="N5" s="91">
        <v>101.19</v>
      </c>
      <c r="O5" s="91">
        <v>108.66</v>
      </c>
      <c r="P5" s="91">
        <v>123.73</v>
      </c>
      <c r="Q5" s="91">
        <v>110.27</v>
      </c>
      <c r="R5" s="90">
        <v>102.38</v>
      </c>
      <c r="S5" s="90">
        <v>103.99</v>
      </c>
      <c r="T5" s="90">
        <v>106.7</v>
      </c>
      <c r="U5" s="90">
        <v>121.75</v>
      </c>
      <c r="V5" s="90">
        <v>119.88</v>
      </c>
      <c r="W5" s="90">
        <v>121.54</v>
      </c>
      <c r="X5" s="90">
        <v>117.01</v>
      </c>
      <c r="Y5" s="90">
        <v>116.3</v>
      </c>
      <c r="Z5" s="90">
        <v>122.68</v>
      </c>
      <c r="AA5" s="90">
        <v>111.37</v>
      </c>
      <c r="AB5" s="89">
        <v>116.26</v>
      </c>
      <c r="AC5" s="90">
        <v>129.21</v>
      </c>
      <c r="AD5" s="90">
        <v>121.82</v>
      </c>
      <c r="AE5" s="90">
        <v>119.34</v>
      </c>
      <c r="AF5" s="90">
        <v>122.16</v>
      </c>
      <c r="AG5" s="90">
        <v>122.55</v>
      </c>
      <c r="AH5" s="90">
        <v>123.49</v>
      </c>
      <c r="AI5" s="90">
        <v>116.5</v>
      </c>
      <c r="AJ5" s="90">
        <v>117.84</v>
      </c>
      <c r="AK5" s="90">
        <v>133.61000000000001</v>
      </c>
      <c r="AL5" s="90">
        <v>127.58</v>
      </c>
      <c r="AM5" s="90">
        <v>120.75</v>
      </c>
      <c r="AN5" s="93">
        <v>116.43</v>
      </c>
      <c r="AO5" s="66"/>
      <c r="AP5" s="73"/>
    </row>
    <row r="6" spans="1:42" s="29" customFormat="1" ht="15.75" thickBot="1" x14ac:dyDescent="0.3">
      <c r="A6" s="53"/>
      <c r="B6" s="60"/>
      <c r="C6" s="60"/>
      <c r="D6" s="28"/>
      <c r="E6" s="289" t="s">
        <v>22</v>
      </c>
      <c r="F6" s="290"/>
      <c r="G6" s="94" t="s">
        <v>19</v>
      </c>
      <c r="H6" s="88" t="s">
        <v>19</v>
      </c>
      <c r="I6" s="88" t="s">
        <v>18</v>
      </c>
      <c r="J6" s="88" t="s">
        <v>20</v>
      </c>
      <c r="K6" s="88" t="s">
        <v>20</v>
      </c>
      <c r="L6" s="88" t="s">
        <v>18</v>
      </c>
      <c r="M6" s="88" t="s">
        <v>18</v>
      </c>
      <c r="N6" s="88" t="s">
        <v>18</v>
      </c>
      <c r="O6" s="88" t="s">
        <v>20</v>
      </c>
      <c r="P6" s="88" t="s">
        <v>18</v>
      </c>
      <c r="Q6" s="88" t="s">
        <v>18</v>
      </c>
      <c r="R6" s="88" t="s">
        <v>18</v>
      </c>
      <c r="S6" s="88" t="s">
        <v>20</v>
      </c>
      <c r="T6" s="88" t="s">
        <v>18</v>
      </c>
      <c r="U6" s="88" t="s">
        <v>18</v>
      </c>
      <c r="V6" s="88" t="s">
        <v>18</v>
      </c>
      <c r="W6" s="88" t="s">
        <v>20</v>
      </c>
      <c r="X6" s="88" t="s">
        <v>19</v>
      </c>
      <c r="Y6" s="88" t="s">
        <v>39</v>
      </c>
      <c r="Z6" s="88" t="s">
        <v>20</v>
      </c>
      <c r="AA6" s="88" t="s">
        <v>18</v>
      </c>
      <c r="AB6" s="87" t="s">
        <v>20</v>
      </c>
      <c r="AC6" s="88" t="s">
        <v>20</v>
      </c>
      <c r="AD6" s="88" t="s">
        <v>39</v>
      </c>
      <c r="AE6" s="88" t="s">
        <v>18</v>
      </c>
      <c r="AF6" s="88" t="s">
        <v>39</v>
      </c>
      <c r="AG6" s="88" t="s">
        <v>20</v>
      </c>
      <c r="AH6" s="88" t="s">
        <v>20</v>
      </c>
      <c r="AI6" s="88" t="s">
        <v>39</v>
      </c>
      <c r="AJ6" s="88" t="s">
        <v>20</v>
      </c>
      <c r="AK6" s="88" t="s">
        <v>18</v>
      </c>
      <c r="AL6" s="88" t="s">
        <v>18</v>
      </c>
      <c r="AM6" s="88" t="s">
        <v>20</v>
      </c>
      <c r="AN6" s="95" t="s">
        <v>18</v>
      </c>
      <c r="AO6" s="66"/>
      <c r="AP6" s="73"/>
    </row>
    <row r="7" spans="1:42" s="18" customFormat="1" ht="13.5" thickBot="1" x14ac:dyDescent="0.25">
      <c r="A7" s="240" t="s">
        <v>53</v>
      </c>
      <c r="B7" s="241" t="s">
        <v>53</v>
      </c>
      <c r="C7" s="242" t="s">
        <v>54</v>
      </c>
      <c r="D7" s="243" t="s">
        <v>53</v>
      </c>
      <c r="E7" s="244" t="s">
        <v>53</v>
      </c>
      <c r="F7" s="245" t="s">
        <v>53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5"/>
      <c r="AO7" s="67"/>
      <c r="AP7" s="74"/>
    </row>
    <row r="8" spans="1:42" s="46" customFormat="1" ht="30.75" thickBot="1" x14ac:dyDescent="0.3">
      <c r="A8" s="180" t="s">
        <v>34</v>
      </c>
      <c r="B8" s="181" t="s">
        <v>27</v>
      </c>
      <c r="C8" s="193" t="s">
        <v>50</v>
      </c>
      <c r="D8" s="182" t="s">
        <v>0</v>
      </c>
      <c r="E8" s="182" t="s">
        <v>29</v>
      </c>
      <c r="F8" s="183" t="s">
        <v>28</v>
      </c>
      <c r="G8" s="186" t="s">
        <v>31</v>
      </c>
      <c r="H8" s="187" t="s">
        <v>32</v>
      </c>
      <c r="I8" s="187" t="s">
        <v>30</v>
      </c>
      <c r="J8" s="187" t="s">
        <v>30</v>
      </c>
      <c r="K8" s="187" t="s">
        <v>30</v>
      </c>
      <c r="L8" s="187" t="s">
        <v>30</v>
      </c>
      <c r="M8" s="187" t="s">
        <v>33</v>
      </c>
      <c r="N8" s="187" t="s">
        <v>32</v>
      </c>
      <c r="O8" s="187" t="s">
        <v>30</v>
      </c>
      <c r="P8" s="187" t="s">
        <v>30</v>
      </c>
      <c r="Q8" s="187" t="s">
        <v>33</v>
      </c>
      <c r="R8" s="187" t="s">
        <v>31</v>
      </c>
      <c r="S8" s="187" t="s">
        <v>31</v>
      </c>
      <c r="T8" s="187" t="s">
        <v>31</v>
      </c>
      <c r="U8" s="187" t="s">
        <v>32</v>
      </c>
      <c r="V8" s="187" t="s">
        <v>30</v>
      </c>
      <c r="W8" s="187" t="s">
        <v>30</v>
      </c>
      <c r="X8" s="187" t="s">
        <v>33</v>
      </c>
      <c r="Y8" s="187" t="s">
        <v>33</v>
      </c>
      <c r="Z8" s="187" t="s">
        <v>30</v>
      </c>
      <c r="AA8" s="187" t="s">
        <v>31</v>
      </c>
      <c r="AB8" s="187" t="s">
        <v>33</v>
      </c>
      <c r="AC8" s="187" t="s">
        <v>32</v>
      </c>
      <c r="AD8" s="187" t="s">
        <v>32</v>
      </c>
      <c r="AE8" s="187" t="s">
        <v>30</v>
      </c>
      <c r="AF8" s="187" t="s">
        <v>30</v>
      </c>
      <c r="AG8" s="187" t="s">
        <v>31</v>
      </c>
      <c r="AH8" s="187" t="s">
        <v>32</v>
      </c>
      <c r="AI8" s="187" t="s">
        <v>31</v>
      </c>
      <c r="AJ8" s="187" t="s">
        <v>31</v>
      </c>
      <c r="AK8" s="187" t="s">
        <v>30</v>
      </c>
      <c r="AL8" s="187" t="s">
        <v>33</v>
      </c>
      <c r="AM8" s="187" t="s">
        <v>32</v>
      </c>
      <c r="AN8" s="188" t="s">
        <v>31</v>
      </c>
      <c r="AO8" s="184" t="s">
        <v>17</v>
      </c>
      <c r="AP8" s="185" t="s">
        <v>3</v>
      </c>
    </row>
    <row r="9" spans="1:42" s="38" customFormat="1" ht="14.25" x14ac:dyDescent="0.2">
      <c r="A9" s="55"/>
      <c r="B9" s="40"/>
      <c r="C9" s="40"/>
      <c r="D9" s="41"/>
      <c r="E9" s="41"/>
      <c r="F9" s="80"/>
      <c r="G9" s="39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68">
        <f t="shared" ref="AO9:AO53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))</f>
        <v>0</v>
      </c>
      <c r="AP9" s="75" t="str">
        <f>IF(D9="","",VLOOKUP(AO9,'PAT-C_Tables'!$K$3:$L$40,2,FALSE))</f>
        <v/>
      </c>
    </row>
    <row r="10" spans="1:42" s="38" customFormat="1" ht="14.25" x14ac:dyDescent="0.2">
      <c r="A10" s="55"/>
      <c r="B10" s="40"/>
      <c r="C10" s="40"/>
      <c r="D10" s="41"/>
      <c r="E10" s="41"/>
      <c r="F10" s="80"/>
      <c r="G10" s="39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68">
        <f t="shared" si="0"/>
        <v>0</v>
      </c>
      <c r="AP10" s="75" t="str">
        <f>IF(D10="","",VLOOKUP(AO10,'PAT-C_Tables'!$K$3:$L$40,2,FALSE))</f>
        <v/>
      </c>
    </row>
    <row r="11" spans="1:42" s="38" customFormat="1" ht="14.25" x14ac:dyDescent="0.2">
      <c r="A11" s="55"/>
      <c r="B11" s="40"/>
      <c r="C11" s="40"/>
      <c r="D11" s="41"/>
      <c r="E11" s="41"/>
      <c r="F11" s="80"/>
      <c r="G11" s="39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68">
        <f t="shared" si="0"/>
        <v>0</v>
      </c>
      <c r="AP11" s="75" t="str">
        <f>IF(D11="","",VLOOKUP(AO11,'PAT-C_Tables'!$K$3:$L$40,2,FALSE))</f>
        <v/>
      </c>
    </row>
    <row r="12" spans="1:42" s="38" customFormat="1" ht="14.25" x14ac:dyDescent="0.2">
      <c r="A12" s="55"/>
      <c r="B12" s="40"/>
      <c r="C12" s="40"/>
      <c r="D12" s="41"/>
      <c r="E12" s="41"/>
      <c r="F12" s="80"/>
      <c r="G12" s="39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68">
        <f t="shared" si="0"/>
        <v>0</v>
      </c>
      <c r="AP12" s="75" t="str">
        <f>IF(D12="","",VLOOKUP(AO12,'PAT-C_Tables'!$K$3:$L$40,2,FALSE))</f>
        <v/>
      </c>
    </row>
    <row r="13" spans="1:42" s="38" customFormat="1" ht="14.25" x14ac:dyDescent="0.2">
      <c r="A13" s="55"/>
      <c r="B13" s="40"/>
      <c r="C13" s="40"/>
      <c r="D13" s="41"/>
      <c r="E13" s="41"/>
      <c r="F13" s="80"/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68">
        <f t="shared" si="0"/>
        <v>0</v>
      </c>
      <c r="AP13" s="75" t="str">
        <f>IF(D13="","",VLOOKUP(AO13,'PAT-C_Tables'!$K$3:$L$40,2,FALSE))</f>
        <v/>
      </c>
    </row>
    <row r="14" spans="1:42" s="38" customFormat="1" ht="14.25" x14ac:dyDescent="0.2">
      <c r="A14" s="55"/>
      <c r="B14" s="40"/>
      <c r="C14" s="40"/>
      <c r="D14" s="41"/>
      <c r="E14" s="41"/>
      <c r="F14" s="80"/>
      <c r="G14" s="39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68">
        <f t="shared" si="0"/>
        <v>0</v>
      </c>
      <c r="AP14" s="75" t="str">
        <f>IF(D14="","",VLOOKUP(AO14,'PAT-C_Tables'!$K$3:$L$40,2,FALSE))</f>
        <v/>
      </c>
    </row>
    <row r="15" spans="1:42" s="38" customFormat="1" ht="14.25" x14ac:dyDescent="0.2">
      <c r="A15" s="55"/>
      <c r="B15" s="40"/>
      <c r="C15" s="40"/>
      <c r="D15" s="41"/>
      <c r="E15" s="41"/>
      <c r="F15" s="80"/>
      <c r="G15" s="39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68">
        <f t="shared" si="0"/>
        <v>0</v>
      </c>
      <c r="AP15" s="75" t="str">
        <f>IF(D15="","",VLOOKUP(AO15,'PAT-C_Tables'!$K$3:$L$40,2,FALSE))</f>
        <v/>
      </c>
    </row>
    <row r="16" spans="1:42" s="38" customFormat="1" ht="14.25" x14ac:dyDescent="0.2">
      <c r="A16" s="55"/>
      <c r="B16" s="40"/>
      <c r="C16" s="40"/>
      <c r="D16" s="41"/>
      <c r="E16" s="41"/>
      <c r="F16" s="80"/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68">
        <f t="shared" si="0"/>
        <v>0</v>
      </c>
      <c r="AP16" s="75" t="str">
        <f>IF(D16="","",VLOOKUP(AO16,'PAT-C_Tables'!$K$3:$L$40,2,FALSE))</f>
        <v/>
      </c>
    </row>
    <row r="17" spans="1:42" s="38" customFormat="1" ht="14.25" x14ac:dyDescent="0.2">
      <c r="A17" s="55"/>
      <c r="B17" s="40"/>
      <c r="C17" s="40"/>
      <c r="D17" s="41"/>
      <c r="E17" s="41"/>
      <c r="F17" s="80"/>
      <c r="G17" s="39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68">
        <f t="shared" si="0"/>
        <v>0</v>
      </c>
      <c r="AP17" s="75" t="str">
        <f>IF(D17="","",VLOOKUP(AO17,'PAT-C_Tables'!$K$3:$L$40,2,FALSE))</f>
        <v/>
      </c>
    </row>
    <row r="18" spans="1:42" s="38" customFormat="1" ht="14.25" x14ac:dyDescent="0.2">
      <c r="A18" s="55"/>
      <c r="B18" s="40"/>
      <c r="C18" s="40"/>
      <c r="D18" s="41"/>
      <c r="E18" s="41"/>
      <c r="F18" s="80"/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68">
        <f t="shared" si="0"/>
        <v>0</v>
      </c>
      <c r="AP18" s="75" t="str">
        <f>IF(D18="","",VLOOKUP(AO18,'PAT-C_Tables'!$K$3:$L$40,2,FALSE))</f>
        <v/>
      </c>
    </row>
    <row r="19" spans="1:42" s="38" customFormat="1" ht="14.25" x14ac:dyDescent="0.2">
      <c r="A19" s="55"/>
      <c r="B19" s="40"/>
      <c r="C19" s="40"/>
      <c r="D19" s="41"/>
      <c r="E19" s="41"/>
      <c r="F19" s="80"/>
      <c r="G19" s="39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68">
        <f t="shared" si="0"/>
        <v>0</v>
      </c>
      <c r="AP19" s="75" t="str">
        <f>IF(D19="","",VLOOKUP(AO19,'PAT-C_Tables'!$K$3:$L$40,2,FALSE))</f>
        <v/>
      </c>
    </row>
    <row r="20" spans="1:42" s="38" customFormat="1" ht="14.25" x14ac:dyDescent="0.2">
      <c r="A20" s="55"/>
      <c r="B20" s="40"/>
      <c r="C20" s="40"/>
      <c r="D20" s="41"/>
      <c r="E20" s="41"/>
      <c r="F20" s="80"/>
      <c r="G20" s="39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68">
        <f t="shared" si="0"/>
        <v>0</v>
      </c>
      <c r="AP20" s="75" t="str">
        <f>IF(D20="","",VLOOKUP(AO20,'PAT-C_Tables'!$K$3:$L$40,2,FALSE))</f>
        <v/>
      </c>
    </row>
    <row r="21" spans="1:42" s="38" customFormat="1" ht="14.25" x14ac:dyDescent="0.2">
      <c r="A21" s="55"/>
      <c r="B21" s="40"/>
      <c r="C21" s="40"/>
      <c r="D21" s="41"/>
      <c r="E21" s="41"/>
      <c r="F21" s="80"/>
      <c r="G21" s="39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68">
        <f t="shared" si="0"/>
        <v>0</v>
      </c>
      <c r="AP21" s="75" t="str">
        <f>IF(D21="","",VLOOKUP(AO21,'PAT-C_Tables'!$K$3:$L$40,2,FALSE))</f>
        <v/>
      </c>
    </row>
    <row r="22" spans="1:42" s="38" customFormat="1" ht="14.25" x14ac:dyDescent="0.2">
      <c r="A22" s="55"/>
      <c r="B22" s="40"/>
      <c r="C22" s="40"/>
      <c r="D22" s="41"/>
      <c r="E22" s="41"/>
      <c r="F22" s="80"/>
      <c r="G22" s="39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68">
        <f t="shared" si="0"/>
        <v>0</v>
      </c>
      <c r="AP22" s="75" t="str">
        <f>IF(D22="","",VLOOKUP(AO22,'PAT-C_Tables'!$K$3:$L$40,2,FALSE))</f>
        <v/>
      </c>
    </row>
    <row r="23" spans="1:42" s="38" customFormat="1" ht="14.25" x14ac:dyDescent="0.2">
      <c r="A23" s="55"/>
      <c r="B23" s="40"/>
      <c r="C23" s="40"/>
      <c r="D23" s="41"/>
      <c r="E23" s="41"/>
      <c r="F23" s="80"/>
      <c r="G23" s="39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68">
        <f t="shared" si="0"/>
        <v>0</v>
      </c>
      <c r="AP23" s="75" t="str">
        <f>IF(D23="","",VLOOKUP(AO23,'PAT-C_Tables'!$K$3:$L$40,2,FALSE))</f>
        <v/>
      </c>
    </row>
    <row r="24" spans="1:42" s="38" customFormat="1" ht="14.25" x14ac:dyDescent="0.2">
      <c r="A24" s="55"/>
      <c r="B24" s="40"/>
      <c r="C24" s="40"/>
      <c r="D24" s="41"/>
      <c r="E24" s="41"/>
      <c r="F24" s="80"/>
      <c r="G24" s="39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68">
        <f t="shared" si="0"/>
        <v>0</v>
      </c>
      <c r="AP24" s="75" t="str">
        <f>IF(D24="","",VLOOKUP(AO24,'PAT-C_Tables'!$K$3:$L$40,2,FALSE))</f>
        <v/>
      </c>
    </row>
    <row r="25" spans="1:42" s="38" customFormat="1" ht="14.25" x14ac:dyDescent="0.2">
      <c r="A25" s="55"/>
      <c r="B25" s="40"/>
      <c r="C25" s="40"/>
      <c r="D25" s="41"/>
      <c r="E25" s="41"/>
      <c r="F25" s="80"/>
      <c r="G25" s="39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68">
        <f t="shared" si="0"/>
        <v>0</v>
      </c>
      <c r="AP25" s="75" t="str">
        <f>IF(D25="","",VLOOKUP(AO25,'PAT-C_Tables'!$K$3:$L$40,2,FALSE))</f>
        <v/>
      </c>
    </row>
    <row r="26" spans="1:42" s="38" customFormat="1" ht="14.25" x14ac:dyDescent="0.2">
      <c r="A26" s="55"/>
      <c r="B26" s="40"/>
      <c r="C26" s="40"/>
      <c r="D26" s="41"/>
      <c r="E26" s="41"/>
      <c r="F26" s="80"/>
      <c r="G26" s="39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68">
        <f t="shared" si="0"/>
        <v>0</v>
      </c>
      <c r="AP26" s="75" t="str">
        <f>IF(D26="","",VLOOKUP(AO26,'PAT-C_Tables'!$K$3:$L$40,2,FALSE))</f>
        <v/>
      </c>
    </row>
    <row r="27" spans="1:42" s="38" customFormat="1" ht="14.25" x14ac:dyDescent="0.2">
      <c r="A27" s="55"/>
      <c r="B27" s="40"/>
      <c r="C27" s="40"/>
      <c r="D27" s="41"/>
      <c r="E27" s="41"/>
      <c r="F27" s="80"/>
      <c r="G27" s="39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68">
        <f t="shared" si="0"/>
        <v>0</v>
      </c>
      <c r="AP27" s="75" t="str">
        <f>IF(D27="","",VLOOKUP(AO27,'PAT-C_Tables'!$K$3:$L$40,2,FALSE))</f>
        <v/>
      </c>
    </row>
    <row r="28" spans="1:42" s="38" customFormat="1" ht="14.25" x14ac:dyDescent="0.2">
      <c r="A28" s="55"/>
      <c r="B28" s="40"/>
      <c r="C28" s="40"/>
      <c r="D28" s="41"/>
      <c r="E28" s="41"/>
      <c r="F28" s="80"/>
      <c r="G28" s="39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68">
        <f t="shared" si="0"/>
        <v>0</v>
      </c>
      <c r="AP28" s="75" t="str">
        <f>IF(D28="","",VLOOKUP(AO28,'PAT-C_Tables'!$K$3:$L$40,2,FALSE))</f>
        <v/>
      </c>
    </row>
    <row r="29" spans="1:42" s="38" customFormat="1" ht="14.25" x14ac:dyDescent="0.2">
      <c r="A29" s="55"/>
      <c r="B29" s="40"/>
      <c r="C29" s="40"/>
      <c r="D29" s="41"/>
      <c r="E29" s="41"/>
      <c r="F29" s="80"/>
      <c r="G29" s="39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68">
        <f t="shared" si="0"/>
        <v>0</v>
      </c>
      <c r="AP29" s="75" t="str">
        <f>IF(D29="","",VLOOKUP(AO29,'PAT-C_Tables'!$K$3:$L$40,2,FALSE))</f>
        <v/>
      </c>
    </row>
    <row r="30" spans="1:42" s="38" customFormat="1" ht="14.25" x14ac:dyDescent="0.2">
      <c r="A30" s="55"/>
      <c r="B30" s="40"/>
      <c r="C30" s="40"/>
      <c r="D30" s="41"/>
      <c r="E30" s="41"/>
      <c r="F30" s="80"/>
      <c r="G30" s="39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68">
        <f t="shared" si="0"/>
        <v>0</v>
      </c>
      <c r="AP30" s="75" t="str">
        <f>IF(D30="","",VLOOKUP(AO30,'PAT-C_Tables'!$K$3:$L$40,2,FALSE))</f>
        <v/>
      </c>
    </row>
    <row r="31" spans="1:42" s="38" customFormat="1" ht="14.25" x14ac:dyDescent="0.2">
      <c r="A31" s="55"/>
      <c r="B31" s="40"/>
      <c r="C31" s="40"/>
      <c r="D31" s="41"/>
      <c r="E31" s="41"/>
      <c r="F31" s="80"/>
      <c r="G31" s="39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68">
        <f t="shared" si="0"/>
        <v>0</v>
      </c>
      <c r="AP31" s="75" t="str">
        <f>IF(D31="","",VLOOKUP(AO31,'PAT-C_Tables'!$K$3:$L$40,2,FALSE))</f>
        <v/>
      </c>
    </row>
    <row r="32" spans="1:42" s="38" customFormat="1" ht="14.25" x14ac:dyDescent="0.2">
      <c r="A32" s="55"/>
      <c r="B32" s="40"/>
      <c r="C32" s="40"/>
      <c r="D32" s="41"/>
      <c r="E32" s="41"/>
      <c r="F32" s="80"/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68">
        <f t="shared" si="0"/>
        <v>0</v>
      </c>
      <c r="AP32" s="75" t="str">
        <f>IF(D32="","",VLOOKUP(AO32,'PAT-C_Tables'!$K$3:$L$40,2,FALSE))</f>
        <v/>
      </c>
    </row>
    <row r="33" spans="1:42" s="38" customFormat="1" ht="14.25" x14ac:dyDescent="0.2">
      <c r="A33" s="55"/>
      <c r="B33" s="40"/>
      <c r="C33" s="40"/>
      <c r="D33" s="41"/>
      <c r="E33" s="41"/>
      <c r="F33" s="80"/>
      <c r="G33" s="39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68">
        <f t="shared" si="0"/>
        <v>0</v>
      </c>
      <c r="AP33" s="75" t="str">
        <f>IF(D33="","",VLOOKUP(AO33,'PAT-C_Tables'!$K$3:$L$40,2,FALSE))</f>
        <v/>
      </c>
    </row>
    <row r="34" spans="1:42" s="38" customFormat="1" ht="14.25" x14ac:dyDescent="0.2">
      <c r="A34" s="55"/>
      <c r="B34" s="40"/>
      <c r="C34" s="40"/>
      <c r="D34" s="41"/>
      <c r="E34" s="41"/>
      <c r="F34" s="80"/>
      <c r="G34" s="39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68">
        <f t="shared" si="0"/>
        <v>0</v>
      </c>
      <c r="AP34" s="75" t="str">
        <f>IF(D34="","",VLOOKUP(AO34,'PAT-C_Tables'!$K$3:$L$40,2,FALSE))</f>
        <v/>
      </c>
    </row>
    <row r="35" spans="1:42" s="38" customFormat="1" ht="14.25" x14ac:dyDescent="0.2">
      <c r="A35" s="55"/>
      <c r="B35" s="40"/>
      <c r="C35" s="40"/>
      <c r="D35" s="41"/>
      <c r="E35" s="41"/>
      <c r="F35" s="80"/>
      <c r="G35" s="39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68">
        <f t="shared" si="0"/>
        <v>0</v>
      </c>
      <c r="AP35" s="75" t="str">
        <f>IF(D35="","",VLOOKUP(AO35,'PAT-C_Tables'!$K$3:$L$40,2,FALSE))</f>
        <v/>
      </c>
    </row>
    <row r="36" spans="1:42" s="38" customFormat="1" ht="14.25" x14ac:dyDescent="0.2">
      <c r="A36" s="55"/>
      <c r="B36" s="40"/>
      <c r="C36" s="40"/>
      <c r="D36" s="41"/>
      <c r="E36" s="41"/>
      <c r="F36" s="80"/>
      <c r="G36" s="39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68">
        <f t="shared" si="0"/>
        <v>0</v>
      </c>
      <c r="AP36" s="75" t="str">
        <f>IF(D36="","",VLOOKUP(AO36,'PAT-C_Tables'!$K$3:$L$40,2,FALSE))</f>
        <v/>
      </c>
    </row>
    <row r="37" spans="1:42" s="38" customFormat="1" ht="14.25" x14ac:dyDescent="0.2">
      <c r="A37" s="55"/>
      <c r="B37" s="40"/>
      <c r="C37" s="40"/>
      <c r="D37" s="41"/>
      <c r="E37" s="41"/>
      <c r="F37" s="80"/>
      <c r="G37" s="39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68">
        <f t="shared" si="0"/>
        <v>0</v>
      </c>
      <c r="AP37" s="75" t="str">
        <f>IF(D37="","",VLOOKUP(AO37,'PAT-C_Tables'!$K$3:$L$40,2,FALSE))</f>
        <v/>
      </c>
    </row>
    <row r="38" spans="1:42" s="38" customFormat="1" ht="14.25" x14ac:dyDescent="0.2">
      <c r="A38" s="55"/>
      <c r="B38" s="40"/>
      <c r="C38" s="40"/>
      <c r="D38" s="41"/>
      <c r="E38" s="41"/>
      <c r="F38" s="80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68">
        <f t="shared" si="0"/>
        <v>0</v>
      </c>
      <c r="AP38" s="75" t="str">
        <f>IF(D38="","",VLOOKUP(AO38,'PAT-C_Tables'!$K$3:$L$40,2,FALSE))</f>
        <v/>
      </c>
    </row>
    <row r="39" spans="1:42" s="38" customFormat="1" ht="14.25" x14ac:dyDescent="0.2">
      <c r="A39" s="55"/>
      <c r="B39" s="40"/>
      <c r="C39" s="40"/>
      <c r="D39" s="41"/>
      <c r="E39" s="41"/>
      <c r="F39" s="80"/>
      <c r="G39" s="39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68">
        <f t="shared" si="0"/>
        <v>0</v>
      </c>
      <c r="AP39" s="75" t="str">
        <f>IF(D39="","",VLOOKUP(AO39,'PAT-C_Tables'!$K$3:$L$40,2,FALSE))</f>
        <v/>
      </c>
    </row>
    <row r="40" spans="1:42" s="38" customFormat="1" ht="14.25" x14ac:dyDescent="0.2">
      <c r="A40" s="55"/>
      <c r="B40" s="40"/>
      <c r="C40" s="40"/>
      <c r="D40" s="41"/>
      <c r="E40" s="41"/>
      <c r="F40" s="80"/>
      <c r="G40" s="39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68">
        <f t="shared" si="0"/>
        <v>0</v>
      </c>
      <c r="AP40" s="75" t="str">
        <f>IF(D40="","",VLOOKUP(AO40,'PAT-C_Tables'!$K$3:$L$40,2,FALSE))</f>
        <v/>
      </c>
    </row>
    <row r="41" spans="1:42" s="38" customFormat="1" ht="14.25" x14ac:dyDescent="0.2">
      <c r="A41" s="55"/>
      <c r="B41" s="40"/>
      <c r="C41" s="40"/>
      <c r="D41" s="41"/>
      <c r="E41" s="41"/>
      <c r="F41" s="80"/>
      <c r="G41" s="39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68">
        <f t="shared" si="0"/>
        <v>0</v>
      </c>
      <c r="AP41" s="75" t="str">
        <f>IF(D41="","",VLOOKUP(AO41,'PAT-C_Tables'!$K$3:$L$40,2,FALSE))</f>
        <v/>
      </c>
    </row>
    <row r="42" spans="1:42" s="38" customFormat="1" ht="14.25" x14ac:dyDescent="0.2">
      <c r="A42" s="55"/>
      <c r="B42" s="40"/>
      <c r="C42" s="40"/>
      <c r="D42" s="41"/>
      <c r="E42" s="41"/>
      <c r="F42" s="80"/>
      <c r="G42" s="39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68">
        <f t="shared" si="0"/>
        <v>0</v>
      </c>
      <c r="AP42" s="75" t="str">
        <f>IF(D42="","",VLOOKUP(AO42,'PAT-C_Tables'!$K$3:$L$40,2,FALSE))</f>
        <v/>
      </c>
    </row>
    <row r="43" spans="1:42" s="38" customFormat="1" ht="14.25" x14ac:dyDescent="0.2">
      <c r="A43" s="55"/>
      <c r="B43" s="40"/>
      <c r="C43" s="40"/>
      <c r="D43" s="41"/>
      <c r="E43" s="41"/>
      <c r="F43" s="80"/>
      <c r="G43" s="39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68">
        <f t="shared" si="0"/>
        <v>0</v>
      </c>
      <c r="AP43" s="75" t="str">
        <f>IF(D43="","",VLOOKUP(AO43,'PAT-C_Tables'!$K$3:$L$40,2,FALSE))</f>
        <v/>
      </c>
    </row>
    <row r="44" spans="1:42" s="38" customFormat="1" ht="14.25" x14ac:dyDescent="0.2">
      <c r="A44" s="55"/>
      <c r="B44" s="40"/>
      <c r="C44" s="40"/>
      <c r="D44" s="41"/>
      <c r="E44" s="41"/>
      <c r="F44" s="80"/>
      <c r="G44" s="39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68">
        <f t="shared" si="0"/>
        <v>0</v>
      </c>
      <c r="AP44" s="75" t="str">
        <f>IF(D44="","",VLOOKUP(AO44,'PAT-C_Tables'!$K$3:$L$40,2,FALSE))</f>
        <v/>
      </c>
    </row>
    <row r="45" spans="1:42" s="38" customFormat="1" ht="14.25" x14ac:dyDescent="0.2">
      <c r="A45" s="55"/>
      <c r="B45" s="40"/>
      <c r="C45" s="40"/>
      <c r="D45" s="41"/>
      <c r="E45" s="41"/>
      <c r="F45" s="80"/>
      <c r="G45" s="39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68">
        <f t="shared" si="0"/>
        <v>0</v>
      </c>
      <c r="AP45" s="75" t="str">
        <f>IF(D45="","",VLOOKUP(AO45,'PAT-C_Tables'!$K$3:$L$40,2,FALSE))</f>
        <v/>
      </c>
    </row>
    <row r="46" spans="1:42" s="38" customFormat="1" ht="14.25" x14ac:dyDescent="0.2">
      <c r="A46" s="55"/>
      <c r="B46" s="40"/>
      <c r="C46" s="40"/>
      <c r="D46" s="41"/>
      <c r="E46" s="41"/>
      <c r="F46" s="80"/>
      <c r="G46" s="39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68">
        <f t="shared" si="0"/>
        <v>0</v>
      </c>
      <c r="AP46" s="75" t="str">
        <f>IF(D46="","",VLOOKUP(AO46,'PAT-C_Tables'!$K$3:$L$40,2,FALSE))</f>
        <v/>
      </c>
    </row>
    <row r="47" spans="1:42" s="38" customFormat="1" ht="14.25" x14ac:dyDescent="0.2">
      <c r="A47" s="55"/>
      <c r="B47" s="40"/>
      <c r="C47" s="40"/>
      <c r="D47" s="41"/>
      <c r="E47" s="41"/>
      <c r="F47" s="80"/>
      <c r="G47" s="3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68">
        <f t="shared" si="0"/>
        <v>0</v>
      </c>
      <c r="AP47" s="75" t="str">
        <f>IF(D47="","",VLOOKUP(AO47,'PAT-C_Tables'!$K$3:$L$40,2,FALSE))</f>
        <v/>
      </c>
    </row>
    <row r="48" spans="1:42" s="38" customFormat="1" ht="14.25" x14ac:dyDescent="0.2">
      <c r="A48" s="55"/>
      <c r="B48" s="40"/>
      <c r="C48" s="40"/>
      <c r="D48" s="41"/>
      <c r="E48" s="41"/>
      <c r="F48" s="80"/>
      <c r="G48" s="39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68">
        <f t="shared" si="0"/>
        <v>0</v>
      </c>
      <c r="AP48" s="75" t="str">
        <f>IF(D48="","",VLOOKUP(AO48,'PAT-C_Tables'!$K$3:$L$40,2,FALSE))</f>
        <v/>
      </c>
    </row>
    <row r="49" spans="1:42" s="38" customFormat="1" ht="14.25" x14ac:dyDescent="0.2">
      <c r="A49" s="55"/>
      <c r="B49" s="40"/>
      <c r="C49" s="40"/>
      <c r="D49" s="41"/>
      <c r="E49" s="41"/>
      <c r="F49" s="80"/>
      <c r="G49" s="39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68">
        <f t="shared" si="0"/>
        <v>0</v>
      </c>
      <c r="AP49" s="75" t="str">
        <f>IF(D49="","",VLOOKUP(AO49,'PAT-C_Tables'!$K$3:$L$40,2,FALSE))</f>
        <v/>
      </c>
    </row>
    <row r="50" spans="1:42" s="38" customFormat="1" ht="14.25" x14ac:dyDescent="0.2">
      <c r="A50" s="55"/>
      <c r="B50" s="40"/>
      <c r="C50" s="40"/>
      <c r="D50" s="41"/>
      <c r="E50" s="41"/>
      <c r="F50" s="80"/>
      <c r="G50" s="39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68">
        <f t="shared" si="0"/>
        <v>0</v>
      </c>
      <c r="AP50" s="75" t="str">
        <f>IF(D50="","",VLOOKUP(AO50,'PAT-C_Tables'!$K$3:$L$40,2,FALSE))</f>
        <v/>
      </c>
    </row>
    <row r="51" spans="1:42" s="38" customFormat="1" ht="14.25" x14ac:dyDescent="0.2">
      <c r="A51" s="55"/>
      <c r="B51" s="40"/>
      <c r="C51" s="40"/>
      <c r="D51" s="41"/>
      <c r="E51" s="41"/>
      <c r="F51" s="80"/>
      <c r="G51" s="39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68">
        <f t="shared" si="0"/>
        <v>0</v>
      </c>
      <c r="AP51" s="75" t="str">
        <f>IF(D51="","",VLOOKUP(AO51,'PAT-C_Tables'!$K$3:$L$40,2,FALSE))</f>
        <v/>
      </c>
    </row>
    <row r="52" spans="1:42" s="38" customFormat="1" ht="14.25" x14ac:dyDescent="0.2">
      <c r="A52" s="55"/>
      <c r="B52" s="40"/>
      <c r="C52" s="40"/>
      <c r="D52" s="41"/>
      <c r="E52" s="41"/>
      <c r="F52" s="80"/>
      <c r="G52" s="39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68">
        <f t="shared" si="0"/>
        <v>0</v>
      </c>
      <c r="AP52" s="75" t="str">
        <f>IF(D52="","",VLOOKUP(AO52,'PAT-C_Tables'!$K$3:$L$40,2,FALSE))</f>
        <v/>
      </c>
    </row>
    <row r="53" spans="1:42" s="38" customFormat="1" ht="14.25" x14ac:dyDescent="0.2">
      <c r="A53" s="55"/>
      <c r="B53" s="40"/>
      <c r="C53" s="40"/>
      <c r="D53" s="41"/>
      <c r="E53" s="41"/>
      <c r="F53" s="80"/>
      <c r="G53" s="3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68">
        <f t="shared" si="0"/>
        <v>0</v>
      </c>
      <c r="AP53" s="75" t="str">
        <f>IF(D53="","",VLOOKUP(AO53,'PAT-C_Tables'!$K$3:$L$40,2,FALSE))</f>
        <v/>
      </c>
    </row>
    <row r="54" spans="1:42" s="38" customFormat="1" ht="14.25" x14ac:dyDescent="0.2">
      <c r="A54" s="55"/>
      <c r="B54" s="40"/>
      <c r="C54" s="40"/>
      <c r="D54" s="41"/>
      <c r="E54" s="41"/>
      <c r="F54" s="80"/>
      <c r="G54" s="39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68">
        <f t="shared" ref="AO54:AO117" si="1">IF(D54="",0,(IF(G54=$G$8,1,0)+IF(H54=$H$8,1,0)+IF(I54=$I$8,1,0)+IF(J54=$J$8,1,0)+IF(K54=$K$8,1,0)+IF(L54=$L$8,1,0)+IF(M54=$M$8,1,0)+IF(N54=$N$8,1,0)+IF(O54=$O$8,1,0)+IF(P54=$P$8,1,0)+IF(Q54=$Q$8,1,0)+IF(R54=$R$8,1,0)+IF(S54=$S$8,1,0)+IF(T54=$T$8,1,0)+IF(U54=$U$8,1,0)+IF(V54=$V$8,1,0)+IF(W54=$W$8,1,0)+IF(X54=$X$8,1,0)+IF(Y54=$Y$8,1,0)+IF(Z54=$Z$8,1,0)+IF(AA54=$AA$8,1,0)+IF(AB54=$AB$8,1,0)+IF(AC54=$AC$8,1,0)+IF(AD54=$AD$8,1,0)+IF(AE54=$AE$8,1,0)+IF(AF54=$AF$8,1,0)+IF(AG54=$AG$8,1,0)+IF(AH54=$AH$8,1,0)+IF(AI54=$AI$8,1,0)+IF(AJ54=$AJ$8,1,0)+IF(AK54=$AK$8,1,0)+IF(AL54=$AL$8,1,0)+IF(AM54=$AM$8,1,0)+IF(AN54=$AN$8,1,0)))</f>
        <v>0</v>
      </c>
      <c r="AP54" s="75" t="str">
        <f>IF(D54="","",VLOOKUP(AO54,'PAT-C_Tables'!$K$3:$L$40,2,FALSE))</f>
        <v/>
      </c>
    </row>
    <row r="55" spans="1:42" s="38" customFormat="1" ht="14.25" x14ac:dyDescent="0.2">
      <c r="A55" s="55"/>
      <c r="B55" s="40"/>
      <c r="C55" s="40"/>
      <c r="D55" s="41"/>
      <c r="E55" s="41"/>
      <c r="F55" s="80"/>
      <c r="G55" s="39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68">
        <f t="shared" si="1"/>
        <v>0</v>
      </c>
      <c r="AP55" s="75" t="str">
        <f>IF(D55="","",VLOOKUP(AO55,'PAT-C_Tables'!$K$3:$L$40,2,FALSE))</f>
        <v/>
      </c>
    </row>
    <row r="56" spans="1:42" s="38" customFormat="1" ht="14.25" x14ac:dyDescent="0.2">
      <c r="A56" s="55"/>
      <c r="B56" s="40"/>
      <c r="C56" s="40"/>
      <c r="D56" s="41"/>
      <c r="E56" s="41"/>
      <c r="F56" s="80"/>
      <c r="G56" s="39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68">
        <f t="shared" si="1"/>
        <v>0</v>
      </c>
      <c r="AP56" s="75" t="str">
        <f>IF(D56="","",VLOOKUP(AO56,'PAT-C_Tables'!$K$3:$L$40,2,FALSE))</f>
        <v/>
      </c>
    </row>
    <row r="57" spans="1:42" s="38" customFormat="1" ht="14.25" x14ac:dyDescent="0.2">
      <c r="A57" s="55"/>
      <c r="B57" s="40"/>
      <c r="C57" s="40"/>
      <c r="D57" s="41"/>
      <c r="E57" s="41"/>
      <c r="F57" s="80"/>
      <c r="G57" s="39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68">
        <f t="shared" si="1"/>
        <v>0</v>
      </c>
      <c r="AP57" s="75" t="str">
        <f>IF(D57="","",VLOOKUP(AO57,'PAT-C_Tables'!$K$3:$L$40,2,FALSE))</f>
        <v/>
      </c>
    </row>
    <row r="58" spans="1:42" s="38" customFormat="1" ht="14.25" x14ac:dyDescent="0.2">
      <c r="A58" s="55"/>
      <c r="B58" s="40"/>
      <c r="C58" s="40"/>
      <c r="D58" s="41"/>
      <c r="E58" s="41"/>
      <c r="F58" s="80"/>
      <c r="G58" s="3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68">
        <f t="shared" si="1"/>
        <v>0</v>
      </c>
      <c r="AP58" s="75" t="str">
        <f>IF(D58="","",VLOOKUP(AO58,'PAT-C_Tables'!$K$3:$L$40,2,FALSE))</f>
        <v/>
      </c>
    </row>
    <row r="59" spans="1:42" s="38" customFormat="1" ht="14.25" x14ac:dyDescent="0.2">
      <c r="A59" s="55"/>
      <c r="B59" s="40"/>
      <c r="C59" s="40"/>
      <c r="D59" s="41"/>
      <c r="E59" s="41"/>
      <c r="F59" s="80"/>
      <c r="G59" s="39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68">
        <f t="shared" si="1"/>
        <v>0</v>
      </c>
      <c r="AP59" s="75" t="str">
        <f>IF(D59="","",VLOOKUP(AO59,'PAT-C_Tables'!$K$3:$L$40,2,FALSE))</f>
        <v/>
      </c>
    </row>
    <row r="60" spans="1:42" s="38" customFormat="1" ht="14.25" x14ac:dyDescent="0.2">
      <c r="A60" s="55"/>
      <c r="B60" s="40"/>
      <c r="C60" s="40"/>
      <c r="D60" s="41"/>
      <c r="E60" s="41"/>
      <c r="F60" s="80"/>
      <c r="G60" s="39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68">
        <f t="shared" si="1"/>
        <v>0</v>
      </c>
      <c r="AP60" s="75" t="str">
        <f>IF(D60="","",VLOOKUP(AO60,'PAT-C_Tables'!$K$3:$L$40,2,FALSE))</f>
        <v/>
      </c>
    </row>
    <row r="61" spans="1:42" s="38" customFormat="1" ht="14.25" x14ac:dyDescent="0.2">
      <c r="A61" s="55"/>
      <c r="B61" s="40"/>
      <c r="C61" s="40"/>
      <c r="D61" s="41"/>
      <c r="E61" s="41"/>
      <c r="F61" s="80"/>
      <c r="G61" s="39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68">
        <f t="shared" si="1"/>
        <v>0</v>
      </c>
      <c r="AP61" s="75" t="str">
        <f>IF(D61="","",VLOOKUP(AO61,'PAT-C_Tables'!$K$3:$L$40,2,FALSE))</f>
        <v/>
      </c>
    </row>
    <row r="62" spans="1:42" s="38" customFormat="1" ht="14.25" x14ac:dyDescent="0.2">
      <c r="A62" s="55"/>
      <c r="B62" s="40"/>
      <c r="C62" s="40"/>
      <c r="D62" s="41"/>
      <c r="E62" s="41"/>
      <c r="F62" s="80"/>
      <c r="G62" s="39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68">
        <f t="shared" si="1"/>
        <v>0</v>
      </c>
      <c r="AP62" s="75" t="str">
        <f>IF(D62="","",VLOOKUP(AO62,'PAT-C_Tables'!$K$3:$L$40,2,FALSE))</f>
        <v/>
      </c>
    </row>
    <row r="63" spans="1:42" s="38" customFormat="1" ht="14.25" x14ac:dyDescent="0.2">
      <c r="A63" s="55"/>
      <c r="B63" s="40"/>
      <c r="C63" s="40"/>
      <c r="D63" s="41"/>
      <c r="E63" s="41"/>
      <c r="F63" s="80"/>
      <c r="G63" s="39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68">
        <f t="shared" si="1"/>
        <v>0</v>
      </c>
      <c r="AP63" s="75" t="str">
        <f>IF(D63="","",VLOOKUP(AO63,'PAT-C_Tables'!$K$3:$L$40,2,FALSE))</f>
        <v/>
      </c>
    </row>
    <row r="64" spans="1:42" s="38" customFormat="1" ht="14.25" x14ac:dyDescent="0.2">
      <c r="A64" s="55"/>
      <c r="B64" s="40"/>
      <c r="C64" s="40"/>
      <c r="D64" s="41"/>
      <c r="E64" s="41"/>
      <c r="F64" s="80"/>
      <c r="G64" s="39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68">
        <f t="shared" si="1"/>
        <v>0</v>
      </c>
      <c r="AP64" s="75" t="str">
        <f>IF(D64="","",VLOOKUP(AO64,'PAT-C_Tables'!$K$3:$L$40,2,FALSE))</f>
        <v/>
      </c>
    </row>
    <row r="65" spans="1:42" s="38" customFormat="1" ht="14.25" x14ac:dyDescent="0.2">
      <c r="A65" s="55"/>
      <c r="B65" s="40"/>
      <c r="C65" s="40"/>
      <c r="D65" s="41"/>
      <c r="E65" s="41"/>
      <c r="F65" s="80"/>
      <c r="G65" s="39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68">
        <f t="shared" si="1"/>
        <v>0</v>
      </c>
      <c r="AP65" s="75" t="str">
        <f>IF(D65="","",VLOOKUP(AO65,'PAT-C_Tables'!$K$3:$L$40,2,FALSE))</f>
        <v/>
      </c>
    </row>
    <row r="66" spans="1:42" s="38" customFormat="1" ht="14.25" x14ac:dyDescent="0.2">
      <c r="A66" s="55"/>
      <c r="B66" s="40"/>
      <c r="C66" s="40"/>
      <c r="D66" s="41"/>
      <c r="E66" s="41"/>
      <c r="F66" s="80"/>
      <c r="G66" s="39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68">
        <f t="shared" si="1"/>
        <v>0</v>
      </c>
      <c r="AP66" s="75" t="str">
        <f>IF(D66="","",VLOOKUP(AO66,'PAT-C_Tables'!$K$3:$L$40,2,FALSE))</f>
        <v/>
      </c>
    </row>
    <row r="67" spans="1:42" s="38" customFormat="1" ht="14.25" x14ac:dyDescent="0.2">
      <c r="A67" s="55"/>
      <c r="B67" s="40"/>
      <c r="C67" s="40"/>
      <c r="D67" s="41"/>
      <c r="E67" s="41"/>
      <c r="F67" s="80"/>
      <c r="G67" s="39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68">
        <f t="shared" si="1"/>
        <v>0</v>
      </c>
      <c r="AP67" s="75" t="str">
        <f>IF(D67="","",VLOOKUP(AO67,'PAT-C_Tables'!$K$3:$L$40,2,FALSE))</f>
        <v/>
      </c>
    </row>
    <row r="68" spans="1:42" s="38" customFormat="1" ht="14.25" x14ac:dyDescent="0.2">
      <c r="A68" s="55"/>
      <c r="B68" s="40"/>
      <c r="C68" s="40"/>
      <c r="D68" s="41"/>
      <c r="E68" s="41"/>
      <c r="F68" s="80"/>
      <c r="G68" s="39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68">
        <f t="shared" si="1"/>
        <v>0</v>
      </c>
      <c r="AP68" s="75" t="str">
        <f>IF(D68="","",VLOOKUP(AO68,'PAT-C_Tables'!$K$3:$L$40,2,FALSE))</f>
        <v/>
      </c>
    </row>
    <row r="69" spans="1:42" s="38" customFormat="1" ht="14.25" x14ac:dyDescent="0.2">
      <c r="A69" s="55"/>
      <c r="B69" s="40"/>
      <c r="C69" s="40"/>
      <c r="D69" s="41"/>
      <c r="E69" s="41"/>
      <c r="F69" s="80"/>
      <c r="G69" s="39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68">
        <f t="shared" si="1"/>
        <v>0</v>
      </c>
      <c r="AP69" s="75" t="str">
        <f>IF(D69="","",VLOOKUP(AO69,'PAT-C_Tables'!$K$3:$L$40,2,FALSE))</f>
        <v/>
      </c>
    </row>
    <row r="70" spans="1:42" s="38" customFormat="1" ht="14.25" x14ac:dyDescent="0.2">
      <c r="A70" s="55"/>
      <c r="B70" s="40"/>
      <c r="C70" s="40"/>
      <c r="D70" s="41"/>
      <c r="E70" s="41"/>
      <c r="F70" s="80"/>
      <c r="G70" s="39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68">
        <f t="shared" si="1"/>
        <v>0</v>
      </c>
      <c r="AP70" s="75" t="str">
        <f>IF(D70="","",VLOOKUP(AO70,'PAT-C_Tables'!$K$3:$L$40,2,FALSE))</f>
        <v/>
      </c>
    </row>
    <row r="71" spans="1:42" s="38" customFormat="1" ht="14.25" x14ac:dyDescent="0.2">
      <c r="A71" s="55"/>
      <c r="B71" s="40"/>
      <c r="C71" s="40"/>
      <c r="D71" s="41"/>
      <c r="E71" s="41"/>
      <c r="F71" s="80"/>
      <c r="G71" s="39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68">
        <f t="shared" si="1"/>
        <v>0</v>
      </c>
      <c r="AP71" s="75" t="str">
        <f>IF(D71="","",VLOOKUP(AO71,'PAT-C_Tables'!$K$3:$L$40,2,FALSE))</f>
        <v/>
      </c>
    </row>
    <row r="72" spans="1:42" s="38" customFormat="1" ht="14.25" x14ac:dyDescent="0.2">
      <c r="A72" s="55"/>
      <c r="B72" s="40"/>
      <c r="C72" s="40"/>
      <c r="D72" s="41"/>
      <c r="E72" s="41"/>
      <c r="F72" s="80"/>
      <c r="G72" s="3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68">
        <f t="shared" si="1"/>
        <v>0</v>
      </c>
      <c r="AP72" s="75" t="str">
        <f>IF(D72="","",VLOOKUP(AO72,'PAT-C_Tables'!$K$3:$L$40,2,FALSE))</f>
        <v/>
      </c>
    </row>
    <row r="73" spans="1:42" s="38" customFormat="1" ht="14.25" x14ac:dyDescent="0.2">
      <c r="A73" s="55"/>
      <c r="B73" s="40"/>
      <c r="C73" s="40"/>
      <c r="D73" s="41"/>
      <c r="E73" s="41"/>
      <c r="F73" s="80"/>
      <c r="G73" s="39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68">
        <f t="shared" si="1"/>
        <v>0</v>
      </c>
      <c r="AP73" s="75" t="str">
        <f>IF(D73="","",VLOOKUP(AO73,'PAT-C_Tables'!$K$3:$L$40,2,FALSE))</f>
        <v/>
      </c>
    </row>
    <row r="74" spans="1:42" s="38" customFormat="1" ht="14.25" x14ac:dyDescent="0.2">
      <c r="A74" s="55"/>
      <c r="B74" s="40"/>
      <c r="C74" s="40"/>
      <c r="D74" s="41"/>
      <c r="E74" s="41"/>
      <c r="F74" s="80"/>
      <c r="G74" s="39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68">
        <f t="shared" si="1"/>
        <v>0</v>
      </c>
      <c r="AP74" s="75" t="str">
        <f>IF(D74="","",VLOOKUP(AO74,'PAT-C_Tables'!$K$3:$L$40,2,FALSE))</f>
        <v/>
      </c>
    </row>
    <row r="75" spans="1:42" s="38" customFormat="1" ht="14.25" x14ac:dyDescent="0.2">
      <c r="A75" s="55"/>
      <c r="B75" s="40"/>
      <c r="C75" s="40"/>
      <c r="D75" s="41"/>
      <c r="E75" s="41"/>
      <c r="F75" s="80"/>
      <c r="G75" s="39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68">
        <f t="shared" si="1"/>
        <v>0</v>
      </c>
      <c r="AP75" s="75" t="str">
        <f>IF(D75="","",VLOOKUP(AO75,'PAT-C_Tables'!$K$3:$L$40,2,FALSE))</f>
        <v/>
      </c>
    </row>
    <row r="76" spans="1:42" s="38" customFormat="1" ht="14.25" x14ac:dyDescent="0.2">
      <c r="A76" s="55"/>
      <c r="B76" s="40"/>
      <c r="C76" s="40"/>
      <c r="D76" s="41"/>
      <c r="E76" s="41"/>
      <c r="F76" s="80"/>
      <c r="G76" s="39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68">
        <f t="shared" si="1"/>
        <v>0</v>
      </c>
      <c r="AP76" s="75" t="str">
        <f>IF(D76="","",VLOOKUP(AO76,'PAT-C_Tables'!$K$3:$L$40,2,FALSE))</f>
        <v/>
      </c>
    </row>
    <row r="77" spans="1:42" s="38" customFormat="1" ht="14.25" x14ac:dyDescent="0.2">
      <c r="A77" s="55"/>
      <c r="B77" s="40"/>
      <c r="C77" s="40"/>
      <c r="D77" s="41"/>
      <c r="E77" s="41"/>
      <c r="F77" s="80"/>
      <c r="G77" s="39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68">
        <f t="shared" si="1"/>
        <v>0</v>
      </c>
      <c r="AP77" s="75" t="str">
        <f>IF(D77="","",VLOOKUP(AO77,'PAT-C_Tables'!$K$3:$L$40,2,FALSE))</f>
        <v/>
      </c>
    </row>
    <row r="78" spans="1:42" s="38" customFormat="1" ht="14.25" x14ac:dyDescent="0.2">
      <c r="A78" s="55"/>
      <c r="B78" s="40"/>
      <c r="C78" s="40"/>
      <c r="D78" s="41"/>
      <c r="E78" s="41"/>
      <c r="F78" s="80"/>
      <c r="G78" s="39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68">
        <f t="shared" si="1"/>
        <v>0</v>
      </c>
      <c r="AP78" s="75" t="str">
        <f>IF(D78="","",VLOOKUP(AO78,'PAT-C_Tables'!$K$3:$L$40,2,FALSE))</f>
        <v/>
      </c>
    </row>
    <row r="79" spans="1:42" s="38" customFormat="1" ht="14.25" x14ac:dyDescent="0.2">
      <c r="A79" s="55"/>
      <c r="B79" s="40"/>
      <c r="C79" s="40"/>
      <c r="D79" s="41"/>
      <c r="E79" s="41"/>
      <c r="F79" s="80"/>
      <c r="G79" s="39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68">
        <f t="shared" si="1"/>
        <v>0</v>
      </c>
      <c r="AP79" s="75" t="str">
        <f>IF(D79="","",VLOOKUP(AO79,'PAT-C_Tables'!$K$3:$L$40,2,FALSE))</f>
        <v/>
      </c>
    </row>
    <row r="80" spans="1:42" s="38" customFormat="1" ht="14.25" x14ac:dyDescent="0.2">
      <c r="A80" s="55"/>
      <c r="B80" s="40"/>
      <c r="C80" s="40"/>
      <c r="D80" s="41"/>
      <c r="E80" s="41"/>
      <c r="F80" s="80"/>
      <c r="G80" s="39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68">
        <f t="shared" si="1"/>
        <v>0</v>
      </c>
      <c r="AP80" s="75" t="str">
        <f>IF(D80="","",VLOOKUP(AO80,'PAT-C_Tables'!$K$3:$L$40,2,FALSE))</f>
        <v/>
      </c>
    </row>
    <row r="81" spans="1:42" s="38" customFormat="1" ht="14.25" x14ac:dyDescent="0.2">
      <c r="A81" s="55"/>
      <c r="B81" s="40"/>
      <c r="C81" s="40"/>
      <c r="D81" s="41"/>
      <c r="E81" s="41"/>
      <c r="F81" s="80"/>
      <c r="G81" s="39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68">
        <f t="shared" si="1"/>
        <v>0</v>
      </c>
      <c r="AP81" s="75" t="str">
        <f>IF(D81="","",VLOOKUP(AO81,'PAT-C_Tables'!$K$3:$L$40,2,FALSE))</f>
        <v/>
      </c>
    </row>
    <row r="82" spans="1:42" s="38" customFormat="1" ht="14.25" x14ac:dyDescent="0.2">
      <c r="A82" s="55"/>
      <c r="B82" s="40"/>
      <c r="C82" s="40"/>
      <c r="D82" s="41"/>
      <c r="E82" s="41"/>
      <c r="F82" s="80"/>
      <c r="G82" s="39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68">
        <f t="shared" si="1"/>
        <v>0</v>
      </c>
      <c r="AP82" s="75" t="str">
        <f>IF(D82="","",VLOOKUP(AO82,'PAT-C_Tables'!$K$3:$L$40,2,FALSE))</f>
        <v/>
      </c>
    </row>
    <row r="83" spans="1:42" s="38" customFormat="1" ht="14.25" x14ac:dyDescent="0.2">
      <c r="A83" s="55"/>
      <c r="B83" s="40"/>
      <c r="C83" s="40"/>
      <c r="D83" s="41"/>
      <c r="E83" s="41"/>
      <c r="F83" s="80"/>
      <c r="G83" s="39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68">
        <f t="shared" si="1"/>
        <v>0</v>
      </c>
      <c r="AP83" s="75" t="str">
        <f>IF(D83="","",VLOOKUP(AO83,'PAT-C_Tables'!$K$3:$L$40,2,FALSE))</f>
        <v/>
      </c>
    </row>
    <row r="84" spans="1:42" s="38" customFormat="1" ht="14.25" x14ac:dyDescent="0.2">
      <c r="A84" s="55"/>
      <c r="B84" s="40"/>
      <c r="C84" s="40"/>
      <c r="D84" s="41"/>
      <c r="E84" s="41"/>
      <c r="F84" s="80"/>
      <c r="G84" s="39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68">
        <f t="shared" si="1"/>
        <v>0</v>
      </c>
      <c r="AP84" s="75" t="str">
        <f>IF(D84="","",VLOOKUP(AO84,'PAT-C_Tables'!$K$3:$L$40,2,FALSE))</f>
        <v/>
      </c>
    </row>
    <row r="85" spans="1:42" s="38" customFormat="1" ht="14.25" x14ac:dyDescent="0.2">
      <c r="A85" s="55"/>
      <c r="B85" s="40"/>
      <c r="C85" s="40"/>
      <c r="D85" s="41"/>
      <c r="E85" s="41"/>
      <c r="F85" s="80"/>
      <c r="G85" s="39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68">
        <f t="shared" si="1"/>
        <v>0</v>
      </c>
      <c r="AP85" s="75" t="str">
        <f>IF(D85="","",VLOOKUP(AO85,'PAT-C_Tables'!$K$3:$L$40,2,FALSE))</f>
        <v/>
      </c>
    </row>
    <row r="86" spans="1:42" s="38" customFormat="1" ht="14.25" x14ac:dyDescent="0.2">
      <c r="A86" s="55"/>
      <c r="B86" s="40"/>
      <c r="C86" s="40"/>
      <c r="D86" s="41"/>
      <c r="E86" s="41"/>
      <c r="F86" s="80"/>
      <c r="G86" s="39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68">
        <f t="shared" si="1"/>
        <v>0</v>
      </c>
      <c r="AP86" s="75" t="str">
        <f>IF(D86="","",VLOOKUP(AO86,'PAT-C_Tables'!$K$3:$L$40,2,FALSE))</f>
        <v/>
      </c>
    </row>
    <row r="87" spans="1:42" s="38" customFormat="1" ht="14.25" x14ac:dyDescent="0.2">
      <c r="A87" s="55"/>
      <c r="B87" s="40"/>
      <c r="C87" s="40"/>
      <c r="D87" s="41"/>
      <c r="E87" s="41"/>
      <c r="F87" s="80"/>
      <c r="G87" s="39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68">
        <f t="shared" si="1"/>
        <v>0</v>
      </c>
      <c r="AP87" s="75" t="str">
        <f>IF(D87="","",VLOOKUP(AO87,'PAT-C_Tables'!$K$3:$L$40,2,FALSE))</f>
        <v/>
      </c>
    </row>
    <row r="88" spans="1:42" s="38" customFormat="1" ht="14.25" x14ac:dyDescent="0.2">
      <c r="A88" s="55"/>
      <c r="B88" s="40"/>
      <c r="C88" s="40"/>
      <c r="D88" s="41"/>
      <c r="E88" s="41"/>
      <c r="F88" s="80"/>
      <c r="G88" s="39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68">
        <f t="shared" si="1"/>
        <v>0</v>
      </c>
      <c r="AP88" s="75" t="str">
        <f>IF(D88="","",VLOOKUP(AO88,'PAT-C_Tables'!$K$3:$L$40,2,FALSE))</f>
        <v/>
      </c>
    </row>
    <row r="89" spans="1:42" s="38" customFormat="1" ht="14.25" x14ac:dyDescent="0.2">
      <c r="A89" s="55"/>
      <c r="B89" s="40"/>
      <c r="C89" s="40"/>
      <c r="D89" s="41"/>
      <c r="E89" s="41"/>
      <c r="F89" s="80"/>
      <c r="G89" s="39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68">
        <f t="shared" si="1"/>
        <v>0</v>
      </c>
      <c r="AP89" s="75" t="str">
        <f>IF(D89="","",VLOOKUP(AO89,'PAT-C_Tables'!$K$3:$L$40,2,FALSE))</f>
        <v/>
      </c>
    </row>
    <row r="90" spans="1:42" s="38" customFormat="1" ht="14.25" x14ac:dyDescent="0.2">
      <c r="A90" s="55"/>
      <c r="B90" s="40"/>
      <c r="C90" s="40"/>
      <c r="D90" s="41"/>
      <c r="E90" s="41"/>
      <c r="F90" s="80"/>
      <c r="G90" s="39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68">
        <f t="shared" si="1"/>
        <v>0</v>
      </c>
      <c r="AP90" s="75" t="str">
        <f>IF(D90="","",VLOOKUP(AO90,'PAT-C_Tables'!$K$3:$L$40,2,FALSE))</f>
        <v/>
      </c>
    </row>
    <row r="91" spans="1:42" s="38" customFormat="1" ht="14.25" x14ac:dyDescent="0.2">
      <c r="A91" s="55"/>
      <c r="B91" s="40"/>
      <c r="C91" s="40"/>
      <c r="D91" s="41"/>
      <c r="E91" s="41"/>
      <c r="F91" s="80"/>
      <c r="G91" s="39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68">
        <f t="shared" si="1"/>
        <v>0</v>
      </c>
      <c r="AP91" s="75" t="str">
        <f>IF(D91="","",VLOOKUP(AO91,'PAT-C_Tables'!$K$3:$L$40,2,FALSE))</f>
        <v/>
      </c>
    </row>
    <row r="92" spans="1:42" s="38" customFormat="1" ht="14.25" x14ac:dyDescent="0.2">
      <c r="A92" s="55"/>
      <c r="B92" s="40"/>
      <c r="C92" s="40"/>
      <c r="D92" s="41"/>
      <c r="E92" s="41"/>
      <c r="F92" s="80"/>
      <c r="G92" s="39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68">
        <f t="shared" si="1"/>
        <v>0</v>
      </c>
      <c r="AP92" s="75" t="str">
        <f>IF(D92="","",VLOOKUP(AO92,'PAT-C_Tables'!$K$3:$L$40,2,FALSE))</f>
        <v/>
      </c>
    </row>
    <row r="93" spans="1:42" s="38" customFormat="1" ht="14.25" x14ac:dyDescent="0.2">
      <c r="A93" s="55"/>
      <c r="B93" s="40"/>
      <c r="C93" s="40"/>
      <c r="D93" s="41"/>
      <c r="E93" s="41"/>
      <c r="F93" s="80"/>
      <c r="G93" s="39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68">
        <f t="shared" si="1"/>
        <v>0</v>
      </c>
      <c r="AP93" s="75" t="str">
        <f>IF(D93="","",VLOOKUP(AO93,'PAT-C_Tables'!$K$3:$L$40,2,FALSE))</f>
        <v/>
      </c>
    </row>
    <row r="94" spans="1:42" s="38" customFormat="1" ht="14.25" x14ac:dyDescent="0.2">
      <c r="A94" s="55"/>
      <c r="B94" s="40"/>
      <c r="C94" s="40"/>
      <c r="D94" s="41"/>
      <c r="E94" s="41"/>
      <c r="F94" s="80"/>
      <c r="G94" s="39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68">
        <f t="shared" si="1"/>
        <v>0</v>
      </c>
      <c r="AP94" s="75" t="str">
        <f>IF(D94="","",VLOOKUP(AO94,'PAT-C_Tables'!$K$3:$L$40,2,FALSE))</f>
        <v/>
      </c>
    </row>
    <row r="95" spans="1:42" s="38" customFormat="1" ht="14.25" x14ac:dyDescent="0.2">
      <c r="A95" s="55"/>
      <c r="B95" s="40"/>
      <c r="C95" s="40"/>
      <c r="D95" s="41"/>
      <c r="E95" s="41"/>
      <c r="F95" s="80"/>
      <c r="G95" s="39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68">
        <f t="shared" si="1"/>
        <v>0</v>
      </c>
      <c r="AP95" s="75" t="str">
        <f>IF(D95="","",VLOOKUP(AO95,'PAT-C_Tables'!$K$3:$L$40,2,FALSE))</f>
        <v/>
      </c>
    </row>
    <row r="96" spans="1:42" s="38" customFormat="1" ht="14.25" x14ac:dyDescent="0.2">
      <c r="A96" s="55"/>
      <c r="B96" s="40"/>
      <c r="C96" s="40"/>
      <c r="D96" s="41"/>
      <c r="E96" s="41"/>
      <c r="F96" s="80"/>
      <c r="G96" s="39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68">
        <f t="shared" si="1"/>
        <v>0</v>
      </c>
      <c r="AP96" s="75" t="str">
        <f>IF(D96="","",VLOOKUP(AO96,'PAT-C_Tables'!$K$3:$L$40,2,FALSE))</f>
        <v/>
      </c>
    </row>
    <row r="97" spans="1:42" s="38" customFormat="1" ht="14.25" x14ac:dyDescent="0.2">
      <c r="A97" s="55"/>
      <c r="B97" s="40"/>
      <c r="C97" s="40"/>
      <c r="D97" s="41"/>
      <c r="E97" s="41"/>
      <c r="F97" s="80"/>
      <c r="G97" s="39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68">
        <f t="shared" si="1"/>
        <v>0</v>
      </c>
      <c r="AP97" s="75" t="str">
        <f>IF(D97="","",VLOOKUP(AO97,'PAT-C_Tables'!$K$3:$L$40,2,FALSE))</f>
        <v/>
      </c>
    </row>
    <row r="98" spans="1:42" s="38" customFormat="1" ht="14.25" x14ac:dyDescent="0.2">
      <c r="A98" s="55"/>
      <c r="B98" s="40"/>
      <c r="C98" s="40"/>
      <c r="D98" s="41"/>
      <c r="E98" s="41"/>
      <c r="F98" s="80"/>
      <c r="G98" s="39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68">
        <f t="shared" si="1"/>
        <v>0</v>
      </c>
      <c r="AP98" s="75" t="str">
        <f>IF(D98="","",VLOOKUP(AO98,'PAT-C_Tables'!$K$3:$L$40,2,FALSE))</f>
        <v/>
      </c>
    </row>
    <row r="99" spans="1:42" s="38" customFormat="1" ht="14.25" x14ac:dyDescent="0.2">
      <c r="A99" s="55"/>
      <c r="B99" s="40"/>
      <c r="C99" s="40"/>
      <c r="D99" s="41"/>
      <c r="E99" s="41"/>
      <c r="F99" s="80"/>
      <c r="G99" s="39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68">
        <f t="shared" si="1"/>
        <v>0</v>
      </c>
      <c r="AP99" s="75" t="str">
        <f>IF(D99="","",VLOOKUP(AO99,'PAT-C_Tables'!$K$3:$L$40,2,FALSE))</f>
        <v/>
      </c>
    </row>
    <row r="100" spans="1:42" s="38" customFormat="1" ht="14.25" x14ac:dyDescent="0.2">
      <c r="A100" s="55"/>
      <c r="B100" s="40"/>
      <c r="C100" s="40"/>
      <c r="D100" s="41"/>
      <c r="E100" s="41"/>
      <c r="F100" s="80"/>
      <c r="G100" s="39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68">
        <f t="shared" si="1"/>
        <v>0</v>
      </c>
      <c r="AP100" s="75" t="str">
        <f>IF(D100="","",VLOOKUP(AO100,'PAT-C_Tables'!$K$3:$L$40,2,FALSE))</f>
        <v/>
      </c>
    </row>
    <row r="101" spans="1:42" s="38" customFormat="1" ht="14.25" x14ac:dyDescent="0.2">
      <c r="A101" s="55"/>
      <c r="B101" s="40"/>
      <c r="C101" s="40"/>
      <c r="D101" s="41"/>
      <c r="E101" s="41"/>
      <c r="F101" s="80"/>
      <c r="G101" s="39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68">
        <f t="shared" si="1"/>
        <v>0</v>
      </c>
      <c r="AP101" s="75" t="str">
        <f>IF(D101="","",VLOOKUP(AO101,'PAT-C_Tables'!$K$3:$L$40,2,FALSE))</f>
        <v/>
      </c>
    </row>
    <row r="102" spans="1:42" s="38" customFormat="1" ht="14.25" x14ac:dyDescent="0.2">
      <c r="A102" s="55"/>
      <c r="B102" s="40"/>
      <c r="C102" s="40"/>
      <c r="D102" s="41"/>
      <c r="E102" s="41"/>
      <c r="F102" s="80"/>
      <c r="G102" s="39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68">
        <f t="shared" si="1"/>
        <v>0</v>
      </c>
      <c r="AP102" s="75" t="str">
        <f>IF(D102="","",VLOOKUP(AO102,'PAT-C_Tables'!$K$3:$L$40,2,FALSE))</f>
        <v/>
      </c>
    </row>
    <row r="103" spans="1:42" s="38" customFormat="1" ht="14.25" x14ac:dyDescent="0.2">
      <c r="A103" s="55"/>
      <c r="B103" s="40"/>
      <c r="C103" s="40"/>
      <c r="D103" s="41"/>
      <c r="E103" s="41"/>
      <c r="F103" s="80"/>
      <c r="G103" s="39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68">
        <f t="shared" si="1"/>
        <v>0</v>
      </c>
      <c r="AP103" s="75" t="str">
        <f>IF(D103="","",VLOOKUP(AO103,'PAT-C_Tables'!$K$3:$L$40,2,FALSE))</f>
        <v/>
      </c>
    </row>
    <row r="104" spans="1:42" s="38" customFormat="1" ht="14.25" x14ac:dyDescent="0.2">
      <c r="A104" s="55"/>
      <c r="B104" s="40"/>
      <c r="C104" s="40"/>
      <c r="D104" s="41"/>
      <c r="E104" s="41"/>
      <c r="F104" s="80"/>
      <c r="G104" s="39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68">
        <f t="shared" si="1"/>
        <v>0</v>
      </c>
      <c r="AP104" s="75" t="str">
        <f>IF(D104="","",VLOOKUP(AO104,'PAT-C_Tables'!$K$3:$L$40,2,FALSE))</f>
        <v/>
      </c>
    </row>
    <row r="105" spans="1:42" s="38" customFormat="1" ht="14.25" x14ac:dyDescent="0.2">
      <c r="A105" s="55"/>
      <c r="B105" s="40"/>
      <c r="C105" s="40"/>
      <c r="D105" s="41"/>
      <c r="E105" s="41"/>
      <c r="F105" s="80"/>
      <c r="G105" s="39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68">
        <f t="shared" si="1"/>
        <v>0</v>
      </c>
      <c r="AP105" s="75" t="str">
        <f>IF(D105="","",VLOOKUP(AO105,'PAT-C_Tables'!$K$3:$L$40,2,FALSE))</f>
        <v/>
      </c>
    </row>
    <row r="106" spans="1:42" s="38" customFormat="1" ht="14.25" x14ac:dyDescent="0.2">
      <c r="A106" s="55"/>
      <c r="B106" s="40"/>
      <c r="C106" s="40"/>
      <c r="D106" s="41"/>
      <c r="E106" s="41"/>
      <c r="F106" s="80"/>
      <c r="G106" s="39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68">
        <f t="shared" si="1"/>
        <v>0</v>
      </c>
      <c r="AP106" s="75" t="str">
        <f>IF(D106="","",VLOOKUP(AO106,'PAT-C_Tables'!$K$3:$L$40,2,FALSE))</f>
        <v/>
      </c>
    </row>
    <row r="107" spans="1:42" s="38" customFormat="1" ht="14.25" x14ac:dyDescent="0.2">
      <c r="A107" s="55"/>
      <c r="B107" s="40"/>
      <c r="C107" s="40"/>
      <c r="D107" s="41"/>
      <c r="E107" s="41"/>
      <c r="F107" s="80"/>
      <c r="G107" s="39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68">
        <f t="shared" si="1"/>
        <v>0</v>
      </c>
      <c r="AP107" s="75" t="str">
        <f>IF(D107="","",VLOOKUP(AO107,'PAT-C_Tables'!$K$3:$L$40,2,FALSE))</f>
        <v/>
      </c>
    </row>
    <row r="108" spans="1:42" s="38" customFormat="1" ht="14.25" x14ac:dyDescent="0.2">
      <c r="A108" s="55"/>
      <c r="B108" s="40"/>
      <c r="C108" s="40"/>
      <c r="D108" s="41"/>
      <c r="E108" s="41"/>
      <c r="F108" s="80"/>
      <c r="G108" s="39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68">
        <f t="shared" si="1"/>
        <v>0</v>
      </c>
      <c r="AP108" s="75" t="str">
        <f>IF(D108="","",VLOOKUP(AO108,'PAT-C_Tables'!$K$3:$L$40,2,FALSE))</f>
        <v/>
      </c>
    </row>
    <row r="109" spans="1:42" s="38" customFormat="1" ht="14.25" x14ac:dyDescent="0.2">
      <c r="A109" s="55"/>
      <c r="B109" s="40"/>
      <c r="C109" s="40"/>
      <c r="D109" s="41"/>
      <c r="E109" s="41"/>
      <c r="F109" s="80"/>
      <c r="G109" s="39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68">
        <f t="shared" si="1"/>
        <v>0</v>
      </c>
      <c r="AP109" s="75" t="str">
        <f>IF(D109="","",VLOOKUP(AO109,'PAT-C_Tables'!$K$3:$L$40,2,FALSE))</f>
        <v/>
      </c>
    </row>
    <row r="110" spans="1:42" s="38" customFormat="1" ht="14.25" x14ac:dyDescent="0.2">
      <c r="A110" s="55"/>
      <c r="B110" s="40"/>
      <c r="C110" s="40"/>
      <c r="D110" s="41"/>
      <c r="E110" s="41"/>
      <c r="F110" s="80"/>
      <c r="G110" s="39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68">
        <f t="shared" si="1"/>
        <v>0</v>
      </c>
      <c r="AP110" s="75" t="str">
        <f>IF(D110="","",VLOOKUP(AO110,'PAT-C_Tables'!$K$3:$L$40,2,FALSE))</f>
        <v/>
      </c>
    </row>
    <row r="111" spans="1:42" s="38" customFormat="1" ht="14.25" x14ac:dyDescent="0.2">
      <c r="A111" s="55"/>
      <c r="B111" s="40"/>
      <c r="C111" s="40"/>
      <c r="D111" s="41"/>
      <c r="E111" s="41"/>
      <c r="F111" s="80"/>
      <c r="G111" s="39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68">
        <f t="shared" si="1"/>
        <v>0</v>
      </c>
      <c r="AP111" s="75" t="str">
        <f>IF(D111="","",VLOOKUP(AO111,'PAT-C_Tables'!$K$3:$L$40,2,FALSE))</f>
        <v/>
      </c>
    </row>
    <row r="112" spans="1:42" s="38" customFormat="1" ht="14.25" x14ac:dyDescent="0.2">
      <c r="A112" s="55"/>
      <c r="B112" s="40"/>
      <c r="C112" s="40"/>
      <c r="D112" s="41"/>
      <c r="E112" s="41"/>
      <c r="F112" s="80"/>
      <c r="G112" s="39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68">
        <f t="shared" si="1"/>
        <v>0</v>
      </c>
      <c r="AP112" s="75" t="str">
        <f>IF(D112="","",VLOOKUP(AO112,'PAT-C_Tables'!$K$3:$L$40,2,FALSE))</f>
        <v/>
      </c>
    </row>
    <row r="113" spans="1:42" s="38" customFormat="1" ht="14.25" x14ac:dyDescent="0.2">
      <c r="A113" s="55"/>
      <c r="B113" s="40"/>
      <c r="C113" s="40"/>
      <c r="D113" s="41"/>
      <c r="E113" s="41"/>
      <c r="F113" s="80"/>
      <c r="G113" s="39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68">
        <f t="shared" si="1"/>
        <v>0</v>
      </c>
      <c r="AP113" s="75" t="str">
        <f>IF(D113="","",VLOOKUP(AO113,'PAT-C_Tables'!$K$3:$L$40,2,FALSE))</f>
        <v/>
      </c>
    </row>
    <row r="114" spans="1:42" s="38" customFormat="1" ht="14.25" x14ac:dyDescent="0.2">
      <c r="A114" s="55"/>
      <c r="B114" s="40"/>
      <c r="C114" s="40"/>
      <c r="D114" s="41"/>
      <c r="E114" s="41"/>
      <c r="F114" s="80"/>
      <c r="G114" s="39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68">
        <f t="shared" si="1"/>
        <v>0</v>
      </c>
      <c r="AP114" s="75" t="str">
        <f>IF(D114="","",VLOOKUP(AO114,'PAT-C_Tables'!$K$3:$L$40,2,FALSE))</f>
        <v/>
      </c>
    </row>
    <row r="115" spans="1:42" s="38" customFormat="1" ht="14.25" x14ac:dyDescent="0.2">
      <c r="A115" s="55"/>
      <c r="B115" s="40"/>
      <c r="C115" s="40"/>
      <c r="D115" s="41"/>
      <c r="E115" s="41"/>
      <c r="F115" s="80"/>
      <c r="G115" s="39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68">
        <f t="shared" si="1"/>
        <v>0</v>
      </c>
      <c r="AP115" s="75" t="str">
        <f>IF(D115="","",VLOOKUP(AO115,'PAT-C_Tables'!$K$3:$L$40,2,FALSE))</f>
        <v/>
      </c>
    </row>
    <row r="116" spans="1:42" s="38" customFormat="1" ht="14.25" x14ac:dyDescent="0.2">
      <c r="A116" s="55"/>
      <c r="B116" s="40"/>
      <c r="C116" s="40"/>
      <c r="D116" s="41"/>
      <c r="E116" s="41"/>
      <c r="F116" s="80"/>
      <c r="G116" s="39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68">
        <f t="shared" si="1"/>
        <v>0</v>
      </c>
      <c r="AP116" s="75" t="str">
        <f>IF(D116="","",VLOOKUP(AO116,'PAT-C_Tables'!$K$3:$L$40,2,FALSE))</f>
        <v/>
      </c>
    </row>
    <row r="117" spans="1:42" s="38" customFormat="1" ht="14.25" x14ac:dyDescent="0.2">
      <c r="A117" s="55"/>
      <c r="B117" s="40"/>
      <c r="C117" s="40"/>
      <c r="D117" s="41"/>
      <c r="E117" s="41"/>
      <c r="F117" s="80"/>
      <c r="G117" s="39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68">
        <f t="shared" si="1"/>
        <v>0</v>
      </c>
      <c r="AP117" s="75" t="str">
        <f>IF(D117="","",VLOOKUP(AO117,'PAT-C_Tables'!$K$3:$L$40,2,FALSE))</f>
        <v/>
      </c>
    </row>
    <row r="118" spans="1:42" s="38" customFormat="1" ht="14.25" x14ac:dyDescent="0.2">
      <c r="A118" s="55"/>
      <c r="B118" s="40"/>
      <c r="C118" s="40"/>
      <c r="D118" s="41"/>
      <c r="E118" s="41"/>
      <c r="F118" s="80"/>
      <c r="G118" s="39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68">
        <f t="shared" ref="AO118:AO181" si="2">IF(D118="",0,(IF(G118=$G$8,1,0)+IF(H118=$H$8,1,0)+IF(I118=$I$8,1,0)+IF(J118=$J$8,1,0)+IF(K118=$K$8,1,0)+IF(L118=$L$8,1,0)+IF(M118=$M$8,1,0)+IF(N118=$N$8,1,0)+IF(O118=$O$8,1,0)+IF(P118=$P$8,1,0)+IF(Q118=$Q$8,1,0)+IF(R118=$R$8,1,0)+IF(S118=$S$8,1,0)+IF(T118=$T$8,1,0)+IF(U118=$U$8,1,0)+IF(V118=$V$8,1,0)+IF(W118=$W$8,1,0)+IF(X118=$X$8,1,0)+IF(Y118=$Y$8,1,0)+IF(Z118=$Z$8,1,0)+IF(AA118=$AA$8,1,0)+IF(AB118=$AB$8,1,0)+IF(AC118=$AC$8,1,0)+IF(AD118=$AD$8,1,0)+IF(AE118=$AE$8,1,0)+IF(AF118=$AF$8,1,0)+IF(AG118=$AG$8,1,0)+IF(AH118=$AH$8,1,0)+IF(AI118=$AI$8,1,0)+IF(AJ118=$AJ$8,1,0)+IF(AK118=$AK$8,1,0)+IF(AL118=$AL$8,1,0)+IF(AM118=$AM$8,1,0)+IF(AN118=$AN$8,1,0)))</f>
        <v>0</v>
      </c>
      <c r="AP118" s="75" t="str">
        <f>IF(D118="","",VLOOKUP(AO118,'PAT-C_Tables'!$K$3:$L$40,2,FALSE))</f>
        <v/>
      </c>
    </row>
    <row r="119" spans="1:42" s="38" customFormat="1" ht="14.25" x14ac:dyDescent="0.2">
      <c r="A119" s="55"/>
      <c r="B119" s="40"/>
      <c r="C119" s="40"/>
      <c r="D119" s="41"/>
      <c r="E119" s="41"/>
      <c r="F119" s="80"/>
      <c r="G119" s="39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68">
        <f t="shared" si="2"/>
        <v>0</v>
      </c>
      <c r="AP119" s="75" t="str">
        <f>IF(D119="","",VLOOKUP(AO119,'PAT-C_Tables'!$K$3:$L$40,2,FALSE))</f>
        <v/>
      </c>
    </row>
    <row r="120" spans="1:42" s="38" customFormat="1" ht="14.25" x14ac:dyDescent="0.2">
      <c r="A120" s="55"/>
      <c r="B120" s="40"/>
      <c r="C120" s="40"/>
      <c r="D120" s="41"/>
      <c r="E120" s="41"/>
      <c r="F120" s="80"/>
      <c r="G120" s="39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68">
        <f t="shared" si="2"/>
        <v>0</v>
      </c>
      <c r="AP120" s="75" t="str">
        <f>IF(D120="","",VLOOKUP(AO120,'PAT-C_Tables'!$K$3:$L$40,2,FALSE))</f>
        <v/>
      </c>
    </row>
    <row r="121" spans="1:42" s="38" customFormat="1" ht="14.25" x14ac:dyDescent="0.2">
      <c r="A121" s="55"/>
      <c r="B121" s="40"/>
      <c r="C121" s="40"/>
      <c r="D121" s="41"/>
      <c r="E121" s="41"/>
      <c r="F121" s="80"/>
      <c r="G121" s="39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68">
        <f t="shared" si="2"/>
        <v>0</v>
      </c>
      <c r="AP121" s="75" t="str">
        <f>IF(D121="","",VLOOKUP(AO121,'PAT-C_Tables'!$K$3:$L$40,2,FALSE))</f>
        <v/>
      </c>
    </row>
    <row r="122" spans="1:42" s="38" customFormat="1" ht="14.25" x14ac:dyDescent="0.2">
      <c r="A122" s="55"/>
      <c r="B122" s="40"/>
      <c r="C122" s="40"/>
      <c r="D122" s="41"/>
      <c r="E122" s="41"/>
      <c r="F122" s="80"/>
      <c r="G122" s="39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68">
        <f t="shared" si="2"/>
        <v>0</v>
      </c>
      <c r="AP122" s="75" t="str">
        <f>IF(D122="","",VLOOKUP(AO122,'PAT-C_Tables'!$K$3:$L$40,2,FALSE))</f>
        <v/>
      </c>
    </row>
    <row r="123" spans="1:42" s="38" customFormat="1" ht="14.25" x14ac:dyDescent="0.2">
      <c r="A123" s="55"/>
      <c r="B123" s="40"/>
      <c r="C123" s="40"/>
      <c r="D123" s="41"/>
      <c r="E123" s="41"/>
      <c r="F123" s="80"/>
      <c r="G123" s="39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68">
        <f t="shared" si="2"/>
        <v>0</v>
      </c>
      <c r="AP123" s="75" t="str">
        <f>IF(D123="","",VLOOKUP(AO123,'PAT-C_Tables'!$K$3:$L$40,2,FALSE))</f>
        <v/>
      </c>
    </row>
    <row r="124" spans="1:42" s="38" customFormat="1" ht="14.25" x14ac:dyDescent="0.2">
      <c r="A124" s="55"/>
      <c r="B124" s="40"/>
      <c r="C124" s="40"/>
      <c r="D124" s="41"/>
      <c r="E124" s="41"/>
      <c r="F124" s="80"/>
      <c r="G124" s="39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68">
        <f t="shared" si="2"/>
        <v>0</v>
      </c>
      <c r="AP124" s="75" t="str">
        <f>IF(D124="","",VLOOKUP(AO124,'PAT-C_Tables'!$K$3:$L$40,2,FALSE))</f>
        <v/>
      </c>
    </row>
    <row r="125" spans="1:42" s="38" customFormat="1" ht="14.25" x14ac:dyDescent="0.2">
      <c r="A125" s="55"/>
      <c r="B125" s="40"/>
      <c r="C125" s="40"/>
      <c r="D125" s="41"/>
      <c r="E125" s="41"/>
      <c r="F125" s="80"/>
      <c r="G125" s="39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68">
        <f t="shared" si="2"/>
        <v>0</v>
      </c>
      <c r="AP125" s="75" t="str">
        <f>IF(D125="","",VLOOKUP(AO125,'PAT-C_Tables'!$K$3:$L$40,2,FALSE))</f>
        <v/>
      </c>
    </row>
    <row r="126" spans="1:42" s="38" customFormat="1" ht="14.25" x14ac:dyDescent="0.2">
      <c r="A126" s="55"/>
      <c r="B126" s="40"/>
      <c r="C126" s="40"/>
      <c r="D126" s="41"/>
      <c r="E126" s="41"/>
      <c r="F126" s="80"/>
      <c r="G126" s="39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68">
        <f t="shared" si="2"/>
        <v>0</v>
      </c>
      <c r="AP126" s="75" t="str">
        <f>IF(D126="","",VLOOKUP(AO126,'PAT-C_Tables'!$K$3:$L$40,2,FALSE))</f>
        <v/>
      </c>
    </row>
    <row r="127" spans="1:42" s="38" customFormat="1" ht="14.25" x14ac:dyDescent="0.2">
      <c r="A127" s="55"/>
      <c r="B127" s="40"/>
      <c r="C127" s="40"/>
      <c r="D127" s="41"/>
      <c r="E127" s="41"/>
      <c r="F127" s="80"/>
      <c r="G127" s="39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68">
        <f t="shared" si="2"/>
        <v>0</v>
      </c>
      <c r="AP127" s="75" t="str">
        <f>IF(D127="","",VLOOKUP(AO127,'PAT-C_Tables'!$K$3:$L$40,2,FALSE))</f>
        <v/>
      </c>
    </row>
    <row r="128" spans="1:42" s="38" customFormat="1" ht="14.25" x14ac:dyDescent="0.2">
      <c r="A128" s="55"/>
      <c r="B128" s="40"/>
      <c r="C128" s="40"/>
      <c r="D128" s="41"/>
      <c r="E128" s="41"/>
      <c r="F128" s="80"/>
      <c r="G128" s="39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68">
        <f t="shared" si="2"/>
        <v>0</v>
      </c>
      <c r="AP128" s="75" t="str">
        <f>IF(D128="","",VLOOKUP(AO128,'PAT-C_Tables'!$K$3:$L$40,2,FALSE))</f>
        <v/>
      </c>
    </row>
    <row r="129" spans="1:42" s="38" customFormat="1" ht="14.25" x14ac:dyDescent="0.2">
      <c r="A129" s="55"/>
      <c r="B129" s="40"/>
      <c r="C129" s="40"/>
      <c r="D129" s="41"/>
      <c r="E129" s="41"/>
      <c r="F129" s="80"/>
      <c r="G129" s="39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68">
        <f t="shared" si="2"/>
        <v>0</v>
      </c>
      <c r="AP129" s="75" t="str">
        <f>IF(D129="","",VLOOKUP(AO129,'PAT-C_Tables'!$K$3:$L$40,2,FALSE))</f>
        <v/>
      </c>
    </row>
    <row r="130" spans="1:42" s="38" customFormat="1" ht="14.25" x14ac:dyDescent="0.2">
      <c r="A130" s="55"/>
      <c r="B130" s="40"/>
      <c r="C130" s="40"/>
      <c r="D130" s="41"/>
      <c r="E130" s="41"/>
      <c r="F130" s="80"/>
      <c r="G130" s="39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68">
        <f t="shared" si="2"/>
        <v>0</v>
      </c>
      <c r="AP130" s="75" t="str">
        <f>IF(D130="","",VLOOKUP(AO130,'PAT-C_Tables'!$K$3:$L$40,2,FALSE))</f>
        <v/>
      </c>
    </row>
    <row r="131" spans="1:42" s="38" customFormat="1" ht="14.25" x14ac:dyDescent="0.2">
      <c r="A131" s="55"/>
      <c r="B131" s="40"/>
      <c r="C131" s="40"/>
      <c r="D131" s="41"/>
      <c r="E131" s="41"/>
      <c r="F131" s="80"/>
      <c r="G131" s="39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68">
        <f t="shared" si="2"/>
        <v>0</v>
      </c>
      <c r="AP131" s="75" t="str">
        <f>IF(D131="","",VLOOKUP(AO131,'PAT-C_Tables'!$K$3:$L$40,2,FALSE))</f>
        <v/>
      </c>
    </row>
    <row r="132" spans="1:42" s="38" customFormat="1" ht="14.25" x14ac:dyDescent="0.2">
      <c r="A132" s="55"/>
      <c r="B132" s="40"/>
      <c r="C132" s="40"/>
      <c r="D132" s="41"/>
      <c r="E132" s="41"/>
      <c r="F132" s="80"/>
      <c r="G132" s="39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68">
        <f t="shared" si="2"/>
        <v>0</v>
      </c>
      <c r="AP132" s="75" t="str">
        <f>IF(D132="","",VLOOKUP(AO132,'PAT-C_Tables'!$K$3:$L$40,2,FALSE))</f>
        <v/>
      </c>
    </row>
    <row r="133" spans="1:42" s="38" customFormat="1" ht="14.25" x14ac:dyDescent="0.2">
      <c r="A133" s="55"/>
      <c r="B133" s="40"/>
      <c r="C133" s="40"/>
      <c r="D133" s="41"/>
      <c r="E133" s="41"/>
      <c r="F133" s="80"/>
      <c r="G133" s="39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68">
        <f t="shared" si="2"/>
        <v>0</v>
      </c>
      <c r="AP133" s="75" t="str">
        <f>IF(D133="","",VLOOKUP(AO133,'PAT-C_Tables'!$K$3:$L$40,2,FALSE))</f>
        <v/>
      </c>
    </row>
    <row r="134" spans="1:42" s="38" customFormat="1" ht="14.25" x14ac:dyDescent="0.2">
      <c r="A134" s="55"/>
      <c r="B134" s="40"/>
      <c r="C134" s="40"/>
      <c r="D134" s="41"/>
      <c r="E134" s="41"/>
      <c r="F134" s="80"/>
      <c r="G134" s="39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68">
        <f t="shared" si="2"/>
        <v>0</v>
      </c>
      <c r="AP134" s="75" t="str">
        <f>IF(D134="","",VLOOKUP(AO134,'PAT-C_Tables'!$K$3:$L$40,2,FALSE))</f>
        <v/>
      </c>
    </row>
    <row r="135" spans="1:42" s="38" customFormat="1" ht="14.25" x14ac:dyDescent="0.2">
      <c r="A135" s="55"/>
      <c r="B135" s="40"/>
      <c r="C135" s="40"/>
      <c r="D135" s="41"/>
      <c r="E135" s="41"/>
      <c r="F135" s="80"/>
      <c r="G135" s="39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68">
        <f t="shared" si="2"/>
        <v>0</v>
      </c>
      <c r="AP135" s="75" t="str">
        <f>IF(D135="","",VLOOKUP(AO135,'PAT-C_Tables'!$K$3:$L$40,2,FALSE))</f>
        <v/>
      </c>
    </row>
    <row r="136" spans="1:42" s="38" customFormat="1" ht="14.25" x14ac:dyDescent="0.2">
      <c r="A136" s="55"/>
      <c r="B136" s="40"/>
      <c r="C136" s="40"/>
      <c r="D136" s="41"/>
      <c r="E136" s="41"/>
      <c r="F136" s="80"/>
      <c r="G136" s="39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68">
        <f t="shared" si="2"/>
        <v>0</v>
      </c>
      <c r="AP136" s="75" t="str">
        <f>IF(D136="","",VLOOKUP(AO136,'PAT-C_Tables'!$K$3:$L$40,2,FALSE))</f>
        <v/>
      </c>
    </row>
    <row r="137" spans="1:42" s="38" customFormat="1" ht="14.25" x14ac:dyDescent="0.2">
      <c r="A137" s="55"/>
      <c r="B137" s="40"/>
      <c r="C137" s="40"/>
      <c r="D137" s="41"/>
      <c r="E137" s="41"/>
      <c r="F137" s="80"/>
      <c r="G137" s="39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68">
        <f t="shared" si="2"/>
        <v>0</v>
      </c>
      <c r="AP137" s="75" t="str">
        <f>IF(D137="","",VLOOKUP(AO137,'PAT-C_Tables'!$K$3:$L$40,2,FALSE))</f>
        <v/>
      </c>
    </row>
    <row r="138" spans="1:42" s="38" customFormat="1" ht="14.25" x14ac:dyDescent="0.2">
      <c r="A138" s="55"/>
      <c r="B138" s="40"/>
      <c r="C138" s="40"/>
      <c r="D138" s="41"/>
      <c r="E138" s="41"/>
      <c r="F138" s="80"/>
      <c r="G138" s="39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68">
        <f t="shared" si="2"/>
        <v>0</v>
      </c>
      <c r="AP138" s="75" t="str">
        <f>IF(D138="","",VLOOKUP(AO138,'PAT-C_Tables'!$K$3:$L$40,2,FALSE))</f>
        <v/>
      </c>
    </row>
    <row r="139" spans="1:42" s="38" customFormat="1" ht="14.25" x14ac:dyDescent="0.2">
      <c r="A139" s="55"/>
      <c r="B139" s="40"/>
      <c r="C139" s="40"/>
      <c r="D139" s="41"/>
      <c r="E139" s="41"/>
      <c r="F139" s="80"/>
      <c r="G139" s="39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68">
        <f t="shared" si="2"/>
        <v>0</v>
      </c>
      <c r="AP139" s="75" t="str">
        <f>IF(D139="","",VLOOKUP(AO139,'PAT-C_Tables'!$K$3:$L$40,2,FALSE))</f>
        <v/>
      </c>
    </row>
    <row r="140" spans="1:42" s="38" customFormat="1" ht="14.25" x14ac:dyDescent="0.2">
      <c r="A140" s="55"/>
      <c r="B140" s="40"/>
      <c r="C140" s="40"/>
      <c r="D140" s="41"/>
      <c r="E140" s="41"/>
      <c r="F140" s="80"/>
      <c r="G140" s="39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68">
        <f t="shared" si="2"/>
        <v>0</v>
      </c>
      <c r="AP140" s="75" t="str">
        <f>IF(D140="","",VLOOKUP(AO140,'PAT-C_Tables'!$K$3:$L$40,2,FALSE))</f>
        <v/>
      </c>
    </row>
    <row r="141" spans="1:42" s="38" customFormat="1" ht="14.25" x14ac:dyDescent="0.2">
      <c r="A141" s="55"/>
      <c r="B141" s="40"/>
      <c r="C141" s="40"/>
      <c r="D141" s="41"/>
      <c r="E141" s="41"/>
      <c r="F141" s="80"/>
      <c r="G141" s="39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68">
        <f t="shared" si="2"/>
        <v>0</v>
      </c>
      <c r="AP141" s="75" t="str">
        <f>IF(D141="","",VLOOKUP(AO141,'PAT-C_Tables'!$K$3:$L$40,2,FALSE))</f>
        <v/>
      </c>
    </row>
    <row r="142" spans="1:42" s="38" customFormat="1" ht="14.25" x14ac:dyDescent="0.2">
      <c r="A142" s="55"/>
      <c r="B142" s="40"/>
      <c r="C142" s="40"/>
      <c r="D142" s="41"/>
      <c r="E142" s="41"/>
      <c r="F142" s="80"/>
      <c r="G142" s="39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68">
        <f t="shared" si="2"/>
        <v>0</v>
      </c>
      <c r="AP142" s="75" t="str">
        <f>IF(D142="","",VLOOKUP(AO142,'PAT-C_Tables'!$K$3:$L$40,2,FALSE))</f>
        <v/>
      </c>
    </row>
    <row r="143" spans="1:42" s="38" customFormat="1" ht="14.25" x14ac:dyDescent="0.2">
      <c r="A143" s="55"/>
      <c r="B143" s="40"/>
      <c r="C143" s="40"/>
      <c r="D143" s="41"/>
      <c r="E143" s="41"/>
      <c r="F143" s="80"/>
      <c r="G143" s="39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68">
        <f t="shared" si="2"/>
        <v>0</v>
      </c>
      <c r="AP143" s="75" t="str">
        <f>IF(D143="","",VLOOKUP(AO143,'PAT-C_Tables'!$K$3:$L$40,2,FALSE))</f>
        <v/>
      </c>
    </row>
    <row r="144" spans="1:42" s="38" customFormat="1" ht="14.25" x14ac:dyDescent="0.2">
      <c r="A144" s="55"/>
      <c r="B144" s="40"/>
      <c r="C144" s="40"/>
      <c r="D144" s="41"/>
      <c r="E144" s="41"/>
      <c r="F144" s="80"/>
      <c r="G144" s="39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68">
        <f t="shared" si="2"/>
        <v>0</v>
      </c>
      <c r="AP144" s="75" t="str">
        <f>IF(D144="","",VLOOKUP(AO144,'PAT-C_Tables'!$K$3:$L$40,2,FALSE))</f>
        <v/>
      </c>
    </row>
    <row r="145" spans="1:42" s="38" customFormat="1" ht="14.25" x14ac:dyDescent="0.2">
      <c r="A145" s="55"/>
      <c r="B145" s="40"/>
      <c r="C145" s="40"/>
      <c r="D145" s="41"/>
      <c r="E145" s="41"/>
      <c r="F145" s="80"/>
      <c r="G145" s="39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68">
        <f t="shared" si="2"/>
        <v>0</v>
      </c>
      <c r="AP145" s="75" t="str">
        <f>IF(D145="","",VLOOKUP(AO145,'PAT-C_Tables'!$K$3:$L$40,2,FALSE))</f>
        <v/>
      </c>
    </row>
    <row r="146" spans="1:42" s="38" customFormat="1" ht="14.25" x14ac:dyDescent="0.2">
      <c r="A146" s="55"/>
      <c r="B146" s="40"/>
      <c r="C146" s="40"/>
      <c r="D146" s="41"/>
      <c r="E146" s="41"/>
      <c r="F146" s="80"/>
      <c r="G146" s="39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68">
        <f t="shared" si="2"/>
        <v>0</v>
      </c>
      <c r="AP146" s="75" t="str">
        <f>IF(D146="","",VLOOKUP(AO146,'PAT-C_Tables'!$K$3:$L$40,2,FALSE))</f>
        <v/>
      </c>
    </row>
    <row r="147" spans="1:42" s="38" customFormat="1" ht="14.25" x14ac:dyDescent="0.2">
      <c r="A147" s="55"/>
      <c r="B147" s="40"/>
      <c r="C147" s="40"/>
      <c r="D147" s="41"/>
      <c r="E147" s="41"/>
      <c r="F147" s="80"/>
      <c r="G147" s="39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68">
        <f t="shared" si="2"/>
        <v>0</v>
      </c>
      <c r="AP147" s="75" t="str">
        <f>IF(D147="","",VLOOKUP(AO147,'PAT-C_Tables'!$K$3:$L$40,2,FALSE))</f>
        <v/>
      </c>
    </row>
    <row r="148" spans="1:42" s="38" customFormat="1" ht="14.25" x14ac:dyDescent="0.2">
      <c r="A148" s="55"/>
      <c r="B148" s="40"/>
      <c r="C148" s="40"/>
      <c r="D148" s="41"/>
      <c r="E148" s="41"/>
      <c r="F148" s="80"/>
      <c r="G148" s="39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68">
        <f t="shared" si="2"/>
        <v>0</v>
      </c>
      <c r="AP148" s="75" t="str">
        <f>IF(D148="","",VLOOKUP(AO148,'PAT-C_Tables'!$K$3:$L$40,2,FALSE))</f>
        <v/>
      </c>
    </row>
    <row r="149" spans="1:42" s="38" customFormat="1" ht="14.25" x14ac:dyDescent="0.2">
      <c r="A149" s="55"/>
      <c r="B149" s="40"/>
      <c r="C149" s="40"/>
      <c r="D149" s="41"/>
      <c r="E149" s="41"/>
      <c r="F149" s="80"/>
      <c r="G149" s="39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68">
        <f t="shared" si="2"/>
        <v>0</v>
      </c>
      <c r="AP149" s="75" t="str">
        <f>IF(D149="","",VLOOKUP(AO149,'PAT-C_Tables'!$K$3:$L$40,2,FALSE))</f>
        <v/>
      </c>
    </row>
    <row r="150" spans="1:42" s="38" customFormat="1" ht="14.25" x14ac:dyDescent="0.2">
      <c r="A150" s="55"/>
      <c r="B150" s="40"/>
      <c r="C150" s="40"/>
      <c r="D150" s="41"/>
      <c r="E150" s="41"/>
      <c r="F150" s="80"/>
      <c r="G150" s="39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68">
        <f t="shared" si="2"/>
        <v>0</v>
      </c>
      <c r="AP150" s="75" t="str">
        <f>IF(D150="","",VLOOKUP(AO150,'PAT-C_Tables'!$K$3:$L$40,2,FALSE))</f>
        <v/>
      </c>
    </row>
    <row r="151" spans="1:42" s="38" customFormat="1" ht="14.25" x14ac:dyDescent="0.2">
      <c r="A151" s="55"/>
      <c r="B151" s="40"/>
      <c r="C151" s="40"/>
      <c r="D151" s="41"/>
      <c r="E151" s="41"/>
      <c r="F151" s="80"/>
      <c r="G151" s="39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68">
        <f t="shared" si="2"/>
        <v>0</v>
      </c>
      <c r="AP151" s="75" t="str">
        <f>IF(D151="","",VLOOKUP(AO151,'PAT-C_Tables'!$K$3:$L$40,2,FALSE))</f>
        <v/>
      </c>
    </row>
    <row r="152" spans="1:42" s="38" customFormat="1" ht="14.25" x14ac:dyDescent="0.2">
      <c r="A152" s="55"/>
      <c r="B152" s="40"/>
      <c r="C152" s="40"/>
      <c r="D152" s="41"/>
      <c r="E152" s="41"/>
      <c r="F152" s="80"/>
      <c r="G152" s="39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68">
        <f t="shared" si="2"/>
        <v>0</v>
      </c>
      <c r="AP152" s="75" t="str">
        <f>IF(D152="","",VLOOKUP(AO152,'PAT-C_Tables'!$K$3:$L$40,2,FALSE))</f>
        <v/>
      </c>
    </row>
    <row r="153" spans="1:42" s="38" customFormat="1" ht="14.25" x14ac:dyDescent="0.2">
      <c r="A153" s="55"/>
      <c r="B153" s="40"/>
      <c r="C153" s="40"/>
      <c r="D153" s="41"/>
      <c r="E153" s="41"/>
      <c r="F153" s="80"/>
      <c r="G153" s="39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68">
        <f t="shared" si="2"/>
        <v>0</v>
      </c>
      <c r="AP153" s="75" t="str">
        <f>IF(D153="","",VLOOKUP(AO153,'PAT-C_Tables'!$K$3:$L$40,2,FALSE))</f>
        <v/>
      </c>
    </row>
    <row r="154" spans="1:42" s="38" customFormat="1" ht="14.25" x14ac:dyDescent="0.2">
      <c r="A154" s="55"/>
      <c r="B154" s="40"/>
      <c r="C154" s="40"/>
      <c r="D154" s="41"/>
      <c r="E154" s="41"/>
      <c r="F154" s="80"/>
      <c r="G154" s="39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68">
        <f t="shared" si="2"/>
        <v>0</v>
      </c>
      <c r="AP154" s="75" t="str">
        <f>IF(D154="","",VLOOKUP(AO154,'PAT-C_Tables'!$K$3:$L$40,2,FALSE))</f>
        <v/>
      </c>
    </row>
    <row r="155" spans="1:42" s="38" customFormat="1" ht="14.25" x14ac:dyDescent="0.2">
      <c r="A155" s="55"/>
      <c r="B155" s="40"/>
      <c r="C155" s="40"/>
      <c r="D155" s="41"/>
      <c r="E155" s="41"/>
      <c r="F155" s="80"/>
      <c r="G155" s="39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68">
        <f t="shared" si="2"/>
        <v>0</v>
      </c>
      <c r="AP155" s="75" t="str">
        <f>IF(D155="","",VLOOKUP(AO155,'PAT-C_Tables'!$K$3:$L$40,2,FALSE))</f>
        <v/>
      </c>
    </row>
    <row r="156" spans="1:42" s="38" customFormat="1" ht="14.25" x14ac:dyDescent="0.2">
      <c r="A156" s="55"/>
      <c r="B156" s="40"/>
      <c r="C156" s="40"/>
      <c r="D156" s="41"/>
      <c r="E156" s="41"/>
      <c r="F156" s="80"/>
      <c r="G156" s="39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68">
        <f t="shared" si="2"/>
        <v>0</v>
      </c>
      <c r="AP156" s="75" t="str">
        <f>IF(D156="","",VLOOKUP(AO156,'PAT-C_Tables'!$K$3:$L$40,2,FALSE))</f>
        <v/>
      </c>
    </row>
    <row r="157" spans="1:42" s="38" customFormat="1" ht="14.25" x14ac:dyDescent="0.2">
      <c r="A157" s="55"/>
      <c r="B157" s="40"/>
      <c r="C157" s="40"/>
      <c r="D157" s="41"/>
      <c r="E157" s="41"/>
      <c r="F157" s="80"/>
      <c r="G157" s="39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68">
        <f t="shared" si="2"/>
        <v>0</v>
      </c>
      <c r="AP157" s="75" t="str">
        <f>IF(D157="","",VLOOKUP(AO157,'PAT-C_Tables'!$K$3:$L$40,2,FALSE))</f>
        <v/>
      </c>
    </row>
    <row r="158" spans="1:42" s="38" customFormat="1" ht="14.25" x14ac:dyDescent="0.2">
      <c r="A158" s="55"/>
      <c r="B158" s="40"/>
      <c r="C158" s="40"/>
      <c r="D158" s="41"/>
      <c r="E158" s="41"/>
      <c r="F158" s="80"/>
      <c r="G158" s="39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68">
        <f t="shared" si="2"/>
        <v>0</v>
      </c>
      <c r="AP158" s="75" t="str">
        <f>IF(D158="","",VLOOKUP(AO158,'PAT-C_Tables'!$K$3:$L$40,2,FALSE))</f>
        <v/>
      </c>
    </row>
    <row r="159" spans="1:42" s="38" customFormat="1" ht="14.25" x14ac:dyDescent="0.2">
      <c r="A159" s="55"/>
      <c r="B159" s="40"/>
      <c r="C159" s="40"/>
      <c r="D159" s="41"/>
      <c r="E159" s="41"/>
      <c r="F159" s="80"/>
      <c r="G159" s="39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68">
        <f t="shared" si="2"/>
        <v>0</v>
      </c>
      <c r="AP159" s="75" t="str">
        <f>IF(D159="","",VLOOKUP(AO159,'PAT-C_Tables'!$K$3:$L$40,2,FALSE))</f>
        <v/>
      </c>
    </row>
    <row r="160" spans="1:42" s="38" customFormat="1" ht="14.25" x14ac:dyDescent="0.2">
      <c r="A160" s="55"/>
      <c r="B160" s="40"/>
      <c r="C160" s="40"/>
      <c r="D160" s="41"/>
      <c r="E160" s="41"/>
      <c r="F160" s="80"/>
      <c r="G160" s="39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68">
        <f t="shared" si="2"/>
        <v>0</v>
      </c>
      <c r="AP160" s="75" t="str">
        <f>IF(D160="","",VLOOKUP(AO160,'PAT-C_Tables'!$K$3:$L$40,2,FALSE))</f>
        <v/>
      </c>
    </row>
    <row r="161" spans="1:42" s="38" customFormat="1" ht="14.25" x14ac:dyDescent="0.2">
      <c r="A161" s="55"/>
      <c r="B161" s="40"/>
      <c r="C161" s="40"/>
      <c r="D161" s="41"/>
      <c r="E161" s="41"/>
      <c r="F161" s="80"/>
      <c r="G161" s="39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68">
        <f t="shared" si="2"/>
        <v>0</v>
      </c>
      <c r="AP161" s="75" t="str">
        <f>IF(D161="","",VLOOKUP(AO161,'PAT-C_Tables'!$K$3:$L$40,2,FALSE))</f>
        <v/>
      </c>
    </row>
    <row r="162" spans="1:42" s="38" customFormat="1" ht="14.25" x14ac:dyDescent="0.2">
      <c r="A162" s="55"/>
      <c r="B162" s="40"/>
      <c r="C162" s="40"/>
      <c r="D162" s="41"/>
      <c r="E162" s="41"/>
      <c r="F162" s="80"/>
      <c r="G162" s="39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68">
        <f t="shared" si="2"/>
        <v>0</v>
      </c>
      <c r="AP162" s="75" t="str">
        <f>IF(D162="","",VLOOKUP(AO162,'PAT-C_Tables'!$K$3:$L$40,2,FALSE))</f>
        <v/>
      </c>
    </row>
    <row r="163" spans="1:42" s="38" customFormat="1" ht="14.25" x14ac:dyDescent="0.2">
      <c r="A163" s="55"/>
      <c r="B163" s="40"/>
      <c r="C163" s="40"/>
      <c r="D163" s="41"/>
      <c r="E163" s="41"/>
      <c r="F163" s="80"/>
      <c r="G163" s="39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68">
        <f t="shared" si="2"/>
        <v>0</v>
      </c>
      <c r="AP163" s="75" t="str">
        <f>IF(D163="","",VLOOKUP(AO163,'PAT-C_Tables'!$K$3:$L$40,2,FALSE))</f>
        <v/>
      </c>
    </row>
    <row r="164" spans="1:42" s="38" customFormat="1" ht="14.25" x14ac:dyDescent="0.2">
      <c r="A164" s="55"/>
      <c r="B164" s="40"/>
      <c r="C164" s="40"/>
      <c r="D164" s="41"/>
      <c r="E164" s="41"/>
      <c r="F164" s="80"/>
      <c r="G164" s="39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68">
        <f t="shared" si="2"/>
        <v>0</v>
      </c>
      <c r="AP164" s="75" t="str">
        <f>IF(D164="","",VLOOKUP(AO164,'PAT-C_Tables'!$K$3:$L$40,2,FALSE))</f>
        <v/>
      </c>
    </row>
    <row r="165" spans="1:42" s="38" customFormat="1" ht="14.25" x14ac:dyDescent="0.2">
      <c r="A165" s="55"/>
      <c r="B165" s="40"/>
      <c r="C165" s="40"/>
      <c r="D165" s="41"/>
      <c r="E165" s="41"/>
      <c r="F165" s="80"/>
      <c r="G165" s="39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68">
        <f t="shared" si="2"/>
        <v>0</v>
      </c>
      <c r="AP165" s="75" t="str">
        <f>IF(D165="","",VLOOKUP(AO165,'PAT-C_Tables'!$K$3:$L$40,2,FALSE))</f>
        <v/>
      </c>
    </row>
    <row r="166" spans="1:42" s="38" customFormat="1" ht="14.25" x14ac:dyDescent="0.2">
      <c r="A166" s="55"/>
      <c r="B166" s="40"/>
      <c r="C166" s="40"/>
      <c r="D166" s="41"/>
      <c r="E166" s="41"/>
      <c r="F166" s="80"/>
      <c r="G166" s="39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68">
        <f t="shared" si="2"/>
        <v>0</v>
      </c>
      <c r="AP166" s="75" t="str">
        <f>IF(D166="","",VLOOKUP(AO166,'PAT-C_Tables'!$K$3:$L$40,2,FALSE))</f>
        <v/>
      </c>
    </row>
    <row r="167" spans="1:42" s="38" customFormat="1" ht="14.25" x14ac:dyDescent="0.2">
      <c r="A167" s="55"/>
      <c r="B167" s="40"/>
      <c r="C167" s="40"/>
      <c r="D167" s="41"/>
      <c r="E167" s="41"/>
      <c r="F167" s="80"/>
      <c r="G167" s="39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68">
        <f t="shared" si="2"/>
        <v>0</v>
      </c>
      <c r="AP167" s="75" t="str">
        <f>IF(D167="","",VLOOKUP(AO167,'PAT-C_Tables'!$K$3:$L$40,2,FALSE))</f>
        <v/>
      </c>
    </row>
    <row r="168" spans="1:42" s="38" customFormat="1" ht="14.25" x14ac:dyDescent="0.2">
      <c r="A168" s="55"/>
      <c r="B168" s="40"/>
      <c r="C168" s="40"/>
      <c r="D168" s="41"/>
      <c r="E168" s="41"/>
      <c r="F168" s="80"/>
      <c r="G168" s="39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68">
        <f t="shared" si="2"/>
        <v>0</v>
      </c>
      <c r="AP168" s="75" t="str">
        <f>IF(D168="","",VLOOKUP(AO168,'PAT-C_Tables'!$K$3:$L$40,2,FALSE))</f>
        <v/>
      </c>
    </row>
    <row r="169" spans="1:42" s="38" customFormat="1" ht="14.25" x14ac:dyDescent="0.2">
      <c r="A169" s="55"/>
      <c r="B169" s="40"/>
      <c r="C169" s="40"/>
      <c r="D169" s="41"/>
      <c r="E169" s="41"/>
      <c r="F169" s="80"/>
      <c r="G169" s="39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68">
        <f t="shared" si="2"/>
        <v>0</v>
      </c>
      <c r="AP169" s="75" t="str">
        <f>IF(D169="","",VLOOKUP(AO169,'PAT-C_Tables'!$K$3:$L$40,2,FALSE))</f>
        <v/>
      </c>
    </row>
    <row r="170" spans="1:42" s="38" customFormat="1" ht="14.25" x14ac:dyDescent="0.2">
      <c r="A170" s="55"/>
      <c r="B170" s="40"/>
      <c r="C170" s="40"/>
      <c r="D170" s="41"/>
      <c r="E170" s="41"/>
      <c r="F170" s="80"/>
      <c r="G170" s="39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68">
        <f t="shared" si="2"/>
        <v>0</v>
      </c>
      <c r="AP170" s="75" t="str">
        <f>IF(D170="","",VLOOKUP(AO170,'PAT-C_Tables'!$K$3:$L$40,2,FALSE))</f>
        <v/>
      </c>
    </row>
    <row r="171" spans="1:42" s="38" customFormat="1" ht="14.25" x14ac:dyDescent="0.2">
      <c r="A171" s="55"/>
      <c r="B171" s="40"/>
      <c r="C171" s="40"/>
      <c r="D171" s="41"/>
      <c r="E171" s="41"/>
      <c r="F171" s="80"/>
      <c r="G171" s="39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68">
        <f t="shared" si="2"/>
        <v>0</v>
      </c>
      <c r="AP171" s="75" t="str">
        <f>IF(D171="","",VLOOKUP(AO171,'PAT-C_Tables'!$K$3:$L$40,2,FALSE))</f>
        <v/>
      </c>
    </row>
    <row r="172" spans="1:42" s="38" customFormat="1" ht="14.25" x14ac:dyDescent="0.2">
      <c r="A172" s="55"/>
      <c r="B172" s="40"/>
      <c r="C172" s="40"/>
      <c r="D172" s="41"/>
      <c r="E172" s="41"/>
      <c r="F172" s="80"/>
      <c r="G172" s="39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68">
        <f t="shared" si="2"/>
        <v>0</v>
      </c>
      <c r="AP172" s="75" t="str">
        <f>IF(D172="","",VLOOKUP(AO172,'PAT-C_Tables'!$K$3:$L$40,2,FALSE))</f>
        <v/>
      </c>
    </row>
    <row r="173" spans="1:42" s="38" customFormat="1" ht="14.25" x14ac:dyDescent="0.2">
      <c r="A173" s="55"/>
      <c r="B173" s="40"/>
      <c r="C173" s="40"/>
      <c r="D173" s="41"/>
      <c r="E173" s="41"/>
      <c r="F173" s="80"/>
      <c r="G173" s="39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68">
        <f t="shared" si="2"/>
        <v>0</v>
      </c>
      <c r="AP173" s="75" t="str">
        <f>IF(D173="","",VLOOKUP(AO173,'PAT-C_Tables'!$K$3:$L$40,2,FALSE))</f>
        <v/>
      </c>
    </row>
    <row r="174" spans="1:42" s="38" customFormat="1" ht="14.25" x14ac:dyDescent="0.2">
      <c r="A174" s="55"/>
      <c r="B174" s="40"/>
      <c r="C174" s="40"/>
      <c r="D174" s="41"/>
      <c r="E174" s="41"/>
      <c r="F174" s="80"/>
      <c r="G174" s="39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68">
        <f t="shared" si="2"/>
        <v>0</v>
      </c>
      <c r="AP174" s="75" t="str">
        <f>IF(D174="","",VLOOKUP(AO174,'PAT-C_Tables'!$K$3:$L$40,2,FALSE))</f>
        <v/>
      </c>
    </row>
    <row r="175" spans="1:42" s="38" customFormat="1" ht="14.25" x14ac:dyDescent="0.2">
      <c r="A175" s="55"/>
      <c r="B175" s="40"/>
      <c r="C175" s="40"/>
      <c r="D175" s="41"/>
      <c r="E175" s="41"/>
      <c r="F175" s="80"/>
      <c r="G175" s="39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68">
        <f t="shared" si="2"/>
        <v>0</v>
      </c>
      <c r="AP175" s="75" t="str">
        <f>IF(D175="","",VLOOKUP(AO175,'PAT-C_Tables'!$K$3:$L$40,2,FALSE))</f>
        <v/>
      </c>
    </row>
    <row r="176" spans="1:42" s="38" customFormat="1" ht="14.25" x14ac:dyDescent="0.2">
      <c r="A176" s="55"/>
      <c r="B176" s="40"/>
      <c r="C176" s="40"/>
      <c r="D176" s="41"/>
      <c r="E176" s="41"/>
      <c r="F176" s="80"/>
      <c r="G176" s="39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68">
        <f t="shared" si="2"/>
        <v>0</v>
      </c>
      <c r="AP176" s="75" t="str">
        <f>IF(D176="","",VLOOKUP(AO176,'PAT-C_Tables'!$K$3:$L$40,2,FALSE))</f>
        <v/>
      </c>
    </row>
    <row r="177" spans="1:42" s="38" customFormat="1" ht="14.25" x14ac:dyDescent="0.2">
      <c r="A177" s="55"/>
      <c r="B177" s="40"/>
      <c r="C177" s="40"/>
      <c r="D177" s="41"/>
      <c r="E177" s="41"/>
      <c r="F177" s="80"/>
      <c r="G177" s="39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68">
        <f t="shared" si="2"/>
        <v>0</v>
      </c>
      <c r="AP177" s="75" t="str">
        <f>IF(D177="","",VLOOKUP(AO177,'PAT-C_Tables'!$K$3:$L$40,2,FALSE))</f>
        <v/>
      </c>
    </row>
    <row r="178" spans="1:42" s="38" customFormat="1" ht="14.25" x14ac:dyDescent="0.2">
      <c r="A178" s="55"/>
      <c r="B178" s="40"/>
      <c r="C178" s="40"/>
      <c r="D178" s="41"/>
      <c r="E178" s="41"/>
      <c r="F178" s="80"/>
      <c r="G178" s="39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68">
        <f t="shared" si="2"/>
        <v>0</v>
      </c>
      <c r="AP178" s="75" t="str">
        <f>IF(D178="","",VLOOKUP(AO178,'PAT-C_Tables'!$K$3:$L$40,2,FALSE))</f>
        <v/>
      </c>
    </row>
    <row r="179" spans="1:42" s="38" customFormat="1" ht="14.25" x14ac:dyDescent="0.2">
      <c r="A179" s="55"/>
      <c r="B179" s="40"/>
      <c r="C179" s="40"/>
      <c r="D179" s="41"/>
      <c r="E179" s="41"/>
      <c r="F179" s="80"/>
      <c r="G179" s="39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68">
        <f t="shared" si="2"/>
        <v>0</v>
      </c>
      <c r="AP179" s="75" t="str">
        <f>IF(D179="","",VLOOKUP(AO179,'PAT-C_Tables'!$K$3:$L$40,2,FALSE))</f>
        <v/>
      </c>
    </row>
    <row r="180" spans="1:42" s="38" customFormat="1" ht="14.25" x14ac:dyDescent="0.2">
      <c r="A180" s="55"/>
      <c r="B180" s="40"/>
      <c r="C180" s="40"/>
      <c r="D180" s="41"/>
      <c r="E180" s="41"/>
      <c r="F180" s="80"/>
      <c r="G180" s="39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68">
        <f t="shared" si="2"/>
        <v>0</v>
      </c>
      <c r="AP180" s="75" t="str">
        <f>IF(D180="","",VLOOKUP(AO180,'PAT-C_Tables'!$K$3:$L$40,2,FALSE))</f>
        <v/>
      </c>
    </row>
    <row r="181" spans="1:42" s="38" customFormat="1" ht="14.25" x14ac:dyDescent="0.2">
      <c r="A181" s="55"/>
      <c r="B181" s="40"/>
      <c r="C181" s="40"/>
      <c r="D181" s="41"/>
      <c r="E181" s="41"/>
      <c r="F181" s="80"/>
      <c r="G181" s="39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68">
        <f t="shared" si="2"/>
        <v>0</v>
      </c>
      <c r="AP181" s="75" t="str">
        <f>IF(D181="","",VLOOKUP(AO181,'PAT-C_Tables'!$K$3:$L$40,2,FALSE))</f>
        <v/>
      </c>
    </row>
    <row r="182" spans="1:42" s="38" customFormat="1" ht="14.25" x14ac:dyDescent="0.2">
      <c r="A182" s="55"/>
      <c r="B182" s="40"/>
      <c r="C182" s="40"/>
      <c r="D182" s="41"/>
      <c r="E182" s="41"/>
      <c r="F182" s="80"/>
      <c r="G182" s="39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68">
        <f t="shared" ref="AO182:AO245" si="3">IF(D182="",0,(IF(G182=$G$8,1,0)+IF(H182=$H$8,1,0)+IF(I182=$I$8,1,0)+IF(J182=$J$8,1,0)+IF(K182=$K$8,1,0)+IF(L182=$L$8,1,0)+IF(M182=$M$8,1,0)+IF(N182=$N$8,1,0)+IF(O182=$O$8,1,0)+IF(P182=$P$8,1,0)+IF(Q182=$Q$8,1,0)+IF(R182=$R$8,1,0)+IF(S182=$S$8,1,0)+IF(T182=$T$8,1,0)+IF(U182=$U$8,1,0)+IF(V182=$V$8,1,0)+IF(W182=$W$8,1,0)+IF(X182=$X$8,1,0)+IF(Y182=$Y$8,1,0)+IF(Z182=$Z$8,1,0)+IF(AA182=$AA$8,1,0)+IF(AB182=$AB$8,1,0)+IF(AC182=$AC$8,1,0)+IF(AD182=$AD$8,1,0)+IF(AE182=$AE$8,1,0)+IF(AF182=$AF$8,1,0)+IF(AG182=$AG$8,1,0)+IF(AH182=$AH$8,1,0)+IF(AI182=$AI$8,1,0)+IF(AJ182=$AJ$8,1,0)+IF(AK182=$AK$8,1,0)+IF(AL182=$AL$8,1,0)+IF(AM182=$AM$8,1,0)+IF(AN182=$AN$8,1,0)))</f>
        <v>0</v>
      </c>
      <c r="AP182" s="75" t="str">
        <f>IF(D182="","",VLOOKUP(AO182,'PAT-C_Tables'!$K$3:$L$40,2,FALSE))</f>
        <v/>
      </c>
    </row>
    <row r="183" spans="1:42" s="38" customFormat="1" ht="14.25" x14ac:dyDescent="0.2">
      <c r="A183" s="55"/>
      <c r="B183" s="40"/>
      <c r="C183" s="40"/>
      <c r="D183" s="41"/>
      <c r="E183" s="41"/>
      <c r="F183" s="80"/>
      <c r="G183" s="39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68">
        <f t="shared" si="3"/>
        <v>0</v>
      </c>
      <c r="AP183" s="75" t="str">
        <f>IF(D183="","",VLOOKUP(AO183,'PAT-C_Tables'!$K$3:$L$40,2,FALSE))</f>
        <v/>
      </c>
    </row>
    <row r="184" spans="1:42" s="38" customFormat="1" ht="14.25" x14ac:dyDescent="0.2">
      <c r="A184" s="55"/>
      <c r="B184" s="40"/>
      <c r="C184" s="40"/>
      <c r="D184" s="41"/>
      <c r="E184" s="41"/>
      <c r="F184" s="80"/>
      <c r="G184" s="39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68">
        <f t="shared" si="3"/>
        <v>0</v>
      </c>
      <c r="AP184" s="75" t="str">
        <f>IF(D184="","",VLOOKUP(AO184,'PAT-C_Tables'!$K$3:$L$40,2,FALSE))</f>
        <v/>
      </c>
    </row>
    <row r="185" spans="1:42" s="38" customFormat="1" ht="14.25" x14ac:dyDescent="0.2">
      <c r="A185" s="55"/>
      <c r="B185" s="40"/>
      <c r="C185" s="40"/>
      <c r="D185" s="41"/>
      <c r="E185" s="41"/>
      <c r="F185" s="80"/>
      <c r="G185" s="39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68">
        <f t="shared" si="3"/>
        <v>0</v>
      </c>
      <c r="AP185" s="75" t="str">
        <f>IF(D185="","",VLOOKUP(AO185,'PAT-C_Tables'!$K$3:$L$40,2,FALSE))</f>
        <v/>
      </c>
    </row>
    <row r="186" spans="1:42" s="38" customFormat="1" ht="14.25" x14ac:dyDescent="0.2">
      <c r="A186" s="55"/>
      <c r="B186" s="40"/>
      <c r="C186" s="40"/>
      <c r="D186" s="41"/>
      <c r="E186" s="41"/>
      <c r="F186" s="80"/>
      <c r="G186" s="39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68">
        <f t="shared" si="3"/>
        <v>0</v>
      </c>
      <c r="AP186" s="75" t="str">
        <f>IF(D186="","",VLOOKUP(AO186,'PAT-C_Tables'!$K$3:$L$40,2,FALSE))</f>
        <v/>
      </c>
    </row>
    <row r="187" spans="1:42" s="38" customFormat="1" ht="14.25" x14ac:dyDescent="0.2">
      <c r="A187" s="55"/>
      <c r="B187" s="40"/>
      <c r="C187" s="40"/>
      <c r="D187" s="41"/>
      <c r="E187" s="41"/>
      <c r="F187" s="80"/>
      <c r="G187" s="39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68">
        <f t="shared" si="3"/>
        <v>0</v>
      </c>
      <c r="AP187" s="75" t="str">
        <f>IF(D187="","",VLOOKUP(AO187,'PAT-C_Tables'!$K$3:$L$40,2,FALSE))</f>
        <v/>
      </c>
    </row>
    <row r="188" spans="1:42" s="38" customFormat="1" ht="14.25" x14ac:dyDescent="0.2">
      <c r="A188" s="55"/>
      <c r="B188" s="40"/>
      <c r="C188" s="40"/>
      <c r="D188" s="41"/>
      <c r="E188" s="41"/>
      <c r="F188" s="80"/>
      <c r="G188" s="39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68">
        <f t="shared" si="3"/>
        <v>0</v>
      </c>
      <c r="AP188" s="75" t="str">
        <f>IF(D188="","",VLOOKUP(AO188,'PAT-C_Tables'!$K$3:$L$40,2,FALSE))</f>
        <v/>
      </c>
    </row>
    <row r="189" spans="1:42" s="38" customFormat="1" ht="14.25" x14ac:dyDescent="0.2">
      <c r="A189" s="55"/>
      <c r="B189" s="40"/>
      <c r="C189" s="40"/>
      <c r="D189" s="41"/>
      <c r="E189" s="41"/>
      <c r="F189" s="80"/>
      <c r="G189" s="39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68">
        <f t="shared" si="3"/>
        <v>0</v>
      </c>
      <c r="AP189" s="75" t="str">
        <f>IF(D189="","",VLOOKUP(AO189,'PAT-C_Tables'!$K$3:$L$40,2,FALSE))</f>
        <v/>
      </c>
    </row>
    <row r="190" spans="1:42" s="38" customFormat="1" ht="14.25" x14ac:dyDescent="0.2">
      <c r="A190" s="55"/>
      <c r="B190" s="40"/>
      <c r="C190" s="40"/>
      <c r="D190" s="41"/>
      <c r="E190" s="41"/>
      <c r="F190" s="80"/>
      <c r="G190" s="39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68">
        <f t="shared" si="3"/>
        <v>0</v>
      </c>
      <c r="AP190" s="75" t="str">
        <f>IF(D190="","",VLOOKUP(AO190,'PAT-C_Tables'!$K$3:$L$40,2,FALSE))</f>
        <v/>
      </c>
    </row>
    <row r="191" spans="1:42" s="38" customFormat="1" ht="14.25" x14ac:dyDescent="0.2">
      <c r="A191" s="55"/>
      <c r="B191" s="40"/>
      <c r="C191" s="40"/>
      <c r="D191" s="41"/>
      <c r="E191" s="41"/>
      <c r="F191" s="80"/>
      <c r="G191" s="39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68">
        <f t="shared" si="3"/>
        <v>0</v>
      </c>
      <c r="AP191" s="75" t="str">
        <f>IF(D191="","",VLOOKUP(AO191,'PAT-C_Tables'!$K$3:$L$40,2,FALSE))</f>
        <v/>
      </c>
    </row>
    <row r="192" spans="1:42" s="38" customFormat="1" ht="14.25" x14ac:dyDescent="0.2">
      <c r="A192" s="55"/>
      <c r="B192" s="40"/>
      <c r="C192" s="40"/>
      <c r="D192" s="41"/>
      <c r="E192" s="41"/>
      <c r="F192" s="80"/>
      <c r="G192" s="39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68">
        <f t="shared" si="3"/>
        <v>0</v>
      </c>
      <c r="AP192" s="75" t="str">
        <f>IF(D192="","",VLOOKUP(AO192,'PAT-C_Tables'!$K$3:$L$40,2,FALSE))</f>
        <v/>
      </c>
    </row>
    <row r="193" spans="1:42" s="38" customFormat="1" ht="14.25" x14ac:dyDescent="0.2">
      <c r="A193" s="55"/>
      <c r="B193" s="40"/>
      <c r="C193" s="40"/>
      <c r="D193" s="41"/>
      <c r="E193" s="41"/>
      <c r="F193" s="80"/>
      <c r="G193" s="39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68">
        <f t="shared" si="3"/>
        <v>0</v>
      </c>
      <c r="AP193" s="75" t="str">
        <f>IF(D193="","",VLOOKUP(AO193,'PAT-C_Tables'!$K$3:$L$40,2,FALSE))</f>
        <v/>
      </c>
    </row>
    <row r="194" spans="1:42" s="38" customFormat="1" ht="14.25" x14ac:dyDescent="0.2">
      <c r="A194" s="55"/>
      <c r="B194" s="40"/>
      <c r="C194" s="40"/>
      <c r="D194" s="41"/>
      <c r="E194" s="41"/>
      <c r="F194" s="80"/>
      <c r="G194" s="39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68">
        <f t="shared" si="3"/>
        <v>0</v>
      </c>
      <c r="AP194" s="75" t="str">
        <f>IF(D194="","",VLOOKUP(AO194,'PAT-C_Tables'!$K$3:$L$40,2,FALSE))</f>
        <v/>
      </c>
    </row>
    <row r="195" spans="1:42" s="38" customFormat="1" ht="14.25" x14ac:dyDescent="0.2">
      <c r="A195" s="55"/>
      <c r="B195" s="40"/>
      <c r="C195" s="40"/>
      <c r="D195" s="41"/>
      <c r="E195" s="41"/>
      <c r="F195" s="80"/>
      <c r="G195" s="39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68">
        <f t="shared" si="3"/>
        <v>0</v>
      </c>
      <c r="AP195" s="75" t="str">
        <f>IF(D195="","",VLOOKUP(AO195,'PAT-C_Tables'!$K$3:$L$40,2,FALSE))</f>
        <v/>
      </c>
    </row>
    <row r="196" spans="1:42" s="38" customFormat="1" ht="14.25" x14ac:dyDescent="0.2">
      <c r="A196" s="55"/>
      <c r="B196" s="40"/>
      <c r="C196" s="40"/>
      <c r="D196" s="41"/>
      <c r="E196" s="41"/>
      <c r="F196" s="80"/>
      <c r="G196" s="39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68">
        <f t="shared" si="3"/>
        <v>0</v>
      </c>
      <c r="AP196" s="75" t="str">
        <f>IF(D196="","",VLOOKUP(AO196,'PAT-C_Tables'!$K$3:$L$40,2,FALSE))</f>
        <v/>
      </c>
    </row>
    <row r="197" spans="1:42" s="38" customFormat="1" ht="14.25" x14ac:dyDescent="0.2">
      <c r="A197" s="55"/>
      <c r="B197" s="40"/>
      <c r="C197" s="40"/>
      <c r="D197" s="41"/>
      <c r="E197" s="41"/>
      <c r="F197" s="80"/>
      <c r="G197" s="39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68">
        <f t="shared" si="3"/>
        <v>0</v>
      </c>
      <c r="AP197" s="75" t="str">
        <f>IF(D197="","",VLOOKUP(AO197,'PAT-C_Tables'!$K$3:$L$40,2,FALSE))</f>
        <v/>
      </c>
    </row>
    <row r="198" spans="1:42" s="38" customFormat="1" ht="14.25" x14ac:dyDescent="0.2">
      <c r="A198" s="55"/>
      <c r="B198" s="40"/>
      <c r="C198" s="40"/>
      <c r="D198" s="41"/>
      <c r="E198" s="41"/>
      <c r="F198" s="80"/>
      <c r="G198" s="39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68">
        <f t="shared" si="3"/>
        <v>0</v>
      </c>
      <c r="AP198" s="75" t="str">
        <f>IF(D198="","",VLOOKUP(AO198,'PAT-C_Tables'!$K$3:$L$40,2,FALSE))</f>
        <v/>
      </c>
    </row>
    <row r="199" spans="1:42" s="38" customFormat="1" ht="14.25" x14ac:dyDescent="0.2">
      <c r="A199" s="55"/>
      <c r="B199" s="40"/>
      <c r="C199" s="40"/>
      <c r="D199" s="41"/>
      <c r="E199" s="41"/>
      <c r="F199" s="80"/>
      <c r="G199" s="39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68">
        <f t="shared" si="3"/>
        <v>0</v>
      </c>
      <c r="AP199" s="75" t="str">
        <f>IF(D199="","",VLOOKUP(AO199,'PAT-C_Tables'!$K$3:$L$40,2,FALSE))</f>
        <v/>
      </c>
    </row>
    <row r="200" spans="1:42" s="38" customFormat="1" ht="14.25" x14ac:dyDescent="0.2">
      <c r="A200" s="55"/>
      <c r="B200" s="40"/>
      <c r="C200" s="40"/>
      <c r="D200" s="41"/>
      <c r="E200" s="41"/>
      <c r="F200" s="80"/>
      <c r="G200" s="39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68">
        <f t="shared" si="3"/>
        <v>0</v>
      </c>
      <c r="AP200" s="75" t="str">
        <f>IF(D200="","",VLOOKUP(AO200,'PAT-C_Tables'!$K$3:$L$40,2,FALSE))</f>
        <v/>
      </c>
    </row>
    <row r="201" spans="1:42" s="38" customFormat="1" ht="14.25" x14ac:dyDescent="0.2">
      <c r="A201" s="55"/>
      <c r="B201" s="40"/>
      <c r="C201" s="40"/>
      <c r="D201" s="41"/>
      <c r="E201" s="41"/>
      <c r="F201" s="80"/>
      <c r="G201" s="39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68">
        <f t="shared" si="3"/>
        <v>0</v>
      </c>
      <c r="AP201" s="75" t="str">
        <f>IF(D201="","",VLOOKUP(AO201,'PAT-C_Tables'!$K$3:$L$40,2,FALSE))</f>
        <v/>
      </c>
    </row>
    <row r="202" spans="1:42" s="38" customFormat="1" ht="14.25" x14ac:dyDescent="0.2">
      <c r="A202" s="55"/>
      <c r="B202" s="40"/>
      <c r="C202" s="40"/>
      <c r="D202" s="41"/>
      <c r="E202" s="41"/>
      <c r="F202" s="80"/>
      <c r="G202" s="39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68">
        <f t="shared" si="3"/>
        <v>0</v>
      </c>
      <c r="AP202" s="75" t="str">
        <f>IF(D202="","",VLOOKUP(AO202,'PAT-C_Tables'!$K$3:$L$40,2,FALSE))</f>
        <v/>
      </c>
    </row>
    <row r="203" spans="1:42" s="38" customFormat="1" ht="14.25" x14ac:dyDescent="0.2">
      <c r="A203" s="55"/>
      <c r="B203" s="40"/>
      <c r="C203" s="40"/>
      <c r="D203" s="41"/>
      <c r="E203" s="41"/>
      <c r="F203" s="80"/>
      <c r="G203" s="39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68">
        <f t="shared" si="3"/>
        <v>0</v>
      </c>
      <c r="AP203" s="75" t="str">
        <f>IF(D203="","",VLOOKUP(AO203,'PAT-C_Tables'!$K$3:$L$40,2,FALSE))</f>
        <v/>
      </c>
    </row>
    <row r="204" spans="1:42" s="38" customFormat="1" ht="14.25" x14ac:dyDescent="0.2">
      <c r="A204" s="55"/>
      <c r="B204" s="40"/>
      <c r="C204" s="40"/>
      <c r="D204" s="41"/>
      <c r="E204" s="41"/>
      <c r="F204" s="80"/>
      <c r="G204" s="39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68">
        <f t="shared" si="3"/>
        <v>0</v>
      </c>
      <c r="AP204" s="75" t="str">
        <f>IF(D204="","",VLOOKUP(AO204,'PAT-C_Tables'!$K$3:$L$40,2,FALSE))</f>
        <v/>
      </c>
    </row>
    <row r="205" spans="1:42" s="38" customFormat="1" ht="14.25" x14ac:dyDescent="0.2">
      <c r="A205" s="55"/>
      <c r="B205" s="40"/>
      <c r="C205" s="40"/>
      <c r="D205" s="41"/>
      <c r="E205" s="41"/>
      <c r="F205" s="80"/>
      <c r="G205" s="39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68">
        <f t="shared" si="3"/>
        <v>0</v>
      </c>
      <c r="AP205" s="75" t="str">
        <f>IF(D205="","",VLOOKUP(AO205,'PAT-C_Tables'!$K$3:$L$40,2,FALSE))</f>
        <v/>
      </c>
    </row>
    <row r="206" spans="1:42" s="38" customFormat="1" ht="14.25" x14ac:dyDescent="0.2">
      <c r="A206" s="55"/>
      <c r="B206" s="40"/>
      <c r="C206" s="40"/>
      <c r="D206" s="41"/>
      <c r="E206" s="41"/>
      <c r="F206" s="80"/>
      <c r="G206" s="39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68">
        <f t="shared" si="3"/>
        <v>0</v>
      </c>
      <c r="AP206" s="75" t="str">
        <f>IF(D206="","",VLOOKUP(AO206,'PAT-C_Tables'!$K$3:$L$40,2,FALSE))</f>
        <v/>
      </c>
    </row>
    <row r="207" spans="1:42" s="38" customFormat="1" ht="14.25" x14ac:dyDescent="0.2">
      <c r="A207" s="55"/>
      <c r="B207" s="40"/>
      <c r="C207" s="40"/>
      <c r="D207" s="41"/>
      <c r="E207" s="41"/>
      <c r="F207" s="80"/>
      <c r="G207" s="39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68">
        <f t="shared" si="3"/>
        <v>0</v>
      </c>
      <c r="AP207" s="75" t="str">
        <f>IF(D207="","",VLOOKUP(AO207,'PAT-C_Tables'!$K$3:$L$40,2,FALSE))</f>
        <v/>
      </c>
    </row>
    <row r="208" spans="1:42" s="38" customFormat="1" ht="14.25" x14ac:dyDescent="0.2">
      <c r="A208" s="55"/>
      <c r="B208" s="40"/>
      <c r="C208" s="40"/>
      <c r="D208" s="41"/>
      <c r="E208" s="41"/>
      <c r="F208" s="80"/>
      <c r="G208" s="39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68">
        <f t="shared" si="3"/>
        <v>0</v>
      </c>
      <c r="AP208" s="75" t="str">
        <f>IF(D208="","",VLOOKUP(AO208,'PAT-C_Tables'!$K$3:$L$40,2,FALSE))</f>
        <v/>
      </c>
    </row>
    <row r="209" spans="1:42" s="38" customFormat="1" ht="14.25" x14ac:dyDescent="0.2">
      <c r="A209" s="55"/>
      <c r="B209" s="40"/>
      <c r="C209" s="40"/>
      <c r="D209" s="41"/>
      <c r="E209" s="41"/>
      <c r="F209" s="80"/>
      <c r="G209" s="39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68">
        <f t="shared" si="3"/>
        <v>0</v>
      </c>
      <c r="AP209" s="75" t="str">
        <f>IF(D209="","",VLOOKUP(AO209,'PAT-C_Tables'!$K$3:$L$40,2,FALSE))</f>
        <v/>
      </c>
    </row>
    <row r="210" spans="1:42" s="38" customFormat="1" ht="14.25" x14ac:dyDescent="0.2">
      <c r="A210" s="55"/>
      <c r="B210" s="40"/>
      <c r="C210" s="40"/>
      <c r="D210" s="41"/>
      <c r="E210" s="41"/>
      <c r="F210" s="80"/>
      <c r="G210" s="39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68">
        <f t="shared" si="3"/>
        <v>0</v>
      </c>
      <c r="AP210" s="75" t="str">
        <f>IF(D210="","",VLOOKUP(AO210,'PAT-C_Tables'!$K$3:$L$40,2,FALSE))</f>
        <v/>
      </c>
    </row>
    <row r="211" spans="1:42" s="38" customFormat="1" ht="14.25" x14ac:dyDescent="0.2">
      <c r="A211" s="55"/>
      <c r="B211" s="40"/>
      <c r="C211" s="40"/>
      <c r="D211" s="41"/>
      <c r="E211" s="41"/>
      <c r="F211" s="80"/>
      <c r="G211" s="39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68">
        <f t="shared" si="3"/>
        <v>0</v>
      </c>
      <c r="AP211" s="75" t="str">
        <f>IF(D211="","",VLOOKUP(AO211,'PAT-C_Tables'!$K$3:$L$40,2,FALSE))</f>
        <v/>
      </c>
    </row>
    <row r="212" spans="1:42" s="38" customFormat="1" ht="14.25" x14ac:dyDescent="0.2">
      <c r="A212" s="55"/>
      <c r="B212" s="40"/>
      <c r="C212" s="40"/>
      <c r="D212" s="41"/>
      <c r="E212" s="41"/>
      <c r="F212" s="80"/>
      <c r="G212" s="39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68">
        <f t="shared" si="3"/>
        <v>0</v>
      </c>
      <c r="AP212" s="75" t="str">
        <f>IF(D212="","",VLOOKUP(AO212,'PAT-C_Tables'!$K$3:$L$40,2,FALSE))</f>
        <v/>
      </c>
    </row>
    <row r="213" spans="1:42" s="38" customFormat="1" ht="14.25" x14ac:dyDescent="0.2">
      <c r="A213" s="55"/>
      <c r="B213" s="40"/>
      <c r="C213" s="40"/>
      <c r="D213" s="41"/>
      <c r="E213" s="41"/>
      <c r="F213" s="80"/>
      <c r="G213" s="39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68">
        <f t="shared" si="3"/>
        <v>0</v>
      </c>
      <c r="AP213" s="75" t="str">
        <f>IF(D213="","",VLOOKUP(AO213,'PAT-C_Tables'!$K$3:$L$40,2,FALSE))</f>
        <v/>
      </c>
    </row>
    <row r="214" spans="1:42" s="38" customFormat="1" ht="14.25" x14ac:dyDescent="0.2">
      <c r="A214" s="55"/>
      <c r="B214" s="40"/>
      <c r="C214" s="40"/>
      <c r="D214" s="41"/>
      <c r="E214" s="41"/>
      <c r="F214" s="80"/>
      <c r="G214" s="39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68">
        <f t="shared" si="3"/>
        <v>0</v>
      </c>
      <c r="AP214" s="75" t="str">
        <f>IF(D214="","",VLOOKUP(AO214,'PAT-C_Tables'!$K$3:$L$40,2,FALSE))</f>
        <v/>
      </c>
    </row>
    <row r="215" spans="1:42" s="38" customFormat="1" ht="14.25" x14ac:dyDescent="0.2">
      <c r="A215" s="55"/>
      <c r="B215" s="40"/>
      <c r="C215" s="40"/>
      <c r="D215" s="41"/>
      <c r="E215" s="41"/>
      <c r="F215" s="80"/>
      <c r="G215" s="39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68">
        <f t="shared" si="3"/>
        <v>0</v>
      </c>
      <c r="AP215" s="75" t="str">
        <f>IF(D215="","",VLOOKUP(AO215,'PAT-C_Tables'!$K$3:$L$40,2,FALSE))</f>
        <v/>
      </c>
    </row>
    <row r="216" spans="1:42" s="38" customFormat="1" ht="14.25" x14ac:dyDescent="0.2">
      <c r="A216" s="55"/>
      <c r="B216" s="40"/>
      <c r="C216" s="40"/>
      <c r="D216" s="41"/>
      <c r="E216" s="41"/>
      <c r="F216" s="80"/>
      <c r="G216" s="39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68">
        <f t="shared" si="3"/>
        <v>0</v>
      </c>
      <c r="AP216" s="75" t="str">
        <f>IF(D216="","",VLOOKUP(AO216,'PAT-C_Tables'!$K$3:$L$40,2,FALSE))</f>
        <v/>
      </c>
    </row>
    <row r="217" spans="1:42" s="38" customFormat="1" ht="14.25" x14ac:dyDescent="0.2">
      <c r="A217" s="55"/>
      <c r="B217" s="40"/>
      <c r="C217" s="40"/>
      <c r="D217" s="41"/>
      <c r="E217" s="41"/>
      <c r="F217" s="80"/>
      <c r="G217" s="39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68">
        <f t="shared" si="3"/>
        <v>0</v>
      </c>
      <c r="AP217" s="75" t="str">
        <f>IF(D217="","",VLOOKUP(AO217,'PAT-C_Tables'!$K$3:$L$40,2,FALSE))</f>
        <v/>
      </c>
    </row>
    <row r="218" spans="1:42" s="38" customFormat="1" ht="14.25" x14ac:dyDescent="0.2">
      <c r="A218" s="55"/>
      <c r="B218" s="40"/>
      <c r="C218" s="40"/>
      <c r="D218" s="41"/>
      <c r="E218" s="41"/>
      <c r="F218" s="80"/>
      <c r="G218" s="39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68">
        <f t="shared" si="3"/>
        <v>0</v>
      </c>
      <c r="AP218" s="75" t="str">
        <f>IF(D218="","",VLOOKUP(AO218,'PAT-C_Tables'!$K$3:$L$40,2,FALSE))</f>
        <v/>
      </c>
    </row>
    <row r="219" spans="1:42" s="38" customFormat="1" ht="14.25" x14ac:dyDescent="0.2">
      <c r="A219" s="55"/>
      <c r="B219" s="40"/>
      <c r="C219" s="40"/>
      <c r="D219" s="41"/>
      <c r="E219" s="41"/>
      <c r="F219" s="80"/>
      <c r="G219" s="39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68">
        <f t="shared" si="3"/>
        <v>0</v>
      </c>
      <c r="AP219" s="75" t="str">
        <f>IF(D219="","",VLOOKUP(AO219,'PAT-C_Tables'!$K$3:$L$40,2,FALSE))</f>
        <v/>
      </c>
    </row>
    <row r="220" spans="1:42" s="38" customFormat="1" ht="14.25" x14ac:dyDescent="0.2">
      <c r="A220" s="55"/>
      <c r="B220" s="40"/>
      <c r="C220" s="40"/>
      <c r="D220" s="41"/>
      <c r="E220" s="41"/>
      <c r="F220" s="80"/>
      <c r="G220" s="39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68">
        <f t="shared" si="3"/>
        <v>0</v>
      </c>
      <c r="AP220" s="75" t="str">
        <f>IF(D220="","",VLOOKUP(AO220,'PAT-C_Tables'!$K$3:$L$40,2,FALSE))</f>
        <v/>
      </c>
    </row>
    <row r="221" spans="1:42" s="38" customFormat="1" ht="14.25" x14ac:dyDescent="0.2">
      <c r="A221" s="55"/>
      <c r="B221" s="40"/>
      <c r="C221" s="40"/>
      <c r="D221" s="41"/>
      <c r="E221" s="41"/>
      <c r="F221" s="80"/>
      <c r="G221" s="39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68">
        <f t="shared" si="3"/>
        <v>0</v>
      </c>
      <c r="AP221" s="75" t="str">
        <f>IF(D221="","",VLOOKUP(AO221,'PAT-C_Tables'!$K$3:$L$40,2,FALSE))</f>
        <v/>
      </c>
    </row>
    <row r="222" spans="1:42" s="38" customFormat="1" ht="14.25" x14ac:dyDescent="0.2">
      <c r="A222" s="55"/>
      <c r="B222" s="40"/>
      <c r="C222" s="40"/>
      <c r="D222" s="41"/>
      <c r="E222" s="41"/>
      <c r="F222" s="80"/>
      <c r="G222" s="39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68">
        <f t="shared" si="3"/>
        <v>0</v>
      </c>
      <c r="AP222" s="75" t="str">
        <f>IF(D222="","",VLOOKUP(AO222,'PAT-C_Tables'!$K$3:$L$40,2,FALSE))</f>
        <v/>
      </c>
    </row>
    <row r="223" spans="1:42" s="38" customFormat="1" ht="14.25" x14ac:dyDescent="0.2">
      <c r="A223" s="55"/>
      <c r="B223" s="40"/>
      <c r="C223" s="40"/>
      <c r="D223" s="41"/>
      <c r="E223" s="41"/>
      <c r="F223" s="80"/>
      <c r="G223" s="39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68">
        <f t="shared" si="3"/>
        <v>0</v>
      </c>
      <c r="AP223" s="75" t="str">
        <f>IF(D223="","",VLOOKUP(AO223,'PAT-C_Tables'!$K$3:$L$40,2,FALSE))</f>
        <v/>
      </c>
    </row>
    <row r="224" spans="1:42" s="38" customFormat="1" ht="14.25" x14ac:dyDescent="0.2">
      <c r="A224" s="55"/>
      <c r="B224" s="40"/>
      <c r="C224" s="40"/>
      <c r="D224" s="41"/>
      <c r="E224" s="41"/>
      <c r="F224" s="80"/>
      <c r="G224" s="39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68">
        <f t="shared" si="3"/>
        <v>0</v>
      </c>
      <c r="AP224" s="75" t="str">
        <f>IF(D224="","",VLOOKUP(AO224,'PAT-C_Tables'!$K$3:$L$40,2,FALSE))</f>
        <v/>
      </c>
    </row>
    <row r="225" spans="1:42" s="38" customFormat="1" ht="14.25" x14ac:dyDescent="0.2">
      <c r="A225" s="55"/>
      <c r="B225" s="40"/>
      <c r="C225" s="40"/>
      <c r="D225" s="41"/>
      <c r="E225" s="41"/>
      <c r="F225" s="80"/>
      <c r="G225" s="39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68">
        <f t="shared" si="3"/>
        <v>0</v>
      </c>
      <c r="AP225" s="75" t="str">
        <f>IF(D225="","",VLOOKUP(AO225,'PAT-C_Tables'!$K$3:$L$40,2,FALSE))</f>
        <v/>
      </c>
    </row>
    <row r="226" spans="1:42" s="38" customFormat="1" ht="14.25" x14ac:dyDescent="0.2">
      <c r="A226" s="55"/>
      <c r="B226" s="40"/>
      <c r="C226" s="40"/>
      <c r="D226" s="41"/>
      <c r="E226" s="41"/>
      <c r="F226" s="80"/>
      <c r="G226" s="39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68">
        <f t="shared" si="3"/>
        <v>0</v>
      </c>
      <c r="AP226" s="75" t="str">
        <f>IF(D226="","",VLOOKUP(AO226,'PAT-C_Tables'!$K$3:$L$40,2,FALSE))</f>
        <v/>
      </c>
    </row>
    <row r="227" spans="1:42" s="38" customFormat="1" ht="14.25" x14ac:dyDescent="0.2">
      <c r="A227" s="55"/>
      <c r="B227" s="40"/>
      <c r="C227" s="40"/>
      <c r="D227" s="41"/>
      <c r="E227" s="41"/>
      <c r="F227" s="80"/>
      <c r="G227" s="39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68">
        <f t="shared" si="3"/>
        <v>0</v>
      </c>
      <c r="AP227" s="75" t="str">
        <f>IF(D227="","",VLOOKUP(AO227,'PAT-C_Tables'!$K$3:$L$40,2,FALSE))</f>
        <v/>
      </c>
    </row>
    <row r="228" spans="1:42" s="38" customFormat="1" ht="14.25" x14ac:dyDescent="0.2">
      <c r="A228" s="55"/>
      <c r="B228" s="40"/>
      <c r="C228" s="40"/>
      <c r="D228" s="41"/>
      <c r="E228" s="41"/>
      <c r="F228" s="80"/>
      <c r="G228" s="39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68">
        <f t="shared" si="3"/>
        <v>0</v>
      </c>
      <c r="AP228" s="75" t="str">
        <f>IF(D228="","",VLOOKUP(AO228,'PAT-C_Tables'!$K$3:$L$40,2,FALSE))</f>
        <v/>
      </c>
    </row>
    <row r="229" spans="1:42" s="38" customFormat="1" ht="14.25" x14ac:dyDescent="0.2">
      <c r="A229" s="55"/>
      <c r="B229" s="40"/>
      <c r="C229" s="40"/>
      <c r="D229" s="41"/>
      <c r="E229" s="41"/>
      <c r="F229" s="80"/>
      <c r="G229" s="39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68">
        <f t="shared" si="3"/>
        <v>0</v>
      </c>
      <c r="AP229" s="75" t="str">
        <f>IF(D229="","",VLOOKUP(AO229,'PAT-C_Tables'!$K$3:$L$40,2,FALSE))</f>
        <v/>
      </c>
    </row>
    <row r="230" spans="1:42" s="38" customFormat="1" ht="14.25" x14ac:dyDescent="0.2">
      <c r="A230" s="55"/>
      <c r="B230" s="40"/>
      <c r="C230" s="40"/>
      <c r="D230" s="41"/>
      <c r="E230" s="41"/>
      <c r="F230" s="80"/>
      <c r="G230" s="39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68">
        <f t="shared" si="3"/>
        <v>0</v>
      </c>
      <c r="AP230" s="75" t="str">
        <f>IF(D230="","",VLOOKUP(AO230,'PAT-C_Tables'!$K$3:$L$40,2,FALSE))</f>
        <v/>
      </c>
    </row>
    <row r="231" spans="1:42" s="38" customFormat="1" ht="14.25" x14ac:dyDescent="0.2">
      <c r="A231" s="55"/>
      <c r="B231" s="40"/>
      <c r="C231" s="40"/>
      <c r="D231" s="41"/>
      <c r="E231" s="41"/>
      <c r="F231" s="80"/>
      <c r="G231" s="39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68">
        <f t="shared" si="3"/>
        <v>0</v>
      </c>
      <c r="AP231" s="75" t="str">
        <f>IF(D231="","",VLOOKUP(AO231,'PAT-C_Tables'!$K$3:$L$40,2,FALSE))</f>
        <v/>
      </c>
    </row>
    <row r="232" spans="1:42" s="38" customFormat="1" ht="14.25" x14ac:dyDescent="0.2">
      <c r="A232" s="55"/>
      <c r="B232" s="40"/>
      <c r="C232" s="40"/>
      <c r="D232" s="41"/>
      <c r="E232" s="41"/>
      <c r="F232" s="80"/>
      <c r="G232" s="39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68">
        <f t="shared" si="3"/>
        <v>0</v>
      </c>
      <c r="AP232" s="75" t="str">
        <f>IF(D232="","",VLOOKUP(AO232,'PAT-C_Tables'!$K$3:$L$40,2,FALSE))</f>
        <v/>
      </c>
    </row>
    <row r="233" spans="1:42" s="38" customFormat="1" ht="14.25" x14ac:dyDescent="0.2">
      <c r="A233" s="55"/>
      <c r="B233" s="40"/>
      <c r="C233" s="40"/>
      <c r="D233" s="41"/>
      <c r="E233" s="41"/>
      <c r="F233" s="80"/>
      <c r="G233" s="39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68">
        <f t="shared" si="3"/>
        <v>0</v>
      </c>
      <c r="AP233" s="75" t="str">
        <f>IF(D233="","",VLOOKUP(AO233,'PAT-C_Tables'!$K$3:$L$40,2,FALSE))</f>
        <v/>
      </c>
    </row>
    <row r="234" spans="1:42" s="38" customFormat="1" ht="14.25" x14ac:dyDescent="0.2">
      <c r="A234" s="55"/>
      <c r="B234" s="40"/>
      <c r="C234" s="40"/>
      <c r="D234" s="41"/>
      <c r="E234" s="41"/>
      <c r="F234" s="80"/>
      <c r="G234" s="39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68">
        <f t="shared" si="3"/>
        <v>0</v>
      </c>
      <c r="AP234" s="75" t="str">
        <f>IF(D234="","",VLOOKUP(AO234,'PAT-C_Tables'!$K$3:$L$40,2,FALSE))</f>
        <v/>
      </c>
    </row>
    <row r="235" spans="1:42" s="38" customFormat="1" ht="14.25" x14ac:dyDescent="0.2">
      <c r="A235" s="55"/>
      <c r="B235" s="40"/>
      <c r="C235" s="40"/>
      <c r="D235" s="41"/>
      <c r="E235" s="41"/>
      <c r="F235" s="80"/>
      <c r="G235" s="39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68">
        <f t="shared" si="3"/>
        <v>0</v>
      </c>
      <c r="AP235" s="75" t="str">
        <f>IF(D235="","",VLOOKUP(AO235,'PAT-C_Tables'!$K$3:$L$40,2,FALSE))</f>
        <v/>
      </c>
    </row>
    <row r="236" spans="1:42" s="38" customFormat="1" ht="14.25" x14ac:dyDescent="0.2">
      <c r="A236" s="55"/>
      <c r="B236" s="40"/>
      <c r="C236" s="40"/>
      <c r="D236" s="41"/>
      <c r="E236" s="41"/>
      <c r="F236" s="80"/>
      <c r="G236" s="39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68">
        <f t="shared" si="3"/>
        <v>0</v>
      </c>
      <c r="AP236" s="75" t="str">
        <f>IF(D236="","",VLOOKUP(AO236,'PAT-C_Tables'!$K$3:$L$40,2,FALSE))</f>
        <v/>
      </c>
    </row>
    <row r="237" spans="1:42" s="38" customFormat="1" ht="14.25" x14ac:dyDescent="0.2">
      <c r="A237" s="55"/>
      <c r="B237" s="40"/>
      <c r="C237" s="40"/>
      <c r="D237" s="41"/>
      <c r="E237" s="41"/>
      <c r="F237" s="80"/>
      <c r="G237" s="39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68">
        <f t="shared" si="3"/>
        <v>0</v>
      </c>
      <c r="AP237" s="75" t="str">
        <f>IF(D237="","",VLOOKUP(AO237,'PAT-C_Tables'!$K$3:$L$40,2,FALSE))</f>
        <v/>
      </c>
    </row>
    <row r="238" spans="1:42" s="38" customFormat="1" ht="14.25" x14ac:dyDescent="0.2">
      <c r="A238" s="55"/>
      <c r="B238" s="40"/>
      <c r="C238" s="40"/>
      <c r="D238" s="41"/>
      <c r="E238" s="41"/>
      <c r="F238" s="80"/>
      <c r="G238" s="39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68">
        <f t="shared" si="3"/>
        <v>0</v>
      </c>
      <c r="AP238" s="75" t="str">
        <f>IF(D238="","",VLOOKUP(AO238,'PAT-C_Tables'!$K$3:$L$40,2,FALSE))</f>
        <v/>
      </c>
    </row>
    <row r="239" spans="1:42" s="38" customFormat="1" ht="14.25" x14ac:dyDescent="0.2">
      <c r="A239" s="55"/>
      <c r="B239" s="40"/>
      <c r="C239" s="40"/>
      <c r="D239" s="41"/>
      <c r="E239" s="41"/>
      <c r="F239" s="80"/>
      <c r="G239" s="39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68">
        <f t="shared" si="3"/>
        <v>0</v>
      </c>
      <c r="AP239" s="75" t="str">
        <f>IF(D239="","",VLOOKUP(AO239,'PAT-C_Tables'!$K$3:$L$40,2,FALSE))</f>
        <v/>
      </c>
    </row>
    <row r="240" spans="1:42" s="38" customFormat="1" ht="14.25" x14ac:dyDescent="0.2">
      <c r="A240" s="55"/>
      <c r="B240" s="40"/>
      <c r="C240" s="40"/>
      <c r="D240" s="41"/>
      <c r="E240" s="41"/>
      <c r="F240" s="80"/>
      <c r="G240" s="39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68">
        <f t="shared" si="3"/>
        <v>0</v>
      </c>
      <c r="AP240" s="75" t="str">
        <f>IF(D240="","",VLOOKUP(AO240,'PAT-C_Tables'!$K$3:$L$40,2,FALSE))</f>
        <v/>
      </c>
    </row>
    <row r="241" spans="1:42" s="38" customFormat="1" ht="14.25" x14ac:dyDescent="0.2">
      <c r="A241" s="55"/>
      <c r="B241" s="40"/>
      <c r="C241" s="40"/>
      <c r="D241" s="41"/>
      <c r="E241" s="41"/>
      <c r="F241" s="80"/>
      <c r="G241" s="39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68">
        <f t="shared" si="3"/>
        <v>0</v>
      </c>
      <c r="AP241" s="75" t="str">
        <f>IF(D241="","",VLOOKUP(AO241,'PAT-C_Tables'!$K$3:$L$40,2,FALSE))</f>
        <v/>
      </c>
    </row>
    <row r="242" spans="1:42" s="38" customFormat="1" ht="14.25" x14ac:dyDescent="0.2">
      <c r="A242" s="55"/>
      <c r="B242" s="40"/>
      <c r="C242" s="40"/>
      <c r="D242" s="41"/>
      <c r="E242" s="41"/>
      <c r="F242" s="80"/>
      <c r="G242" s="39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68">
        <f t="shared" si="3"/>
        <v>0</v>
      </c>
      <c r="AP242" s="75" t="str">
        <f>IF(D242="","",VLOOKUP(AO242,'PAT-C_Tables'!$K$3:$L$40,2,FALSE))</f>
        <v/>
      </c>
    </row>
    <row r="243" spans="1:42" s="38" customFormat="1" ht="14.25" x14ac:dyDescent="0.2">
      <c r="A243" s="55"/>
      <c r="B243" s="40"/>
      <c r="C243" s="40"/>
      <c r="D243" s="41"/>
      <c r="E243" s="41"/>
      <c r="F243" s="80"/>
      <c r="G243" s="39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68">
        <f t="shared" si="3"/>
        <v>0</v>
      </c>
      <c r="AP243" s="75" t="str">
        <f>IF(D243="","",VLOOKUP(AO243,'PAT-C_Tables'!$K$3:$L$40,2,FALSE))</f>
        <v/>
      </c>
    </row>
    <row r="244" spans="1:42" s="38" customFormat="1" ht="14.25" x14ac:dyDescent="0.2">
      <c r="A244" s="55"/>
      <c r="B244" s="40"/>
      <c r="C244" s="40"/>
      <c r="D244" s="41"/>
      <c r="E244" s="41"/>
      <c r="F244" s="80"/>
      <c r="G244" s="39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68">
        <f t="shared" si="3"/>
        <v>0</v>
      </c>
      <c r="AP244" s="75" t="str">
        <f>IF(D244="","",VLOOKUP(AO244,'PAT-C_Tables'!$K$3:$L$40,2,FALSE))</f>
        <v/>
      </c>
    </row>
    <row r="245" spans="1:42" s="38" customFormat="1" ht="14.25" x14ac:dyDescent="0.2">
      <c r="A245" s="55"/>
      <c r="B245" s="40"/>
      <c r="C245" s="40"/>
      <c r="D245" s="41"/>
      <c r="E245" s="41"/>
      <c r="F245" s="80"/>
      <c r="G245" s="39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68">
        <f t="shared" si="3"/>
        <v>0</v>
      </c>
      <c r="AP245" s="75" t="str">
        <f>IF(D245="","",VLOOKUP(AO245,'PAT-C_Tables'!$K$3:$L$40,2,FALSE))</f>
        <v/>
      </c>
    </row>
    <row r="246" spans="1:42" s="38" customFormat="1" ht="14.25" x14ac:dyDescent="0.2">
      <c r="A246" s="55"/>
      <c r="B246" s="40"/>
      <c r="C246" s="40"/>
      <c r="D246" s="41"/>
      <c r="E246" s="41"/>
      <c r="F246" s="80"/>
      <c r="G246" s="39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68">
        <f t="shared" ref="AO246:AO309" si="4">IF(D246="",0,(IF(G246=$G$8,1,0)+IF(H246=$H$8,1,0)+IF(I246=$I$8,1,0)+IF(J246=$J$8,1,0)+IF(K246=$K$8,1,0)+IF(L246=$L$8,1,0)+IF(M246=$M$8,1,0)+IF(N246=$N$8,1,0)+IF(O246=$O$8,1,0)+IF(P246=$P$8,1,0)+IF(Q246=$Q$8,1,0)+IF(R246=$R$8,1,0)+IF(S246=$S$8,1,0)+IF(T246=$T$8,1,0)+IF(U246=$U$8,1,0)+IF(V246=$V$8,1,0)+IF(W246=$W$8,1,0)+IF(X246=$X$8,1,0)+IF(Y246=$Y$8,1,0)+IF(Z246=$Z$8,1,0)+IF(AA246=$AA$8,1,0)+IF(AB246=$AB$8,1,0)+IF(AC246=$AC$8,1,0)+IF(AD246=$AD$8,1,0)+IF(AE246=$AE$8,1,0)+IF(AF246=$AF$8,1,0)+IF(AG246=$AG$8,1,0)+IF(AH246=$AH$8,1,0)+IF(AI246=$AI$8,1,0)+IF(AJ246=$AJ$8,1,0)+IF(AK246=$AK$8,1,0)+IF(AL246=$AL$8,1,0)+IF(AM246=$AM$8,1,0)+IF(AN246=$AN$8,1,0)))</f>
        <v>0</v>
      </c>
      <c r="AP246" s="75" t="str">
        <f>IF(D246="","",VLOOKUP(AO246,'PAT-C_Tables'!$K$3:$L$40,2,FALSE))</f>
        <v/>
      </c>
    </row>
    <row r="247" spans="1:42" s="38" customFormat="1" ht="14.25" x14ac:dyDescent="0.2">
      <c r="A247" s="55"/>
      <c r="B247" s="40"/>
      <c r="C247" s="40"/>
      <c r="D247" s="41"/>
      <c r="E247" s="41"/>
      <c r="F247" s="80"/>
      <c r="G247" s="39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68">
        <f t="shared" si="4"/>
        <v>0</v>
      </c>
      <c r="AP247" s="75" t="str">
        <f>IF(D247="","",VLOOKUP(AO247,'PAT-C_Tables'!$K$3:$L$40,2,FALSE))</f>
        <v/>
      </c>
    </row>
    <row r="248" spans="1:42" s="38" customFormat="1" ht="14.25" x14ac:dyDescent="0.2">
      <c r="A248" s="55"/>
      <c r="B248" s="40"/>
      <c r="C248" s="40"/>
      <c r="D248" s="41"/>
      <c r="E248" s="41"/>
      <c r="F248" s="80"/>
      <c r="G248" s="39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68">
        <f t="shared" si="4"/>
        <v>0</v>
      </c>
      <c r="AP248" s="75" t="str">
        <f>IF(D248="","",VLOOKUP(AO248,'PAT-C_Tables'!$K$3:$L$40,2,FALSE))</f>
        <v/>
      </c>
    </row>
    <row r="249" spans="1:42" s="38" customFormat="1" ht="14.25" x14ac:dyDescent="0.2">
      <c r="A249" s="55"/>
      <c r="B249" s="40"/>
      <c r="C249" s="40"/>
      <c r="D249" s="41"/>
      <c r="E249" s="41"/>
      <c r="F249" s="80"/>
      <c r="G249" s="39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68">
        <f t="shared" si="4"/>
        <v>0</v>
      </c>
      <c r="AP249" s="75" t="str">
        <f>IF(D249="","",VLOOKUP(AO249,'PAT-C_Tables'!$K$3:$L$40,2,FALSE))</f>
        <v/>
      </c>
    </row>
    <row r="250" spans="1:42" s="38" customFormat="1" ht="14.25" x14ac:dyDescent="0.2">
      <c r="A250" s="55"/>
      <c r="B250" s="40"/>
      <c r="C250" s="40"/>
      <c r="D250" s="41"/>
      <c r="E250" s="41"/>
      <c r="F250" s="80"/>
      <c r="G250" s="39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68">
        <f t="shared" si="4"/>
        <v>0</v>
      </c>
      <c r="AP250" s="75" t="str">
        <f>IF(D250="","",VLOOKUP(AO250,'PAT-C_Tables'!$K$3:$L$40,2,FALSE))</f>
        <v/>
      </c>
    </row>
    <row r="251" spans="1:42" s="38" customFormat="1" ht="14.25" x14ac:dyDescent="0.2">
      <c r="A251" s="55"/>
      <c r="B251" s="40"/>
      <c r="C251" s="40"/>
      <c r="D251" s="41"/>
      <c r="E251" s="41"/>
      <c r="F251" s="80"/>
      <c r="G251" s="39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68">
        <f t="shared" si="4"/>
        <v>0</v>
      </c>
      <c r="AP251" s="75" t="str">
        <f>IF(D251="","",VLOOKUP(AO251,'PAT-C_Tables'!$K$3:$L$40,2,FALSE))</f>
        <v/>
      </c>
    </row>
    <row r="252" spans="1:42" s="38" customFormat="1" ht="14.25" x14ac:dyDescent="0.2">
      <c r="A252" s="55"/>
      <c r="B252" s="40"/>
      <c r="C252" s="40"/>
      <c r="D252" s="41"/>
      <c r="E252" s="41"/>
      <c r="F252" s="80"/>
      <c r="G252" s="39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68">
        <f t="shared" si="4"/>
        <v>0</v>
      </c>
      <c r="AP252" s="75" t="str">
        <f>IF(D252="","",VLOOKUP(AO252,'PAT-C_Tables'!$K$3:$L$40,2,FALSE))</f>
        <v/>
      </c>
    </row>
    <row r="253" spans="1:42" s="38" customFormat="1" ht="14.25" x14ac:dyDescent="0.2">
      <c r="A253" s="55"/>
      <c r="B253" s="40"/>
      <c r="C253" s="40"/>
      <c r="D253" s="41"/>
      <c r="E253" s="41"/>
      <c r="F253" s="80"/>
      <c r="G253" s="39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68">
        <f t="shared" si="4"/>
        <v>0</v>
      </c>
      <c r="AP253" s="75" t="str">
        <f>IF(D253="","",VLOOKUP(AO253,'PAT-C_Tables'!$K$3:$L$40,2,FALSE))</f>
        <v/>
      </c>
    </row>
    <row r="254" spans="1:42" s="38" customFormat="1" ht="14.25" x14ac:dyDescent="0.2">
      <c r="A254" s="55"/>
      <c r="B254" s="40"/>
      <c r="C254" s="40"/>
      <c r="D254" s="41"/>
      <c r="E254" s="41"/>
      <c r="F254" s="80"/>
      <c r="G254" s="39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68">
        <f t="shared" si="4"/>
        <v>0</v>
      </c>
      <c r="AP254" s="75" t="str">
        <f>IF(D254="","",VLOOKUP(AO254,'PAT-C_Tables'!$K$3:$L$40,2,FALSE))</f>
        <v/>
      </c>
    </row>
    <row r="255" spans="1:42" s="38" customFormat="1" ht="14.25" x14ac:dyDescent="0.2">
      <c r="A255" s="55"/>
      <c r="B255" s="40"/>
      <c r="C255" s="40"/>
      <c r="D255" s="41"/>
      <c r="E255" s="41"/>
      <c r="F255" s="80"/>
      <c r="G255" s="39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68">
        <f t="shared" si="4"/>
        <v>0</v>
      </c>
      <c r="AP255" s="75" t="str">
        <f>IF(D255="","",VLOOKUP(AO255,'PAT-C_Tables'!$K$3:$L$40,2,FALSE))</f>
        <v/>
      </c>
    </row>
    <row r="256" spans="1:42" s="38" customFormat="1" ht="14.25" x14ac:dyDescent="0.2">
      <c r="A256" s="55"/>
      <c r="B256" s="40"/>
      <c r="C256" s="40"/>
      <c r="D256" s="41"/>
      <c r="E256" s="41"/>
      <c r="F256" s="80"/>
      <c r="G256" s="39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68">
        <f t="shared" si="4"/>
        <v>0</v>
      </c>
      <c r="AP256" s="75" t="str">
        <f>IF(D256="","",VLOOKUP(AO256,'PAT-C_Tables'!$K$3:$L$40,2,FALSE))</f>
        <v/>
      </c>
    </row>
    <row r="257" spans="1:42" s="38" customFormat="1" ht="14.25" x14ac:dyDescent="0.2">
      <c r="A257" s="55"/>
      <c r="B257" s="40"/>
      <c r="C257" s="40"/>
      <c r="D257" s="41"/>
      <c r="E257" s="41"/>
      <c r="F257" s="80"/>
      <c r="G257" s="39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68">
        <f t="shared" si="4"/>
        <v>0</v>
      </c>
      <c r="AP257" s="75" t="str">
        <f>IF(D257="","",VLOOKUP(AO257,'PAT-C_Tables'!$K$3:$L$40,2,FALSE))</f>
        <v/>
      </c>
    </row>
    <row r="258" spans="1:42" s="38" customFormat="1" ht="14.25" x14ac:dyDescent="0.2">
      <c r="A258" s="55"/>
      <c r="B258" s="40"/>
      <c r="C258" s="40"/>
      <c r="D258" s="41"/>
      <c r="E258" s="41"/>
      <c r="F258" s="80"/>
      <c r="G258" s="39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68">
        <f t="shared" si="4"/>
        <v>0</v>
      </c>
      <c r="AP258" s="75" t="str">
        <f>IF(D258="","",VLOOKUP(AO258,'PAT-C_Tables'!$K$3:$L$40,2,FALSE))</f>
        <v/>
      </c>
    </row>
    <row r="259" spans="1:42" s="38" customFormat="1" ht="14.25" x14ac:dyDescent="0.2">
      <c r="A259" s="55"/>
      <c r="B259" s="40"/>
      <c r="C259" s="40"/>
      <c r="D259" s="41"/>
      <c r="E259" s="41"/>
      <c r="F259" s="80"/>
      <c r="G259" s="39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68">
        <f t="shared" si="4"/>
        <v>0</v>
      </c>
      <c r="AP259" s="75" t="str">
        <f>IF(D259="","",VLOOKUP(AO259,'PAT-C_Tables'!$K$3:$L$40,2,FALSE))</f>
        <v/>
      </c>
    </row>
    <row r="260" spans="1:42" s="38" customFormat="1" ht="14.25" x14ac:dyDescent="0.2">
      <c r="A260" s="55"/>
      <c r="B260" s="40"/>
      <c r="C260" s="40"/>
      <c r="D260" s="41"/>
      <c r="E260" s="41"/>
      <c r="F260" s="80"/>
      <c r="G260" s="39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68">
        <f t="shared" si="4"/>
        <v>0</v>
      </c>
      <c r="AP260" s="75" t="str">
        <f>IF(D260="","",VLOOKUP(AO260,'PAT-C_Tables'!$K$3:$L$40,2,FALSE))</f>
        <v/>
      </c>
    </row>
    <row r="261" spans="1:42" s="38" customFormat="1" ht="14.25" x14ac:dyDescent="0.2">
      <c r="A261" s="55"/>
      <c r="B261" s="40"/>
      <c r="C261" s="40"/>
      <c r="D261" s="41"/>
      <c r="E261" s="41"/>
      <c r="F261" s="80"/>
      <c r="G261" s="39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68">
        <f t="shared" si="4"/>
        <v>0</v>
      </c>
      <c r="AP261" s="75" t="str">
        <f>IF(D261="","",VLOOKUP(AO261,'PAT-C_Tables'!$K$3:$L$40,2,FALSE))</f>
        <v/>
      </c>
    </row>
    <row r="262" spans="1:42" s="38" customFormat="1" ht="14.25" x14ac:dyDescent="0.2">
      <c r="A262" s="55"/>
      <c r="B262" s="40"/>
      <c r="C262" s="40"/>
      <c r="D262" s="41"/>
      <c r="E262" s="41"/>
      <c r="F262" s="80"/>
      <c r="G262" s="39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68">
        <f t="shared" si="4"/>
        <v>0</v>
      </c>
      <c r="AP262" s="75" t="str">
        <f>IF(D262="","",VLOOKUP(AO262,'PAT-C_Tables'!$K$3:$L$40,2,FALSE))</f>
        <v/>
      </c>
    </row>
    <row r="263" spans="1:42" s="38" customFormat="1" ht="14.25" x14ac:dyDescent="0.2">
      <c r="A263" s="55"/>
      <c r="B263" s="40"/>
      <c r="C263" s="40"/>
      <c r="D263" s="41"/>
      <c r="E263" s="41"/>
      <c r="F263" s="80"/>
      <c r="G263" s="39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68">
        <f t="shared" si="4"/>
        <v>0</v>
      </c>
      <c r="AP263" s="75" t="str">
        <f>IF(D263="","",VLOOKUP(AO263,'PAT-C_Tables'!$K$3:$L$40,2,FALSE))</f>
        <v/>
      </c>
    </row>
    <row r="264" spans="1:42" s="38" customFormat="1" ht="14.25" x14ac:dyDescent="0.2">
      <c r="A264" s="55"/>
      <c r="B264" s="40"/>
      <c r="C264" s="40"/>
      <c r="D264" s="41"/>
      <c r="E264" s="41"/>
      <c r="F264" s="80"/>
      <c r="G264" s="39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68">
        <f t="shared" si="4"/>
        <v>0</v>
      </c>
      <c r="AP264" s="75" t="str">
        <f>IF(D264="","",VLOOKUP(AO264,'PAT-C_Tables'!$K$3:$L$40,2,FALSE))</f>
        <v/>
      </c>
    </row>
    <row r="265" spans="1:42" s="38" customFormat="1" ht="14.25" x14ac:dyDescent="0.2">
      <c r="A265" s="55"/>
      <c r="B265" s="40"/>
      <c r="C265" s="40"/>
      <c r="D265" s="41"/>
      <c r="E265" s="41"/>
      <c r="F265" s="80"/>
      <c r="G265" s="39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68">
        <f t="shared" si="4"/>
        <v>0</v>
      </c>
      <c r="AP265" s="75" t="str">
        <f>IF(D265="","",VLOOKUP(AO265,'PAT-C_Tables'!$K$3:$L$40,2,FALSE))</f>
        <v/>
      </c>
    </row>
    <row r="266" spans="1:42" s="38" customFormat="1" ht="14.25" x14ac:dyDescent="0.2">
      <c r="A266" s="55"/>
      <c r="B266" s="40"/>
      <c r="C266" s="40"/>
      <c r="D266" s="41"/>
      <c r="E266" s="41"/>
      <c r="F266" s="80"/>
      <c r="G266" s="39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68">
        <f t="shared" si="4"/>
        <v>0</v>
      </c>
      <c r="AP266" s="75" t="str">
        <f>IF(D266="","",VLOOKUP(AO266,'PAT-C_Tables'!$K$3:$L$40,2,FALSE))</f>
        <v/>
      </c>
    </row>
    <row r="267" spans="1:42" s="38" customFormat="1" ht="14.25" x14ac:dyDescent="0.2">
      <c r="A267" s="55"/>
      <c r="B267" s="40"/>
      <c r="C267" s="40"/>
      <c r="D267" s="41"/>
      <c r="E267" s="41"/>
      <c r="F267" s="80"/>
      <c r="G267" s="39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68">
        <f t="shared" si="4"/>
        <v>0</v>
      </c>
      <c r="AP267" s="75" t="str">
        <f>IF(D267="","",VLOOKUP(AO267,'PAT-C_Tables'!$K$3:$L$40,2,FALSE))</f>
        <v/>
      </c>
    </row>
    <row r="268" spans="1:42" s="38" customFormat="1" ht="14.25" x14ac:dyDescent="0.2">
      <c r="A268" s="55"/>
      <c r="B268" s="40"/>
      <c r="C268" s="40"/>
      <c r="D268" s="41"/>
      <c r="E268" s="41"/>
      <c r="F268" s="80"/>
      <c r="G268" s="39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68">
        <f t="shared" si="4"/>
        <v>0</v>
      </c>
      <c r="AP268" s="75" t="str">
        <f>IF(D268="","",VLOOKUP(AO268,'PAT-C_Tables'!$K$3:$L$40,2,FALSE))</f>
        <v/>
      </c>
    </row>
    <row r="269" spans="1:42" s="38" customFormat="1" ht="14.25" x14ac:dyDescent="0.2">
      <c r="A269" s="55"/>
      <c r="B269" s="40"/>
      <c r="C269" s="40"/>
      <c r="D269" s="41"/>
      <c r="E269" s="41"/>
      <c r="F269" s="80"/>
      <c r="G269" s="39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68">
        <f t="shared" si="4"/>
        <v>0</v>
      </c>
      <c r="AP269" s="75" t="str">
        <f>IF(D269="","",VLOOKUP(AO269,'PAT-C_Tables'!$K$3:$L$40,2,FALSE))</f>
        <v/>
      </c>
    </row>
    <row r="270" spans="1:42" s="38" customFormat="1" ht="14.25" x14ac:dyDescent="0.2">
      <c r="A270" s="55"/>
      <c r="B270" s="40"/>
      <c r="C270" s="40"/>
      <c r="D270" s="41"/>
      <c r="E270" s="41"/>
      <c r="F270" s="80"/>
      <c r="G270" s="39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68">
        <f t="shared" si="4"/>
        <v>0</v>
      </c>
      <c r="AP270" s="75" t="str">
        <f>IF(D270="","",VLOOKUP(AO270,'PAT-C_Tables'!$K$3:$L$40,2,FALSE))</f>
        <v/>
      </c>
    </row>
    <row r="271" spans="1:42" s="38" customFormat="1" ht="14.25" x14ac:dyDescent="0.2">
      <c r="A271" s="55"/>
      <c r="B271" s="40"/>
      <c r="C271" s="40"/>
      <c r="D271" s="41"/>
      <c r="E271" s="41"/>
      <c r="F271" s="80"/>
      <c r="G271" s="39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68">
        <f t="shared" si="4"/>
        <v>0</v>
      </c>
      <c r="AP271" s="75" t="str">
        <f>IF(D271="","",VLOOKUP(AO271,'PAT-C_Tables'!$K$3:$L$40,2,FALSE))</f>
        <v/>
      </c>
    </row>
    <row r="272" spans="1:42" s="38" customFormat="1" ht="14.25" x14ac:dyDescent="0.2">
      <c r="A272" s="55"/>
      <c r="B272" s="40"/>
      <c r="C272" s="40"/>
      <c r="D272" s="41"/>
      <c r="E272" s="41"/>
      <c r="F272" s="80"/>
      <c r="G272" s="39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68">
        <f t="shared" si="4"/>
        <v>0</v>
      </c>
      <c r="AP272" s="75" t="str">
        <f>IF(D272="","",VLOOKUP(AO272,'PAT-C_Tables'!$K$3:$L$40,2,FALSE))</f>
        <v/>
      </c>
    </row>
    <row r="273" spans="1:42" s="38" customFormat="1" ht="14.25" x14ac:dyDescent="0.2">
      <c r="A273" s="55"/>
      <c r="B273" s="40"/>
      <c r="C273" s="40"/>
      <c r="D273" s="41"/>
      <c r="E273" s="41"/>
      <c r="F273" s="80"/>
      <c r="G273" s="39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68">
        <f t="shared" si="4"/>
        <v>0</v>
      </c>
      <c r="AP273" s="75" t="str">
        <f>IF(D273="","",VLOOKUP(AO273,'PAT-C_Tables'!$K$3:$L$40,2,FALSE))</f>
        <v/>
      </c>
    </row>
    <row r="274" spans="1:42" s="38" customFormat="1" ht="14.25" x14ac:dyDescent="0.2">
      <c r="A274" s="55"/>
      <c r="B274" s="40"/>
      <c r="C274" s="40"/>
      <c r="D274" s="41"/>
      <c r="E274" s="41"/>
      <c r="F274" s="80"/>
      <c r="G274" s="39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68">
        <f t="shared" si="4"/>
        <v>0</v>
      </c>
      <c r="AP274" s="75" t="str">
        <f>IF(D274="","",VLOOKUP(AO274,'PAT-C_Tables'!$K$3:$L$40,2,FALSE))</f>
        <v/>
      </c>
    </row>
    <row r="275" spans="1:42" s="38" customFormat="1" ht="14.25" x14ac:dyDescent="0.2">
      <c r="A275" s="55"/>
      <c r="B275" s="40"/>
      <c r="C275" s="40"/>
      <c r="D275" s="41"/>
      <c r="E275" s="41"/>
      <c r="F275" s="80"/>
      <c r="G275" s="39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68">
        <f t="shared" si="4"/>
        <v>0</v>
      </c>
      <c r="AP275" s="75" t="str">
        <f>IF(D275="","",VLOOKUP(AO275,'PAT-C_Tables'!$K$3:$L$40,2,FALSE))</f>
        <v/>
      </c>
    </row>
    <row r="276" spans="1:42" s="38" customFormat="1" ht="14.25" x14ac:dyDescent="0.2">
      <c r="A276" s="55"/>
      <c r="B276" s="40"/>
      <c r="C276" s="40"/>
      <c r="D276" s="41"/>
      <c r="E276" s="41"/>
      <c r="F276" s="80"/>
      <c r="G276" s="39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68">
        <f t="shared" si="4"/>
        <v>0</v>
      </c>
      <c r="AP276" s="75" t="str">
        <f>IF(D276="","",VLOOKUP(AO276,'PAT-C_Tables'!$K$3:$L$40,2,FALSE))</f>
        <v/>
      </c>
    </row>
    <row r="277" spans="1:42" s="38" customFormat="1" ht="14.25" x14ac:dyDescent="0.2">
      <c r="A277" s="55"/>
      <c r="B277" s="40"/>
      <c r="C277" s="40"/>
      <c r="D277" s="41"/>
      <c r="E277" s="41"/>
      <c r="F277" s="80"/>
      <c r="G277" s="39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68">
        <f t="shared" si="4"/>
        <v>0</v>
      </c>
      <c r="AP277" s="75" t="str">
        <f>IF(D277="","",VLOOKUP(AO277,'PAT-C_Tables'!$K$3:$L$40,2,FALSE))</f>
        <v/>
      </c>
    </row>
    <row r="278" spans="1:42" s="38" customFormat="1" ht="14.25" x14ac:dyDescent="0.2">
      <c r="A278" s="55"/>
      <c r="B278" s="40"/>
      <c r="C278" s="40"/>
      <c r="D278" s="41"/>
      <c r="E278" s="41"/>
      <c r="F278" s="80"/>
      <c r="G278" s="39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68">
        <f t="shared" si="4"/>
        <v>0</v>
      </c>
      <c r="AP278" s="75" t="str">
        <f>IF(D278="","",VLOOKUP(AO278,'PAT-C_Tables'!$K$3:$L$40,2,FALSE))</f>
        <v/>
      </c>
    </row>
    <row r="279" spans="1:42" s="38" customFormat="1" ht="14.25" x14ac:dyDescent="0.2">
      <c r="A279" s="55"/>
      <c r="B279" s="40"/>
      <c r="C279" s="40"/>
      <c r="D279" s="41"/>
      <c r="E279" s="41"/>
      <c r="F279" s="80"/>
      <c r="G279" s="39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68">
        <f t="shared" si="4"/>
        <v>0</v>
      </c>
      <c r="AP279" s="75" t="str">
        <f>IF(D279="","",VLOOKUP(AO279,'PAT-C_Tables'!$K$3:$L$40,2,FALSE))</f>
        <v/>
      </c>
    </row>
    <row r="280" spans="1:42" s="38" customFormat="1" ht="14.25" x14ac:dyDescent="0.2">
      <c r="A280" s="55"/>
      <c r="B280" s="40"/>
      <c r="C280" s="40"/>
      <c r="D280" s="41"/>
      <c r="E280" s="41"/>
      <c r="F280" s="80"/>
      <c r="G280" s="39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68">
        <f t="shared" si="4"/>
        <v>0</v>
      </c>
      <c r="AP280" s="75" t="str">
        <f>IF(D280="","",VLOOKUP(AO280,'PAT-C_Tables'!$K$3:$L$40,2,FALSE))</f>
        <v/>
      </c>
    </row>
    <row r="281" spans="1:42" s="38" customFormat="1" ht="14.25" x14ac:dyDescent="0.2">
      <c r="A281" s="55"/>
      <c r="B281" s="40"/>
      <c r="C281" s="40"/>
      <c r="D281" s="41"/>
      <c r="E281" s="41"/>
      <c r="F281" s="80"/>
      <c r="G281" s="39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68">
        <f t="shared" si="4"/>
        <v>0</v>
      </c>
      <c r="AP281" s="75" t="str">
        <f>IF(D281="","",VLOOKUP(AO281,'PAT-C_Tables'!$K$3:$L$40,2,FALSE))</f>
        <v/>
      </c>
    </row>
    <row r="282" spans="1:42" s="38" customFormat="1" ht="14.25" x14ac:dyDescent="0.2">
      <c r="A282" s="55"/>
      <c r="B282" s="40"/>
      <c r="C282" s="40"/>
      <c r="D282" s="41"/>
      <c r="E282" s="41"/>
      <c r="F282" s="80"/>
      <c r="G282" s="39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68">
        <f t="shared" si="4"/>
        <v>0</v>
      </c>
      <c r="AP282" s="75" t="str">
        <f>IF(D282="","",VLOOKUP(AO282,'PAT-C_Tables'!$K$3:$L$40,2,FALSE))</f>
        <v/>
      </c>
    </row>
    <row r="283" spans="1:42" s="38" customFormat="1" ht="14.25" x14ac:dyDescent="0.2">
      <c r="A283" s="55"/>
      <c r="B283" s="40"/>
      <c r="C283" s="40"/>
      <c r="D283" s="41"/>
      <c r="E283" s="41"/>
      <c r="F283" s="80"/>
      <c r="G283" s="39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68">
        <f t="shared" si="4"/>
        <v>0</v>
      </c>
      <c r="AP283" s="75" t="str">
        <f>IF(D283="","",VLOOKUP(AO283,'PAT-C_Tables'!$K$3:$L$40,2,FALSE))</f>
        <v/>
      </c>
    </row>
    <row r="284" spans="1:42" s="38" customFormat="1" ht="14.25" x14ac:dyDescent="0.2">
      <c r="A284" s="55"/>
      <c r="B284" s="40"/>
      <c r="C284" s="40"/>
      <c r="D284" s="41"/>
      <c r="E284" s="41"/>
      <c r="F284" s="80"/>
      <c r="G284" s="39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68">
        <f t="shared" si="4"/>
        <v>0</v>
      </c>
      <c r="AP284" s="75" t="str">
        <f>IF(D284="","",VLOOKUP(AO284,'PAT-C_Tables'!$K$3:$L$40,2,FALSE))</f>
        <v/>
      </c>
    </row>
    <row r="285" spans="1:42" s="38" customFormat="1" ht="14.25" x14ac:dyDescent="0.2">
      <c r="A285" s="55"/>
      <c r="B285" s="40"/>
      <c r="C285" s="40"/>
      <c r="D285" s="41"/>
      <c r="E285" s="41"/>
      <c r="F285" s="80"/>
      <c r="G285" s="39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68">
        <f t="shared" si="4"/>
        <v>0</v>
      </c>
      <c r="AP285" s="75" t="str">
        <f>IF(D285="","",VLOOKUP(AO285,'PAT-C_Tables'!$K$3:$L$40,2,FALSE))</f>
        <v/>
      </c>
    </row>
    <row r="286" spans="1:42" s="38" customFormat="1" ht="14.25" x14ac:dyDescent="0.2">
      <c r="A286" s="55"/>
      <c r="B286" s="40"/>
      <c r="C286" s="40"/>
      <c r="D286" s="41"/>
      <c r="E286" s="41"/>
      <c r="F286" s="80"/>
      <c r="G286" s="39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68">
        <f t="shared" si="4"/>
        <v>0</v>
      </c>
      <c r="AP286" s="75" t="str">
        <f>IF(D286="","",VLOOKUP(AO286,'PAT-C_Tables'!$K$3:$L$40,2,FALSE))</f>
        <v/>
      </c>
    </row>
    <row r="287" spans="1:42" s="38" customFormat="1" ht="14.25" x14ac:dyDescent="0.2">
      <c r="A287" s="55"/>
      <c r="B287" s="40"/>
      <c r="C287" s="40"/>
      <c r="D287" s="41"/>
      <c r="E287" s="41"/>
      <c r="F287" s="80"/>
      <c r="G287" s="39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68">
        <f t="shared" si="4"/>
        <v>0</v>
      </c>
      <c r="AP287" s="75" t="str">
        <f>IF(D287="","",VLOOKUP(AO287,'PAT-C_Tables'!$K$3:$L$40,2,FALSE))</f>
        <v/>
      </c>
    </row>
    <row r="288" spans="1:42" s="38" customFormat="1" ht="14.25" x14ac:dyDescent="0.2">
      <c r="A288" s="55"/>
      <c r="B288" s="40"/>
      <c r="C288" s="40"/>
      <c r="D288" s="41"/>
      <c r="E288" s="41"/>
      <c r="F288" s="80"/>
      <c r="G288" s="39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68">
        <f t="shared" si="4"/>
        <v>0</v>
      </c>
      <c r="AP288" s="75" t="str">
        <f>IF(D288="","",VLOOKUP(AO288,'PAT-C_Tables'!$K$3:$L$40,2,FALSE))</f>
        <v/>
      </c>
    </row>
    <row r="289" spans="1:42" s="38" customFormat="1" ht="14.25" x14ac:dyDescent="0.2">
      <c r="A289" s="55"/>
      <c r="B289" s="40"/>
      <c r="C289" s="40"/>
      <c r="D289" s="41"/>
      <c r="E289" s="41"/>
      <c r="F289" s="80"/>
      <c r="G289" s="39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68">
        <f t="shared" si="4"/>
        <v>0</v>
      </c>
      <c r="AP289" s="75" t="str">
        <f>IF(D289="","",VLOOKUP(AO289,'PAT-C_Tables'!$K$3:$L$40,2,FALSE))</f>
        <v/>
      </c>
    </row>
    <row r="290" spans="1:42" s="38" customFormat="1" ht="14.25" x14ac:dyDescent="0.2">
      <c r="A290" s="55"/>
      <c r="B290" s="40"/>
      <c r="C290" s="40"/>
      <c r="D290" s="41"/>
      <c r="E290" s="41"/>
      <c r="F290" s="80"/>
      <c r="G290" s="39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68">
        <f t="shared" si="4"/>
        <v>0</v>
      </c>
      <c r="AP290" s="75" t="str">
        <f>IF(D290="","",VLOOKUP(AO290,'PAT-C_Tables'!$K$3:$L$40,2,FALSE))</f>
        <v/>
      </c>
    </row>
    <row r="291" spans="1:42" s="38" customFormat="1" ht="14.25" x14ac:dyDescent="0.2">
      <c r="A291" s="55"/>
      <c r="B291" s="40"/>
      <c r="C291" s="40"/>
      <c r="D291" s="41"/>
      <c r="E291" s="41"/>
      <c r="F291" s="80"/>
      <c r="G291" s="39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68">
        <f t="shared" si="4"/>
        <v>0</v>
      </c>
      <c r="AP291" s="75" t="str">
        <f>IF(D291="","",VLOOKUP(AO291,'PAT-C_Tables'!$K$3:$L$40,2,FALSE))</f>
        <v/>
      </c>
    </row>
    <row r="292" spans="1:42" s="38" customFormat="1" ht="14.25" x14ac:dyDescent="0.2">
      <c r="A292" s="55"/>
      <c r="B292" s="40"/>
      <c r="C292" s="40"/>
      <c r="D292" s="41"/>
      <c r="E292" s="41"/>
      <c r="F292" s="80"/>
      <c r="G292" s="39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68">
        <f t="shared" si="4"/>
        <v>0</v>
      </c>
      <c r="AP292" s="75" t="str">
        <f>IF(D292="","",VLOOKUP(AO292,'PAT-C_Tables'!$K$3:$L$40,2,FALSE))</f>
        <v/>
      </c>
    </row>
    <row r="293" spans="1:42" s="38" customFormat="1" ht="14.25" x14ac:dyDescent="0.2">
      <c r="A293" s="55"/>
      <c r="B293" s="40"/>
      <c r="C293" s="40"/>
      <c r="D293" s="41"/>
      <c r="E293" s="41"/>
      <c r="F293" s="80"/>
      <c r="G293" s="39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68">
        <f t="shared" si="4"/>
        <v>0</v>
      </c>
      <c r="AP293" s="75" t="str">
        <f>IF(D293="","",VLOOKUP(AO293,'PAT-C_Tables'!$K$3:$L$40,2,FALSE))</f>
        <v/>
      </c>
    </row>
    <row r="294" spans="1:42" s="38" customFormat="1" ht="14.25" x14ac:dyDescent="0.2">
      <c r="A294" s="55"/>
      <c r="B294" s="40"/>
      <c r="C294" s="40"/>
      <c r="D294" s="41"/>
      <c r="E294" s="41"/>
      <c r="F294" s="80"/>
      <c r="G294" s="39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68">
        <f t="shared" si="4"/>
        <v>0</v>
      </c>
      <c r="AP294" s="75" t="str">
        <f>IF(D294="","",VLOOKUP(AO294,'PAT-C_Tables'!$K$3:$L$40,2,FALSE))</f>
        <v/>
      </c>
    </row>
    <row r="295" spans="1:42" s="38" customFormat="1" ht="14.25" x14ac:dyDescent="0.2">
      <c r="A295" s="55"/>
      <c r="B295" s="40"/>
      <c r="C295" s="40"/>
      <c r="D295" s="41"/>
      <c r="E295" s="41"/>
      <c r="F295" s="80"/>
      <c r="G295" s="39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68">
        <f t="shared" si="4"/>
        <v>0</v>
      </c>
      <c r="AP295" s="75" t="str">
        <f>IF(D295="","",VLOOKUP(AO295,'PAT-C_Tables'!$K$3:$L$40,2,FALSE))</f>
        <v/>
      </c>
    </row>
    <row r="296" spans="1:42" s="38" customFormat="1" ht="14.25" x14ac:dyDescent="0.2">
      <c r="A296" s="55"/>
      <c r="B296" s="40"/>
      <c r="C296" s="40"/>
      <c r="D296" s="41"/>
      <c r="E296" s="41"/>
      <c r="F296" s="80"/>
      <c r="G296" s="39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68">
        <f t="shared" si="4"/>
        <v>0</v>
      </c>
      <c r="AP296" s="75" t="str">
        <f>IF(D296="","",VLOOKUP(AO296,'PAT-C_Tables'!$K$3:$L$40,2,FALSE))</f>
        <v/>
      </c>
    </row>
    <row r="297" spans="1:42" s="38" customFormat="1" ht="14.25" x14ac:dyDescent="0.2">
      <c r="A297" s="55"/>
      <c r="B297" s="40"/>
      <c r="C297" s="40"/>
      <c r="D297" s="41"/>
      <c r="E297" s="41"/>
      <c r="F297" s="80"/>
      <c r="G297" s="39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68">
        <f t="shared" si="4"/>
        <v>0</v>
      </c>
      <c r="AP297" s="75" t="str">
        <f>IF(D297="","",VLOOKUP(AO297,'PAT-C_Tables'!$K$3:$L$40,2,FALSE))</f>
        <v/>
      </c>
    </row>
    <row r="298" spans="1:42" s="38" customFormat="1" ht="14.25" x14ac:dyDescent="0.2">
      <c r="A298" s="55"/>
      <c r="B298" s="40"/>
      <c r="C298" s="40"/>
      <c r="D298" s="41"/>
      <c r="E298" s="41"/>
      <c r="F298" s="80"/>
      <c r="G298" s="39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68">
        <f t="shared" si="4"/>
        <v>0</v>
      </c>
      <c r="AP298" s="75" t="str">
        <f>IF(D298="","",VLOOKUP(AO298,'PAT-C_Tables'!$K$3:$L$40,2,FALSE))</f>
        <v/>
      </c>
    </row>
    <row r="299" spans="1:42" s="38" customFormat="1" ht="14.25" x14ac:dyDescent="0.2">
      <c r="A299" s="55"/>
      <c r="B299" s="40"/>
      <c r="C299" s="40"/>
      <c r="D299" s="41"/>
      <c r="E299" s="41"/>
      <c r="F299" s="80"/>
      <c r="G299" s="39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68">
        <f t="shared" si="4"/>
        <v>0</v>
      </c>
      <c r="AP299" s="75" t="str">
        <f>IF(D299="","",VLOOKUP(AO299,'PAT-C_Tables'!$K$3:$L$40,2,FALSE))</f>
        <v/>
      </c>
    </row>
    <row r="300" spans="1:42" s="38" customFormat="1" ht="14.25" x14ac:dyDescent="0.2">
      <c r="A300" s="55"/>
      <c r="B300" s="40"/>
      <c r="C300" s="40"/>
      <c r="D300" s="41"/>
      <c r="E300" s="41"/>
      <c r="F300" s="80"/>
      <c r="G300" s="39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68">
        <f t="shared" si="4"/>
        <v>0</v>
      </c>
      <c r="AP300" s="75" t="str">
        <f>IF(D300="","",VLOOKUP(AO300,'PAT-C_Tables'!$K$3:$L$40,2,FALSE))</f>
        <v/>
      </c>
    </row>
    <row r="301" spans="1:42" s="38" customFormat="1" ht="14.25" x14ac:dyDescent="0.2">
      <c r="A301" s="55"/>
      <c r="B301" s="40"/>
      <c r="C301" s="40"/>
      <c r="D301" s="41"/>
      <c r="E301" s="41"/>
      <c r="F301" s="80"/>
      <c r="G301" s="39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68">
        <f t="shared" si="4"/>
        <v>0</v>
      </c>
      <c r="AP301" s="75" t="str">
        <f>IF(D301="","",VLOOKUP(AO301,'PAT-C_Tables'!$K$3:$L$40,2,FALSE))</f>
        <v/>
      </c>
    </row>
    <row r="302" spans="1:42" s="38" customFormat="1" ht="14.25" x14ac:dyDescent="0.2">
      <c r="A302" s="55"/>
      <c r="B302" s="40"/>
      <c r="C302" s="40"/>
      <c r="D302" s="41"/>
      <c r="E302" s="41"/>
      <c r="F302" s="80"/>
      <c r="G302" s="39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68">
        <f t="shared" si="4"/>
        <v>0</v>
      </c>
      <c r="AP302" s="75" t="str">
        <f>IF(D302="","",VLOOKUP(AO302,'PAT-C_Tables'!$K$3:$L$40,2,FALSE))</f>
        <v/>
      </c>
    </row>
    <row r="303" spans="1:42" s="38" customFormat="1" ht="14.25" x14ac:dyDescent="0.2">
      <c r="A303" s="55"/>
      <c r="B303" s="40"/>
      <c r="C303" s="40"/>
      <c r="D303" s="41"/>
      <c r="E303" s="41"/>
      <c r="F303" s="80"/>
      <c r="G303" s="39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68">
        <f t="shared" si="4"/>
        <v>0</v>
      </c>
      <c r="AP303" s="75" t="str">
        <f>IF(D303="","",VLOOKUP(AO303,'PAT-C_Tables'!$K$3:$L$40,2,FALSE))</f>
        <v/>
      </c>
    </row>
    <row r="304" spans="1:42" s="38" customFormat="1" ht="14.25" x14ac:dyDescent="0.2">
      <c r="A304" s="55"/>
      <c r="B304" s="40"/>
      <c r="C304" s="40"/>
      <c r="D304" s="41"/>
      <c r="E304" s="41"/>
      <c r="F304" s="80"/>
      <c r="G304" s="39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68">
        <f t="shared" si="4"/>
        <v>0</v>
      </c>
      <c r="AP304" s="75" t="str">
        <f>IF(D304="","",VLOOKUP(AO304,'PAT-C_Tables'!$K$3:$L$40,2,FALSE))</f>
        <v/>
      </c>
    </row>
    <row r="305" spans="1:42" s="38" customFormat="1" ht="14.25" x14ac:dyDescent="0.2">
      <c r="A305" s="55"/>
      <c r="B305" s="40"/>
      <c r="C305" s="40"/>
      <c r="D305" s="41"/>
      <c r="E305" s="41"/>
      <c r="F305" s="80"/>
      <c r="G305" s="39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68">
        <f t="shared" si="4"/>
        <v>0</v>
      </c>
      <c r="AP305" s="75" t="str">
        <f>IF(D305="","",VLOOKUP(AO305,'PAT-C_Tables'!$K$3:$L$40,2,FALSE))</f>
        <v/>
      </c>
    </row>
    <row r="306" spans="1:42" s="38" customFormat="1" ht="14.25" x14ac:dyDescent="0.2">
      <c r="A306" s="55"/>
      <c r="B306" s="40"/>
      <c r="C306" s="40"/>
      <c r="D306" s="41"/>
      <c r="E306" s="41"/>
      <c r="F306" s="80"/>
      <c r="G306" s="39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68">
        <f t="shared" si="4"/>
        <v>0</v>
      </c>
      <c r="AP306" s="75" t="str">
        <f>IF(D306="","",VLOOKUP(AO306,'PAT-C_Tables'!$K$3:$L$40,2,FALSE))</f>
        <v/>
      </c>
    </row>
    <row r="307" spans="1:42" s="38" customFormat="1" ht="14.25" x14ac:dyDescent="0.2">
      <c r="A307" s="55"/>
      <c r="B307" s="40"/>
      <c r="C307" s="40"/>
      <c r="D307" s="41"/>
      <c r="E307" s="41"/>
      <c r="F307" s="80"/>
      <c r="G307" s="39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68">
        <f t="shared" si="4"/>
        <v>0</v>
      </c>
      <c r="AP307" s="75" t="str">
        <f>IF(D307="","",VLOOKUP(AO307,'PAT-C_Tables'!$K$3:$L$40,2,FALSE))</f>
        <v/>
      </c>
    </row>
    <row r="308" spans="1:42" s="38" customFormat="1" ht="14.25" x14ac:dyDescent="0.2">
      <c r="A308" s="55"/>
      <c r="B308" s="40"/>
      <c r="C308" s="40"/>
      <c r="D308" s="41"/>
      <c r="E308" s="41"/>
      <c r="F308" s="80"/>
      <c r="G308" s="39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68">
        <f t="shared" si="4"/>
        <v>0</v>
      </c>
      <c r="AP308" s="75" t="str">
        <f>IF(D308="","",VLOOKUP(AO308,'PAT-C_Tables'!$K$3:$L$40,2,FALSE))</f>
        <v/>
      </c>
    </row>
    <row r="309" spans="1:42" s="38" customFormat="1" ht="14.25" x14ac:dyDescent="0.2">
      <c r="A309" s="55"/>
      <c r="B309" s="40"/>
      <c r="C309" s="40"/>
      <c r="D309" s="41"/>
      <c r="E309" s="41"/>
      <c r="F309" s="80"/>
      <c r="G309" s="39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68">
        <f t="shared" si="4"/>
        <v>0</v>
      </c>
      <c r="AP309" s="75" t="str">
        <f>IF(D309="","",VLOOKUP(AO309,'PAT-C_Tables'!$K$3:$L$40,2,FALSE))</f>
        <v/>
      </c>
    </row>
    <row r="310" spans="1:42" s="38" customFormat="1" ht="14.25" x14ac:dyDescent="0.2">
      <c r="A310" s="55"/>
      <c r="B310" s="40"/>
      <c r="C310" s="40"/>
      <c r="D310" s="41"/>
      <c r="E310" s="41"/>
      <c r="F310" s="80"/>
      <c r="G310" s="39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68">
        <f t="shared" ref="AO310:AO373" si="5">IF(D310="",0,(IF(G310=$G$8,1,0)+IF(H310=$H$8,1,0)+IF(I310=$I$8,1,0)+IF(J310=$J$8,1,0)+IF(K310=$K$8,1,0)+IF(L310=$L$8,1,0)+IF(M310=$M$8,1,0)+IF(N310=$N$8,1,0)+IF(O310=$O$8,1,0)+IF(P310=$P$8,1,0)+IF(Q310=$Q$8,1,0)+IF(R310=$R$8,1,0)+IF(S310=$S$8,1,0)+IF(T310=$T$8,1,0)+IF(U310=$U$8,1,0)+IF(V310=$V$8,1,0)+IF(W310=$W$8,1,0)+IF(X310=$X$8,1,0)+IF(Y310=$Y$8,1,0)+IF(Z310=$Z$8,1,0)+IF(AA310=$AA$8,1,0)+IF(AB310=$AB$8,1,0)+IF(AC310=$AC$8,1,0)+IF(AD310=$AD$8,1,0)+IF(AE310=$AE$8,1,0)+IF(AF310=$AF$8,1,0)+IF(AG310=$AG$8,1,0)+IF(AH310=$AH$8,1,0)+IF(AI310=$AI$8,1,0)+IF(AJ310=$AJ$8,1,0)+IF(AK310=$AK$8,1,0)+IF(AL310=$AL$8,1,0)+IF(AM310=$AM$8,1,0)+IF(AN310=$AN$8,1,0)))</f>
        <v>0</v>
      </c>
      <c r="AP310" s="75" t="str">
        <f>IF(D310="","",VLOOKUP(AO310,'PAT-C_Tables'!$K$3:$L$40,2,FALSE))</f>
        <v/>
      </c>
    </row>
    <row r="311" spans="1:42" s="38" customFormat="1" ht="14.25" x14ac:dyDescent="0.2">
      <c r="A311" s="55"/>
      <c r="B311" s="40"/>
      <c r="C311" s="40"/>
      <c r="D311" s="41"/>
      <c r="E311" s="41"/>
      <c r="F311" s="80"/>
      <c r="G311" s="39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68">
        <f t="shared" si="5"/>
        <v>0</v>
      </c>
      <c r="AP311" s="75" t="str">
        <f>IF(D311="","",VLOOKUP(AO311,'PAT-C_Tables'!$K$3:$L$40,2,FALSE))</f>
        <v/>
      </c>
    </row>
    <row r="312" spans="1:42" s="38" customFormat="1" ht="14.25" x14ac:dyDescent="0.2">
      <c r="A312" s="55"/>
      <c r="B312" s="40"/>
      <c r="C312" s="40"/>
      <c r="D312" s="41"/>
      <c r="E312" s="41"/>
      <c r="F312" s="80"/>
      <c r="G312" s="39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68">
        <f t="shared" si="5"/>
        <v>0</v>
      </c>
      <c r="AP312" s="75" t="str">
        <f>IF(D312="","",VLOOKUP(AO312,'PAT-C_Tables'!$K$3:$L$40,2,FALSE))</f>
        <v/>
      </c>
    </row>
    <row r="313" spans="1:42" s="38" customFormat="1" ht="14.25" x14ac:dyDescent="0.2">
      <c r="A313" s="55"/>
      <c r="B313" s="40"/>
      <c r="C313" s="40"/>
      <c r="D313" s="41"/>
      <c r="E313" s="41"/>
      <c r="F313" s="80"/>
      <c r="G313" s="39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68">
        <f t="shared" si="5"/>
        <v>0</v>
      </c>
      <c r="AP313" s="75" t="str">
        <f>IF(D313="","",VLOOKUP(AO313,'PAT-C_Tables'!$K$3:$L$40,2,FALSE))</f>
        <v/>
      </c>
    </row>
    <row r="314" spans="1:42" s="38" customFormat="1" ht="14.25" x14ac:dyDescent="0.2">
      <c r="A314" s="55"/>
      <c r="B314" s="40"/>
      <c r="C314" s="40"/>
      <c r="D314" s="41"/>
      <c r="E314" s="41"/>
      <c r="F314" s="80"/>
      <c r="G314" s="39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68">
        <f t="shared" si="5"/>
        <v>0</v>
      </c>
      <c r="AP314" s="75" t="str">
        <f>IF(D314="","",VLOOKUP(AO314,'PAT-C_Tables'!$K$3:$L$40,2,FALSE))</f>
        <v/>
      </c>
    </row>
    <row r="315" spans="1:42" s="38" customFormat="1" ht="14.25" x14ac:dyDescent="0.2">
      <c r="A315" s="55"/>
      <c r="B315" s="40"/>
      <c r="C315" s="40"/>
      <c r="D315" s="41"/>
      <c r="E315" s="41"/>
      <c r="F315" s="80"/>
      <c r="G315" s="39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68">
        <f t="shared" si="5"/>
        <v>0</v>
      </c>
      <c r="AP315" s="75" t="str">
        <f>IF(D315="","",VLOOKUP(AO315,'PAT-C_Tables'!$K$3:$L$40,2,FALSE))</f>
        <v/>
      </c>
    </row>
    <row r="316" spans="1:42" s="38" customFormat="1" ht="14.25" x14ac:dyDescent="0.2">
      <c r="A316" s="55"/>
      <c r="B316" s="40"/>
      <c r="C316" s="40"/>
      <c r="D316" s="41"/>
      <c r="E316" s="41"/>
      <c r="F316" s="80"/>
      <c r="G316" s="39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68">
        <f t="shared" si="5"/>
        <v>0</v>
      </c>
      <c r="AP316" s="75" t="str">
        <f>IF(D316="","",VLOOKUP(AO316,'PAT-C_Tables'!$K$3:$L$40,2,FALSE))</f>
        <v/>
      </c>
    </row>
    <row r="317" spans="1:42" s="38" customFormat="1" ht="14.25" x14ac:dyDescent="0.2">
      <c r="A317" s="55"/>
      <c r="B317" s="40"/>
      <c r="C317" s="40"/>
      <c r="D317" s="41"/>
      <c r="E317" s="41"/>
      <c r="F317" s="80"/>
      <c r="G317" s="39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68">
        <f t="shared" si="5"/>
        <v>0</v>
      </c>
      <c r="AP317" s="75" t="str">
        <f>IF(D317="","",VLOOKUP(AO317,'PAT-C_Tables'!$K$3:$L$40,2,FALSE))</f>
        <v/>
      </c>
    </row>
    <row r="318" spans="1:42" s="38" customFormat="1" ht="14.25" x14ac:dyDescent="0.2">
      <c r="A318" s="55"/>
      <c r="B318" s="40"/>
      <c r="C318" s="40"/>
      <c r="D318" s="41"/>
      <c r="E318" s="41"/>
      <c r="F318" s="80"/>
      <c r="G318" s="39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68">
        <f t="shared" si="5"/>
        <v>0</v>
      </c>
      <c r="AP318" s="75" t="str">
        <f>IF(D318="","",VLOOKUP(AO318,'PAT-C_Tables'!$K$3:$L$40,2,FALSE))</f>
        <v/>
      </c>
    </row>
    <row r="319" spans="1:42" s="38" customFormat="1" ht="14.25" x14ac:dyDescent="0.2">
      <c r="A319" s="55"/>
      <c r="B319" s="40"/>
      <c r="C319" s="40"/>
      <c r="D319" s="41"/>
      <c r="E319" s="41"/>
      <c r="F319" s="80"/>
      <c r="G319" s="39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68">
        <f t="shared" si="5"/>
        <v>0</v>
      </c>
      <c r="AP319" s="75" t="str">
        <f>IF(D319="","",VLOOKUP(AO319,'PAT-C_Tables'!$K$3:$L$40,2,FALSE))</f>
        <v/>
      </c>
    </row>
    <row r="320" spans="1:42" s="38" customFormat="1" ht="14.25" x14ac:dyDescent="0.2">
      <c r="A320" s="55"/>
      <c r="B320" s="40"/>
      <c r="C320" s="40"/>
      <c r="D320" s="41"/>
      <c r="E320" s="41"/>
      <c r="F320" s="80"/>
      <c r="G320" s="39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68">
        <f t="shared" si="5"/>
        <v>0</v>
      </c>
      <c r="AP320" s="75" t="str">
        <f>IF(D320="","",VLOOKUP(AO320,'PAT-C_Tables'!$K$3:$L$40,2,FALSE))</f>
        <v/>
      </c>
    </row>
    <row r="321" spans="1:42" s="38" customFormat="1" ht="14.25" x14ac:dyDescent="0.2">
      <c r="A321" s="55"/>
      <c r="B321" s="40"/>
      <c r="C321" s="40"/>
      <c r="D321" s="41"/>
      <c r="E321" s="41"/>
      <c r="F321" s="80"/>
      <c r="G321" s="39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68">
        <f t="shared" si="5"/>
        <v>0</v>
      </c>
      <c r="AP321" s="75" t="str">
        <f>IF(D321="","",VLOOKUP(AO321,'PAT-C_Tables'!$K$3:$L$40,2,FALSE))</f>
        <v/>
      </c>
    </row>
    <row r="322" spans="1:42" s="38" customFormat="1" ht="14.25" x14ac:dyDescent="0.2">
      <c r="A322" s="55"/>
      <c r="B322" s="40"/>
      <c r="C322" s="40"/>
      <c r="D322" s="41"/>
      <c r="E322" s="41"/>
      <c r="F322" s="80"/>
      <c r="G322" s="39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68">
        <f t="shared" si="5"/>
        <v>0</v>
      </c>
      <c r="AP322" s="75" t="str">
        <f>IF(D322="","",VLOOKUP(AO322,'PAT-C_Tables'!$K$3:$L$40,2,FALSE))</f>
        <v/>
      </c>
    </row>
    <row r="323" spans="1:42" s="38" customFormat="1" ht="14.25" x14ac:dyDescent="0.2">
      <c r="A323" s="55"/>
      <c r="B323" s="40"/>
      <c r="C323" s="40"/>
      <c r="D323" s="41"/>
      <c r="E323" s="41"/>
      <c r="F323" s="80"/>
      <c r="G323" s="39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68">
        <f t="shared" si="5"/>
        <v>0</v>
      </c>
      <c r="AP323" s="75" t="str">
        <f>IF(D323="","",VLOOKUP(AO323,'PAT-C_Tables'!$K$3:$L$40,2,FALSE))</f>
        <v/>
      </c>
    </row>
    <row r="324" spans="1:42" s="38" customFormat="1" ht="14.25" x14ac:dyDescent="0.2">
      <c r="A324" s="55"/>
      <c r="B324" s="40"/>
      <c r="C324" s="40"/>
      <c r="D324" s="41"/>
      <c r="E324" s="41"/>
      <c r="F324" s="80"/>
      <c r="G324" s="39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68">
        <f t="shared" si="5"/>
        <v>0</v>
      </c>
      <c r="AP324" s="75" t="str">
        <f>IF(D324="","",VLOOKUP(AO324,'PAT-C_Tables'!$K$3:$L$40,2,FALSE))</f>
        <v/>
      </c>
    </row>
    <row r="325" spans="1:42" s="38" customFormat="1" ht="14.25" x14ac:dyDescent="0.2">
      <c r="A325" s="55"/>
      <c r="B325" s="40"/>
      <c r="C325" s="40"/>
      <c r="D325" s="41"/>
      <c r="E325" s="41"/>
      <c r="F325" s="80"/>
      <c r="G325" s="39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68">
        <f t="shared" si="5"/>
        <v>0</v>
      </c>
      <c r="AP325" s="75" t="str">
        <f>IF(D325="","",VLOOKUP(AO325,'PAT-C_Tables'!$K$3:$L$40,2,FALSE))</f>
        <v/>
      </c>
    </row>
    <row r="326" spans="1:42" s="38" customFormat="1" ht="14.25" x14ac:dyDescent="0.2">
      <c r="A326" s="55"/>
      <c r="B326" s="40"/>
      <c r="C326" s="40"/>
      <c r="D326" s="41"/>
      <c r="E326" s="41"/>
      <c r="F326" s="80"/>
      <c r="G326" s="39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68">
        <f t="shared" si="5"/>
        <v>0</v>
      </c>
      <c r="AP326" s="75" t="str">
        <f>IF(D326="","",VLOOKUP(AO326,'PAT-C_Tables'!$K$3:$L$40,2,FALSE))</f>
        <v/>
      </c>
    </row>
    <row r="327" spans="1:42" s="38" customFormat="1" ht="14.25" x14ac:dyDescent="0.2">
      <c r="A327" s="55"/>
      <c r="B327" s="40"/>
      <c r="C327" s="40"/>
      <c r="D327" s="41"/>
      <c r="E327" s="41"/>
      <c r="F327" s="80"/>
      <c r="G327" s="39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68">
        <f t="shared" si="5"/>
        <v>0</v>
      </c>
      <c r="AP327" s="75" t="str">
        <f>IF(D327="","",VLOOKUP(AO327,'PAT-C_Tables'!$K$3:$L$40,2,FALSE))</f>
        <v/>
      </c>
    </row>
    <row r="328" spans="1:42" s="38" customFormat="1" ht="14.25" x14ac:dyDescent="0.2">
      <c r="A328" s="55"/>
      <c r="B328" s="40"/>
      <c r="C328" s="40"/>
      <c r="D328" s="41"/>
      <c r="E328" s="41"/>
      <c r="F328" s="80"/>
      <c r="G328" s="39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68">
        <f t="shared" si="5"/>
        <v>0</v>
      </c>
      <c r="AP328" s="75" t="str">
        <f>IF(D328="","",VLOOKUP(AO328,'PAT-C_Tables'!$K$3:$L$40,2,FALSE))</f>
        <v/>
      </c>
    </row>
    <row r="329" spans="1:42" s="38" customFormat="1" ht="14.25" x14ac:dyDescent="0.2">
      <c r="A329" s="55"/>
      <c r="B329" s="40"/>
      <c r="C329" s="40"/>
      <c r="D329" s="41"/>
      <c r="E329" s="41"/>
      <c r="F329" s="80"/>
      <c r="G329" s="39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68">
        <f t="shared" si="5"/>
        <v>0</v>
      </c>
      <c r="AP329" s="75" t="str">
        <f>IF(D329="","",VLOOKUP(AO329,'PAT-C_Tables'!$K$3:$L$40,2,FALSE))</f>
        <v/>
      </c>
    </row>
    <row r="330" spans="1:42" s="38" customFormat="1" ht="14.25" x14ac:dyDescent="0.2">
      <c r="A330" s="55"/>
      <c r="B330" s="40"/>
      <c r="C330" s="40"/>
      <c r="D330" s="41"/>
      <c r="E330" s="41"/>
      <c r="F330" s="80"/>
      <c r="G330" s="39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68">
        <f t="shared" si="5"/>
        <v>0</v>
      </c>
      <c r="AP330" s="75" t="str">
        <f>IF(D330="","",VLOOKUP(AO330,'PAT-C_Tables'!$K$3:$L$40,2,FALSE))</f>
        <v/>
      </c>
    </row>
    <row r="331" spans="1:42" s="38" customFormat="1" ht="14.25" x14ac:dyDescent="0.2">
      <c r="A331" s="55"/>
      <c r="B331" s="40"/>
      <c r="C331" s="40"/>
      <c r="D331" s="41"/>
      <c r="E331" s="41"/>
      <c r="F331" s="80"/>
      <c r="G331" s="39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68">
        <f t="shared" si="5"/>
        <v>0</v>
      </c>
      <c r="AP331" s="75" t="str">
        <f>IF(D331="","",VLOOKUP(AO331,'PAT-C_Tables'!$K$3:$L$40,2,FALSE))</f>
        <v/>
      </c>
    </row>
    <row r="332" spans="1:42" s="38" customFormat="1" ht="14.25" x14ac:dyDescent="0.2">
      <c r="A332" s="55"/>
      <c r="B332" s="40"/>
      <c r="C332" s="40"/>
      <c r="D332" s="41"/>
      <c r="E332" s="41"/>
      <c r="F332" s="80"/>
      <c r="G332" s="39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68">
        <f t="shared" si="5"/>
        <v>0</v>
      </c>
      <c r="AP332" s="75" t="str">
        <f>IF(D332="","",VLOOKUP(AO332,'PAT-C_Tables'!$K$3:$L$40,2,FALSE))</f>
        <v/>
      </c>
    </row>
    <row r="333" spans="1:42" s="38" customFormat="1" ht="14.25" x14ac:dyDescent="0.2">
      <c r="A333" s="55"/>
      <c r="B333" s="40"/>
      <c r="C333" s="40"/>
      <c r="D333" s="41"/>
      <c r="E333" s="41"/>
      <c r="F333" s="80"/>
      <c r="G333" s="39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68">
        <f t="shared" si="5"/>
        <v>0</v>
      </c>
      <c r="AP333" s="75" t="str">
        <f>IF(D333="","",VLOOKUP(AO333,'PAT-C_Tables'!$K$3:$L$40,2,FALSE))</f>
        <v/>
      </c>
    </row>
    <row r="334" spans="1:42" s="38" customFormat="1" ht="14.25" x14ac:dyDescent="0.2">
      <c r="A334" s="55"/>
      <c r="B334" s="40"/>
      <c r="C334" s="40"/>
      <c r="D334" s="41"/>
      <c r="E334" s="41"/>
      <c r="F334" s="80"/>
      <c r="G334" s="39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68">
        <f t="shared" si="5"/>
        <v>0</v>
      </c>
      <c r="AP334" s="75" t="str">
        <f>IF(D334="","",VLOOKUP(AO334,'PAT-C_Tables'!$K$3:$L$40,2,FALSE))</f>
        <v/>
      </c>
    </row>
    <row r="335" spans="1:42" s="38" customFormat="1" ht="14.25" x14ac:dyDescent="0.2">
      <c r="A335" s="55"/>
      <c r="B335" s="40"/>
      <c r="C335" s="40"/>
      <c r="D335" s="41"/>
      <c r="E335" s="41"/>
      <c r="F335" s="80"/>
      <c r="G335" s="39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68">
        <f t="shared" si="5"/>
        <v>0</v>
      </c>
      <c r="AP335" s="75" t="str">
        <f>IF(D335="","",VLOOKUP(AO335,'PAT-C_Tables'!$K$3:$L$40,2,FALSE))</f>
        <v/>
      </c>
    </row>
    <row r="336" spans="1:42" s="38" customFormat="1" ht="14.25" x14ac:dyDescent="0.2">
      <c r="A336" s="55"/>
      <c r="B336" s="40"/>
      <c r="C336" s="40"/>
      <c r="D336" s="41"/>
      <c r="E336" s="41"/>
      <c r="F336" s="80"/>
      <c r="G336" s="39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68">
        <f t="shared" si="5"/>
        <v>0</v>
      </c>
      <c r="AP336" s="75" t="str">
        <f>IF(D336="","",VLOOKUP(AO336,'PAT-C_Tables'!$K$3:$L$40,2,FALSE))</f>
        <v/>
      </c>
    </row>
    <row r="337" spans="1:42" s="38" customFormat="1" ht="14.25" x14ac:dyDescent="0.2">
      <c r="A337" s="55"/>
      <c r="B337" s="40"/>
      <c r="C337" s="40"/>
      <c r="D337" s="41"/>
      <c r="E337" s="41"/>
      <c r="F337" s="80"/>
      <c r="G337" s="39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68">
        <f t="shared" si="5"/>
        <v>0</v>
      </c>
      <c r="AP337" s="75" t="str">
        <f>IF(D337="","",VLOOKUP(AO337,'PAT-C_Tables'!$K$3:$L$40,2,FALSE))</f>
        <v/>
      </c>
    </row>
    <row r="338" spans="1:42" s="38" customFormat="1" ht="14.25" x14ac:dyDescent="0.2">
      <c r="A338" s="55"/>
      <c r="B338" s="40"/>
      <c r="C338" s="40"/>
      <c r="D338" s="41"/>
      <c r="E338" s="41"/>
      <c r="F338" s="80"/>
      <c r="G338" s="39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68">
        <f t="shared" si="5"/>
        <v>0</v>
      </c>
      <c r="AP338" s="75" t="str">
        <f>IF(D338="","",VLOOKUP(AO338,'PAT-C_Tables'!$K$3:$L$40,2,FALSE))</f>
        <v/>
      </c>
    </row>
    <row r="339" spans="1:42" s="38" customFormat="1" ht="14.25" x14ac:dyDescent="0.2">
      <c r="A339" s="55"/>
      <c r="B339" s="40"/>
      <c r="C339" s="40"/>
      <c r="D339" s="41"/>
      <c r="E339" s="41"/>
      <c r="F339" s="80"/>
      <c r="G339" s="39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68">
        <f t="shared" si="5"/>
        <v>0</v>
      </c>
      <c r="AP339" s="75" t="str">
        <f>IF(D339="","",VLOOKUP(AO339,'PAT-C_Tables'!$K$3:$L$40,2,FALSE))</f>
        <v/>
      </c>
    </row>
    <row r="340" spans="1:42" s="38" customFormat="1" ht="14.25" x14ac:dyDescent="0.2">
      <c r="A340" s="55"/>
      <c r="B340" s="40"/>
      <c r="C340" s="40"/>
      <c r="D340" s="41"/>
      <c r="E340" s="41"/>
      <c r="F340" s="80"/>
      <c r="G340" s="39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68">
        <f t="shared" si="5"/>
        <v>0</v>
      </c>
      <c r="AP340" s="75" t="str">
        <f>IF(D340="","",VLOOKUP(AO340,'PAT-C_Tables'!$K$3:$L$40,2,FALSE))</f>
        <v/>
      </c>
    </row>
    <row r="341" spans="1:42" s="38" customFormat="1" ht="14.25" x14ac:dyDescent="0.2">
      <c r="A341" s="55"/>
      <c r="B341" s="40"/>
      <c r="C341" s="40"/>
      <c r="D341" s="41"/>
      <c r="E341" s="41"/>
      <c r="F341" s="80"/>
      <c r="G341" s="39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68">
        <f t="shared" si="5"/>
        <v>0</v>
      </c>
      <c r="AP341" s="75" t="str">
        <f>IF(D341="","",VLOOKUP(AO341,'PAT-C_Tables'!$K$3:$L$40,2,FALSE))</f>
        <v/>
      </c>
    </row>
    <row r="342" spans="1:42" s="38" customFormat="1" ht="14.25" x14ac:dyDescent="0.2">
      <c r="A342" s="55"/>
      <c r="B342" s="40"/>
      <c r="C342" s="40"/>
      <c r="D342" s="41"/>
      <c r="E342" s="41"/>
      <c r="F342" s="80"/>
      <c r="G342" s="39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68">
        <f t="shared" si="5"/>
        <v>0</v>
      </c>
      <c r="AP342" s="75" t="str">
        <f>IF(D342="","",VLOOKUP(AO342,'PAT-C_Tables'!$K$3:$L$40,2,FALSE))</f>
        <v/>
      </c>
    </row>
    <row r="343" spans="1:42" s="38" customFormat="1" ht="14.25" x14ac:dyDescent="0.2">
      <c r="A343" s="55"/>
      <c r="B343" s="40"/>
      <c r="C343" s="40"/>
      <c r="D343" s="41"/>
      <c r="E343" s="41"/>
      <c r="F343" s="80"/>
      <c r="G343" s="39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68">
        <f t="shared" si="5"/>
        <v>0</v>
      </c>
      <c r="AP343" s="75" t="str">
        <f>IF(D343="","",VLOOKUP(AO343,'PAT-C_Tables'!$K$3:$L$40,2,FALSE))</f>
        <v/>
      </c>
    </row>
    <row r="344" spans="1:42" s="38" customFormat="1" ht="14.25" x14ac:dyDescent="0.2">
      <c r="A344" s="55"/>
      <c r="B344" s="40"/>
      <c r="C344" s="40"/>
      <c r="D344" s="41"/>
      <c r="E344" s="41"/>
      <c r="F344" s="80"/>
      <c r="G344" s="39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68">
        <f t="shared" si="5"/>
        <v>0</v>
      </c>
      <c r="AP344" s="75" t="str">
        <f>IF(D344="","",VLOOKUP(AO344,'PAT-C_Tables'!$K$3:$L$40,2,FALSE))</f>
        <v/>
      </c>
    </row>
    <row r="345" spans="1:42" s="38" customFormat="1" ht="14.25" x14ac:dyDescent="0.2">
      <c r="A345" s="55"/>
      <c r="B345" s="40"/>
      <c r="C345" s="40"/>
      <c r="D345" s="41"/>
      <c r="E345" s="41"/>
      <c r="F345" s="80"/>
      <c r="G345" s="39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68">
        <f t="shared" si="5"/>
        <v>0</v>
      </c>
      <c r="AP345" s="75" t="str">
        <f>IF(D345="","",VLOOKUP(AO345,'PAT-C_Tables'!$K$3:$L$40,2,FALSE))</f>
        <v/>
      </c>
    </row>
    <row r="346" spans="1:42" s="38" customFormat="1" ht="14.25" x14ac:dyDescent="0.2">
      <c r="A346" s="55"/>
      <c r="B346" s="40"/>
      <c r="C346" s="40"/>
      <c r="D346" s="41"/>
      <c r="E346" s="41"/>
      <c r="F346" s="80"/>
      <c r="G346" s="39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68">
        <f t="shared" si="5"/>
        <v>0</v>
      </c>
      <c r="AP346" s="75" t="str">
        <f>IF(D346="","",VLOOKUP(AO346,'PAT-C_Tables'!$K$3:$L$40,2,FALSE))</f>
        <v/>
      </c>
    </row>
    <row r="347" spans="1:42" s="38" customFormat="1" ht="14.25" x14ac:dyDescent="0.2">
      <c r="A347" s="55"/>
      <c r="B347" s="40"/>
      <c r="C347" s="40"/>
      <c r="D347" s="41"/>
      <c r="E347" s="41"/>
      <c r="F347" s="80"/>
      <c r="G347" s="39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68">
        <f t="shared" si="5"/>
        <v>0</v>
      </c>
      <c r="AP347" s="75" t="str">
        <f>IF(D347="","",VLOOKUP(AO347,'PAT-C_Tables'!$K$3:$L$40,2,FALSE))</f>
        <v/>
      </c>
    </row>
    <row r="348" spans="1:42" s="38" customFormat="1" ht="14.25" x14ac:dyDescent="0.2">
      <c r="A348" s="55"/>
      <c r="B348" s="40"/>
      <c r="C348" s="40"/>
      <c r="D348" s="41"/>
      <c r="E348" s="41"/>
      <c r="F348" s="80"/>
      <c r="G348" s="39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68">
        <f t="shared" si="5"/>
        <v>0</v>
      </c>
      <c r="AP348" s="75" t="str">
        <f>IF(D348="","",VLOOKUP(AO348,'PAT-C_Tables'!$K$3:$L$40,2,FALSE))</f>
        <v/>
      </c>
    </row>
    <row r="349" spans="1:42" s="38" customFormat="1" ht="14.25" x14ac:dyDescent="0.2">
      <c r="A349" s="55"/>
      <c r="B349" s="40"/>
      <c r="C349" s="40"/>
      <c r="D349" s="41"/>
      <c r="E349" s="41"/>
      <c r="F349" s="80"/>
      <c r="G349" s="39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68">
        <f t="shared" si="5"/>
        <v>0</v>
      </c>
      <c r="AP349" s="75" t="str">
        <f>IF(D349="","",VLOOKUP(AO349,'PAT-C_Tables'!$K$3:$L$40,2,FALSE))</f>
        <v/>
      </c>
    </row>
    <row r="350" spans="1:42" s="38" customFormat="1" ht="14.25" x14ac:dyDescent="0.2">
      <c r="A350" s="55"/>
      <c r="B350" s="40"/>
      <c r="C350" s="40"/>
      <c r="D350" s="41"/>
      <c r="E350" s="41"/>
      <c r="F350" s="80"/>
      <c r="G350" s="39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68">
        <f t="shared" si="5"/>
        <v>0</v>
      </c>
      <c r="AP350" s="75" t="str">
        <f>IF(D350="","",VLOOKUP(AO350,'PAT-C_Tables'!$K$3:$L$40,2,FALSE))</f>
        <v/>
      </c>
    </row>
    <row r="351" spans="1:42" s="38" customFormat="1" ht="14.25" x14ac:dyDescent="0.2">
      <c r="A351" s="55"/>
      <c r="B351" s="40"/>
      <c r="C351" s="40"/>
      <c r="D351" s="41"/>
      <c r="E351" s="41"/>
      <c r="F351" s="80"/>
      <c r="G351" s="39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68">
        <f t="shared" si="5"/>
        <v>0</v>
      </c>
      <c r="AP351" s="75" t="str">
        <f>IF(D351="","",VLOOKUP(AO351,'PAT-C_Tables'!$K$3:$L$40,2,FALSE))</f>
        <v/>
      </c>
    </row>
    <row r="352" spans="1:42" s="38" customFormat="1" ht="14.25" x14ac:dyDescent="0.2">
      <c r="A352" s="55"/>
      <c r="B352" s="40"/>
      <c r="C352" s="40"/>
      <c r="D352" s="41"/>
      <c r="E352" s="41"/>
      <c r="F352" s="80"/>
      <c r="G352" s="39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68">
        <f t="shared" si="5"/>
        <v>0</v>
      </c>
      <c r="AP352" s="75" t="str">
        <f>IF(D352="","",VLOOKUP(AO352,'PAT-C_Tables'!$K$3:$L$40,2,FALSE))</f>
        <v/>
      </c>
    </row>
    <row r="353" spans="1:42" s="38" customFormat="1" ht="14.25" x14ac:dyDescent="0.2">
      <c r="A353" s="55"/>
      <c r="B353" s="40"/>
      <c r="C353" s="40"/>
      <c r="D353" s="41"/>
      <c r="E353" s="41"/>
      <c r="F353" s="80"/>
      <c r="G353" s="39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68">
        <f t="shared" si="5"/>
        <v>0</v>
      </c>
      <c r="AP353" s="75" t="str">
        <f>IF(D353="","",VLOOKUP(AO353,'PAT-C_Tables'!$K$3:$L$40,2,FALSE))</f>
        <v/>
      </c>
    </row>
    <row r="354" spans="1:42" s="38" customFormat="1" ht="14.25" x14ac:dyDescent="0.2">
      <c r="A354" s="55"/>
      <c r="B354" s="40"/>
      <c r="C354" s="40"/>
      <c r="D354" s="41"/>
      <c r="E354" s="41"/>
      <c r="F354" s="80"/>
      <c r="G354" s="39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68">
        <f t="shared" si="5"/>
        <v>0</v>
      </c>
      <c r="AP354" s="75" t="str">
        <f>IF(D354="","",VLOOKUP(AO354,'PAT-C_Tables'!$K$3:$L$40,2,FALSE))</f>
        <v/>
      </c>
    </row>
    <row r="355" spans="1:42" s="38" customFormat="1" ht="14.25" x14ac:dyDescent="0.2">
      <c r="A355" s="55"/>
      <c r="B355" s="40"/>
      <c r="C355" s="40"/>
      <c r="D355" s="41"/>
      <c r="E355" s="41"/>
      <c r="F355" s="80"/>
      <c r="G355" s="39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68">
        <f t="shared" si="5"/>
        <v>0</v>
      </c>
      <c r="AP355" s="75" t="str">
        <f>IF(D355="","",VLOOKUP(AO355,'PAT-C_Tables'!$K$3:$L$40,2,FALSE))</f>
        <v/>
      </c>
    </row>
    <row r="356" spans="1:42" s="38" customFormat="1" ht="14.25" x14ac:dyDescent="0.2">
      <c r="A356" s="55"/>
      <c r="B356" s="40"/>
      <c r="C356" s="40"/>
      <c r="D356" s="41"/>
      <c r="E356" s="41"/>
      <c r="F356" s="80"/>
      <c r="G356" s="39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68">
        <f t="shared" si="5"/>
        <v>0</v>
      </c>
      <c r="AP356" s="75" t="str">
        <f>IF(D356="","",VLOOKUP(AO356,'PAT-C_Tables'!$K$3:$L$40,2,FALSE))</f>
        <v/>
      </c>
    </row>
    <row r="357" spans="1:42" s="38" customFormat="1" ht="14.25" x14ac:dyDescent="0.2">
      <c r="A357" s="55"/>
      <c r="B357" s="40"/>
      <c r="C357" s="40"/>
      <c r="D357" s="41"/>
      <c r="E357" s="41"/>
      <c r="F357" s="80"/>
      <c r="G357" s="39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68">
        <f t="shared" si="5"/>
        <v>0</v>
      </c>
      <c r="AP357" s="75" t="str">
        <f>IF(D357="","",VLOOKUP(AO357,'PAT-C_Tables'!$K$3:$L$40,2,FALSE))</f>
        <v/>
      </c>
    </row>
    <row r="358" spans="1:42" s="38" customFormat="1" ht="14.25" x14ac:dyDescent="0.2">
      <c r="A358" s="55"/>
      <c r="B358" s="40"/>
      <c r="C358" s="40"/>
      <c r="D358" s="41"/>
      <c r="E358" s="41"/>
      <c r="F358" s="80"/>
      <c r="G358" s="39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68">
        <f t="shared" si="5"/>
        <v>0</v>
      </c>
      <c r="AP358" s="75" t="str">
        <f>IF(D358="","",VLOOKUP(AO358,'PAT-C_Tables'!$K$3:$L$40,2,FALSE))</f>
        <v/>
      </c>
    </row>
    <row r="359" spans="1:42" s="38" customFormat="1" ht="14.25" x14ac:dyDescent="0.2">
      <c r="A359" s="55"/>
      <c r="B359" s="40"/>
      <c r="C359" s="40"/>
      <c r="D359" s="41"/>
      <c r="E359" s="41"/>
      <c r="F359" s="80"/>
      <c r="G359" s="39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68">
        <f t="shared" si="5"/>
        <v>0</v>
      </c>
      <c r="AP359" s="75" t="str">
        <f>IF(D359="","",VLOOKUP(AO359,'PAT-C_Tables'!$K$3:$L$40,2,FALSE))</f>
        <v/>
      </c>
    </row>
    <row r="360" spans="1:42" s="38" customFormat="1" ht="14.25" x14ac:dyDescent="0.2">
      <c r="A360" s="55"/>
      <c r="B360" s="40"/>
      <c r="C360" s="40"/>
      <c r="D360" s="41"/>
      <c r="E360" s="41"/>
      <c r="F360" s="80"/>
      <c r="G360" s="39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68">
        <f t="shared" si="5"/>
        <v>0</v>
      </c>
      <c r="AP360" s="75" t="str">
        <f>IF(D360="","",VLOOKUP(AO360,'PAT-C_Tables'!$K$3:$L$40,2,FALSE))</f>
        <v/>
      </c>
    </row>
    <row r="361" spans="1:42" s="38" customFormat="1" ht="14.25" x14ac:dyDescent="0.2">
      <c r="A361" s="55"/>
      <c r="B361" s="40"/>
      <c r="C361" s="40"/>
      <c r="D361" s="41"/>
      <c r="E361" s="41"/>
      <c r="F361" s="80"/>
      <c r="G361" s="39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68">
        <f t="shared" si="5"/>
        <v>0</v>
      </c>
      <c r="AP361" s="75" t="str">
        <f>IF(D361="","",VLOOKUP(AO361,'PAT-C_Tables'!$K$3:$L$40,2,FALSE))</f>
        <v/>
      </c>
    </row>
    <row r="362" spans="1:42" s="38" customFormat="1" ht="14.25" x14ac:dyDescent="0.2">
      <c r="A362" s="55"/>
      <c r="B362" s="40"/>
      <c r="C362" s="40"/>
      <c r="D362" s="41"/>
      <c r="E362" s="41"/>
      <c r="F362" s="80"/>
      <c r="G362" s="39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68">
        <f t="shared" si="5"/>
        <v>0</v>
      </c>
      <c r="AP362" s="75" t="str">
        <f>IF(D362="","",VLOOKUP(AO362,'PAT-C_Tables'!$K$3:$L$40,2,FALSE))</f>
        <v/>
      </c>
    </row>
    <row r="363" spans="1:42" s="38" customFormat="1" ht="14.25" x14ac:dyDescent="0.2">
      <c r="A363" s="55"/>
      <c r="B363" s="40"/>
      <c r="C363" s="40"/>
      <c r="D363" s="41"/>
      <c r="E363" s="41"/>
      <c r="F363" s="80"/>
      <c r="G363" s="39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68">
        <f t="shared" si="5"/>
        <v>0</v>
      </c>
      <c r="AP363" s="75" t="str">
        <f>IF(D363="","",VLOOKUP(AO363,'PAT-C_Tables'!$K$3:$L$40,2,FALSE))</f>
        <v/>
      </c>
    </row>
    <row r="364" spans="1:42" s="38" customFormat="1" ht="14.25" x14ac:dyDescent="0.2">
      <c r="A364" s="55"/>
      <c r="B364" s="40"/>
      <c r="C364" s="40"/>
      <c r="D364" s="41"/>
      <c r="E364" s="41"/>
      <c r="F364" s="80"/>
      <c r="G364" s="39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68">
        <f t="shared" si="5"/>
        <v>0</v>
      </c>
      <c r="AP364" s="75" t="str">
        <f>IF(D364="","",VLOOKUP(AO364,'PAT-C_Tables'!$K$3:$L$40,2,FALSE))</f>
        <v/>
      </c>
    </row>
    <row r="365" spans="1:42" s="38" customFormat="1" ht="14.25" x14ac:dyDescent="0.2">
      <c r="A365" s="55"/>
      <c r="B365" s="40"/>
      <c r="C365" s="40"/>
      <c r="D365" s="41"/>
      <c r="E365" s="41"/>
      <c r="F365" s="80"/>
      <c r="G365" s="39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68">
        <f t="shared" si="5"/>
        <v>0</v>
      </c>
      <c r="AP365" s="75" t="str">
        <f>IF(D365="","",VLOOKUP(AO365,'PAT-C_Tables'!$K$3:$L$40,2,FALSE))</f>
        <v/>
      </c>
    </row>
    <row r="366" spans="1:42" s="38" customFormat="1" ht="14.25" x14ac:dyDescent="0.2">
      <c r="A366" s="55"/>
      <c r="B366" s="40"/>
      <c r="C366" s="40"/>
      <c r="D366" s="41"/>
      <c r="E366" s="41"/>
      <c r="F366" s="80"/>
      <c r="G366" s="39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68">
        <f t="shared" si="5"/>
        <v>0</v>
      </c>
      <c r="AP366" s="75" t="str">
        <f>IF(D366="","",VLOOKUP(AO366,'PAT-C_Tables'!$K$3:$L$40,2,FALSE))</f>
        <v/>
      </c>
    </row>
    <row r="367" spans="1:42" s="38" customFormat="1" ht="14.25" x14ac:dyDescent="0.2">
      <c r="A367" s="55"/>
      <c r="B367" s="40"/>
      <c r="C367" s="40"/>
      <c r="D367" s="41"/>
      <c r="E367" s="41"/>
      <c r="F367" s="80"/>
      <c r="G367" s="39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68">
        <f t="shared" si="5"/>
        <v>0</v>
      </c>
      <c r="AP367" s="75" t="str">
        <f>IF(D367="","",VLOOKUP(AO367,'PAT-C_Tables'!$K$3:$L$40,2,FALSE))</f>
        <v/>
      </c>
    </row>
    <row r="368" spans="1:42" s="38" customFormat="1" ht="14.25" x14ac:dyDescent="0.2">
      <c r="A368" s="55"/>
      <c r="B368" s="40"/>
      <c r="C368" s="40"/>
      <c r="D368" s="41"/>
      <c r="E368" s="41"/>
      <c r="F368" s="80"/>
      <c r="G368" s="39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68">
        <f t="shared" si="5"/>
        <v>0</v>
      </c>
      <c r="AP368" s="75" t="str">
        <f>IF(D368="","",VLOOKUP(AO368,'PAT-C_Tables'!$K$3:$L$40,2,FALSE))</f>
        <v/>
      </c>
    </row>
    <row r="369" spans="1:42" s="38" customFormat="1" ht="14.25" x14ac:dyDescent="0.2">
      <c r="A369" s="55"/>
      <c r="B369" s="40"/>
      <c r="C369" s="40"/>
      <c r="D369" s="41"/>
      <c r="E369" s="41"/>
      <c r="F369" s="80"/>
      <c r="G369" s="39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68">
        <f t="shared" si="5"/>
        <v>0</v>
      </c>
      <c r="AP369" s="75" t="str">
        <f>IF(D369="","",VLOOKUP(AO369,'PAT-C_Tables'!$K$3:$L$40,2,FALSE))</f>
        <v/>
      </c>
    </row>
    <row r="370" spans="1:42" s="38" customFormat="1" ht="14.25" x14ac:dyDescent="0.2">
      <c r="A370" s="55"/>
      <c r="B370" s="40"/>
      <c r="C370" s="40"/>
      <c r="D370" s="41"/>
      <c r="E370" s="41"/>
      <c r="F370" s="80"/>
      <c r="G370" s="39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68">
        <f t="shared" si="5"/>
        <v>0</v>
      </c>
      <c r="AP370" s="75" t="str">
        <f>IF(D370="","",VLOOKUP(AO370,'PAT-C_Tables'!$K$3:$L$40,2,FALSE))</f>
        <v/>
      </c>
    </row>
    <row r="371" spans="1:42" s="38" customFormat="1" ht="14.25" x14ac:dyDescent="0.2">
      <c r="A371" s="55"/>
      <c r="B371" s="40"/>
      <c r="C371" s="40"/>
      <c r="D371" s="41"/>
      <c r="E371" s="41"/>
      <c r="F371" s="80"/>
      <c r="G371" s="39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68">
        <f t="shared" si="5"/>
        <v>0</v>
      </c>
      <c r="AP371" s="75" t="str">
        <f>IF(D371="","",VLOOKUP(AO371,'PAT-C_Tables'!$K$3:$L$40,2,FALSE))</f>
        <v/>
      </c>
    </row>
    <row r="372" spans="1:42" s="38" customFormat="1" ht="14.25" x14ac:dyDescent="0.2">
      <c r="A372" s="55"/>
      <c r="B372" s="40"/>
      <c r="C372" s="40"/>
      <c r="D372" s="41"/>
      <c r="E372" s="41"/>
      <c r="F372" s="80"/>
      <c r="G372" s="39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68">
        <f t="shared" si="5"/>
        <v>0</v>
      </c>
      <c r="AP372" s="75" t="str">
        <f>IF(D372="","",VLOOKUP(AO372,'PAT-C_Tables'!$K$3:$L$40,2,FALSE))</f>
        <v/>
      </c>
    </row>
    <row r="373" spans="1:42" s="38" customFormat="1" ht="14.25" x14ac:dyDescent="0.2">
      <c r="A373" s="55"/>
      <c r="B373" s="40"/>
      <c r="C373" s="40"/>
      <c r="D373" s="41"/>
      <c r="E373" s="41"/>
      <c r="F373" s="80"/>
      <c r="G373" s="39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68">
        <f t="shared" si="5"/>
        <v>0</v>
      </c>
      <c r="AP373" s="75" t="str">
        <f>IF(D373="","",VLOOKUP(AO373,'PAT-C_Tables'!$K$3:$L$40,2,FALSE))</f>
        <v/>
      </c>
    </row>
    <row r="374" spans="1:42" s="38" customFormat="1" ht="14.25" x14ac:dyDescent="0.2">
      <c r="A374" s="55"/>
      <c r="B374" s="40"/>
      <c r="C374" s="40"/>
      <c r="D374" s="41"/>
      <c r="E374" s="41"/>
      <c r="F374" s="80"/>
      <c r="G374" s="39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68">
        <f t="shared" ref="AO374:AO437" si="6">IF(D374="",0,(IF(G374=$G$8,1,0)+IF(H374=$H$8,1,0)+IF(I374=$I$8,1,0)+IF(J374=$J$8,1,0)+IF(K374=$K$8,1,0)+IF(L374=$L$8,1,0)+IF(M374=$M$8,1,0)+IF(N374=$N$8,1,0)+IF(O374=$O$8,1,0)+IF(P374=$P$8,1,0)+IF(Q374=$Q$8,1,0)+IF(R374=$R$8,1,0)+IF(S374=$S$8,1,0)+IF(T374=$T$8,1,0)+IF(U374=$U$8,1,0)+IF(V374=$V$8,1,0)+IF(W374=$W$8,1,0)+IF(X374=$X$8,1,0)+IF(Y374=$Y$8,1,0)+IF(Z374=$Z$8,1,0)+IF(AA374=$AA$8,1,0)+IF(AB374=$AB$8,1,0)+IF(AC374=$AC$8,1,0)+IF(AD374=$AD$8,1,0)+IF(AE374=$AE$8,1,0)+IF(AF374=$AF$8,1,0)+IF(AG374=$AG$8,1,0)+IF(AH374=$AH$8,1,0)+IF(AI374=$AI$8,1,0)+IF(AJ374=$AJ$8,1,0)+IF(AK374=$AK$8,1,0)+IF(AL374=$AL$8,1,0)+IF(AM374=$AM$8,1,0)+IF(AN374=$AN$8,1,0)))</f>
        <v>0</v>
      </c>
      <c r="AP374" s="75" t="str">
        <f>IF(D374="","",VLOOKUP(AO374,'PAT-C_Tables'!$K$3:$L$40,2,FALSE))</f>
        <v/>
      </c>
    </row>
    <row r="375" spans="1:42" s="38" customFormat="1" ht="14.25" x14ac:dyDescent="0.2">
      <c r="A375" s="55"/>
      <c r="B375" s="40"/>
      <c r="C375" s="40"/>
      <c r="D375" s="41"/>
      <c r="E375" s="41"/>
      <c r="F375" s="80"/>
      <c r="G375" s="39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68">
        <f t="shared" si="6"/>
        <v>0</v>
      </c>
      <c r="AP375" s="75" t="str">
        <f>IF(D375="","",VLOOKUP(AO375,'PAT-C_Tables'!$K$3:$L$40,2,FALSE))</f>
        <v/>
      </c>
    </row>
    <row r="376" spans="1:42" s="38" customFormat="1" ht="14.25" x14ac:dyDescent="0.2">
      <c r="A376" s="55"/>
      <c r="B376" s="40"/>
      <c r="C376" s="40"/>
      <c r="D376" s="41"/>
      <c r="E376" s="41"/>
      <c r="F376" s="80"/>
      <c r="G376" s="39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68">
        <f t="shared" si="6"/>
        <v>0</v>
      </c>
      <c r="AP376" s="75" t="str">
        <f>IF(D376="","",VLOOKUP(AO376,'PAT-C_Tables'!$K$3:$L$40,2,FALSE))</f>
        <v/>
      </c>
    </row>
    <row r="377" spans="1:42" s="38" customFormat="1" ht="14.25" x14ac:dyDescent="0.2">
      <c r="A377" s="55"/>
      <c r="B377" s="40"/>
      <c r="C377" s="40"/>
      <c r="D377" s="41"/>
      <c r="E377" s="41"/>
      <c r="F377" s="80"/>
      <c r="G377" s="39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68">
        <f t="shared" si="6"/>
        <v>0</v>
      </c>
      <c r="AP377" s="75" t="str">
        <f>IF(D377="","",VLOOKUP(AO377,'PAT-C_Tables'!$K$3:$L$40,2,FALSE))</f>
        <v/>
      </c>
    </row>
    <row r="378" spans="1:42" s="38" customFormat="1" ht="14.25" x14ac:dyDescent="0.2">
      <c r="A378" s="55"/>
      <c r="B378" s="40"/>
      <c r="C378" s="40"/>
      <c r="D378" s="41"/>
      <c r="E378" s="41"/>
      <c r="F378" s="80"/>
      <c r="G378" s="39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68">
        <f t="shared" si="6"/>
        <v>0</v>
      </c>
      <c r="AP378" s="75" t="str">
        <f>IF(D378="","",VLOOKUP(AO378,'PAT-C_Tables'!$K$3:$L$40,2,FALSE))</f>
        <v/>
      </c>
    </row>
    <row r="379" spans="1:42" s="38" customFormat="1" ht="14.25" x14ac:dyDescent="0.2">
      <c r="A379" s="55"/>
      <c r="B379" s="40"/>
      <c r="C379" s="40"/>
      <c r="D379" s="41"/>
      <c r="E379" s="41"/>
      <c r="F379" s="80"/>
      <c r="G379" s="39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68">
        <f t="shared" si="6"/>
        <v>0</v>
      </c>
      <c r="AP379" s="75" t="str">
        <f>IF(D379="","",VLOOKUP(AO379,'PAT-C_Tables'!$K$3:$L$40,2,FALSE))</f>
        <v/>
      </c>
    </row>
    <row r="380" spans="1:42" s="38" customFormat="1" ht="14.25" x14ac:dyDescent="0.2">
      <c r="A380" s="55"/>
      <c r="B380" s="40"/>
      <c r="C380" s="40"/>
      <c r="D380" s="41"/>
      <c r="E380" s="41"/>
      <c r="F380" s="80"/>
      <c r="G380" s="39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68">
        <f t="shared" si="6"/>
        <v>0</v>
      </c>
      <c r="AP380" s="75" t="str">
        <f>IF(D380="","",VLOOKUP(AO380,'PAT-C_Tables'!$K$3:$L$40,2,FALSE))</f>
        <v/>
      </c>
    </row>
    <row r="381" spans="1:42" s="38" customFormat="1" ht="14.25" x14ac:dyDescent="0.2">
      <c r="A381" s="55"/>
      <c r="B381" s="40"/>
      <c r="C381" s="40"/>
      <c r="D381" s="41"/>
      <c r="E381" s="41"/>
      <c r="F381" s="80"/>
      <c r="G381" s="39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68">
        <f t="shared" si="6"/>
        <v>0</v>
      </c>
      <c r="AP381" s="75" t="str">
        <f>IF(D381="","",VLOOKUP(AO381,'PAT-C_Tables'!$K$3:$L$40,2,FALSE))</f>
        <v/>
      </c>
    </row>
    <row r="382" spans="1:42" s="38" customFormat="1" ht="14.25" x14ac:dyDescent="0.2">
      <c r="A382" s="55"/>
      <c r="B382" s="40"/>
      <c r="C382" s="40"/>
      <c r="D382" s="41"/>
      <c r="E382" s="41"/>
      <c r="F382" s="80"/>
      <c r="G382" s="39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68">
        <f t="shared" si="6"/>
        <v>0</v>
      </c>
      <c r="AP382" s="75" t="str">
        <f>IF(D382="","",VLOOKUP(AO382,'PAT-C_Tables'!$K$3:$L$40,2,FALSE))</f>
        <v/>
      </c>
    </row>
    <row r="383" spans="1:42" s="38" customFormat="1" ht="14.25" x14ac:dyDescent="0.2">
      <c r="A383" s="55"/>
      <c r="B383" s="40"/>
      <c r="C383" s="40"/>
      <c r="D383" s="41"/>
      <c r="E383" s="41"/>
      <c r="F383" s="80"/>
      <c r="G383" s="39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68">
        <f t="shared" si="6"/>
        <v>0</v>
      </c>
      <c r="AP383" s="75" t="str">
        <f>IF(D383="","",VLOOKUP(AO383,'PAT-C_Tables'!$K$3:$L$40,2,FALSE))</f>
        <v/>
      </c>
    </row>
    <row r="384" spans="1:42" s="38" customFormat="1" ht="14.25" x14ac:dyDescent="0.2">
      <c r="A384" s="55"/>
      <c r="B384" s="40"/>
      <c r="C384" s="40"/>
      <c r="D384" s="41"/>
      <c r="E384" s="41"/>
      <c r="F384" s="80"/>
      <c r="G384" s="39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68">
        <f t="shared" si="6"/>
        <v>0</v>
      </c>
      <c r="AP384" s="75" t="str">
        <f>IF(D384="","",VLOOKUP(AO384,'PAT-C_Tables'!$K$3:$L$40,2,FALSE))</f>
        <v/>
      </c>
    </row>
    <row r="385" spans="1:42" s="38" customFormat="1" ht="14.25" x14ac:dyDescent="0.2">
      <c r="A385" s="55"/>
      <c r="B385" s="40"/>
      <c r="C385" s="40"/>
      <c r="D385" s="41"/>
      <c r="E385" s="41"/>
      <c r="F385" s="80"/>
      <c r="G385" s="39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68">
        <f t="shared" si="6"/>
        <v>0</v>
      </c>
      <c r="AP385" s="75" t="str">
        <f>IF(D385="","",VLOOKUP(AO385,'PAT-C_Tables'!$K$3:$L$40,2,FALSE))</f>
        <v/>
      </c>
    </row>
    <row r="386" spans="1:42" s="38" customFormat="1" ht="14.25" x14ac:dyDescent="0.2">
      <c r="A386" s="55"/>
      <c r="B386" s="40"/>
      <c r="C386" s="40"/>
      <c r="D386" s="41"/>
      <c r="E386" s="41"/>
      <c r="F386" s="80"/>
      <c r="G386" s="39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68">
        <f t="shared" si="6"/>
        <v>0</v>
      </c>
      <c r="AP386" s="75" t="str">
        <f>IF(D386="","",VLOOKUP(AO386,'PAT-C_Tables'!$K$3:$L$40,2,FALSE))</f>
        <v/>
      </c>
    </row>
    <row r="387" spans="1:42" s="38" customFormat="1" ht="14.25" x14ac:dyDescent="0.2">
      <c r="A387" s="55"/>
      <c r="B387" s="40"/>
      <c r="C387" s="40"/>
      <c r="D387" s="41"/>
      <c r="E387" s="41"/>
      <c r="F387" s="80"/>
      <c r="G387" s="39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68">
        <f t="shared" si="6"/>
        <v>0</v>
      </c>
      <c r="AP387" s="75" t="str">
        <f>IF(D387="","",VLOOKUP(AO387,'PAT-C_Tables'!$K$3:$L$40,2,FALSE))</f>
        <v/>
      </c>
    </row>
    <row r="388" spans="1:42" s="38" customFormat="1" ht="14.25" x14ac:dyDescent="0.2">
      <c r="A388" s="55"/>
      <c r="B388" s="40"/>
      <c r="C388" s="40"/>
      <c r="D388" s="41"/>
      <c r="E388" s="41"/>
      <c r="F388" s="80"/>
      <c r="G388" s="39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68">
        <f t="shared" si="6"/>
        <v>0</v>
      </c>
      <c r="AP388" s="75" t="str">
        <f>IF(D388="","",VLOOKUP(AO388,'PAT-C_Tables'!$K$3:$L$40,2,FALSE))</f>
        <v/>
      </c>
    </row>
    <row r="389" spans="1:42" s="38" customFormat="1" ht="14.25" x14ac:dyDescent="0.2">
      <c r="A389" s="55"/>
      <c r="B389" s="40"/>
      <c r="C389" s="40"/>
      <c r="D389" s="41"/>
      <c r="E389" s="41"/>
      <c r="F389" s="80"/>
      <c r="G389" s="39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68">
        <f t="shared" si="6"/>
        <v>0</v>
      </c>
      <c r="AP389" s="75" t="str">
        <f>IF(D389="","",VLOOKUP(AO389,'PAT-C_Tables'!$K$3:$L$40,2,FALSE))</f>
        <v/>
      </c>
    </row>
    <row r="390" spans="1:42" s="38" customFormat="1" ht="14.25" x14ac:dyDescent="0.2">
      <c r="A390" s="55"/>
      <c r="B390" s="40"/>
      <c r="C390" s="40"/>
      <c r="D390" s="41"/>
      <c r="E390" s="41"/>
      <c r="F390" s="80"/>
      <c r="G390" s="39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68">
        <f t="shared" si="6"/>
        <v>0</v>
      </c>
      <c r="AP390" s="75" t="str">
        <f>IF(D390="","",VLOOKUP(AO390,'PAT-C_Tables'!$K$3:$L$40,2,FALSE))</f>
        <v/>
      </c>
    </row>
    <row r="391" spans="1:42" s="38" customFormat="1" ht="14.25" x14ac:dyDescent="0.2">
      <c r="A391" s="55"/>
      <c r="B391" s="40"/>
      <c r="C391" s="40"/>
      <c r="D391" s="41"/>
      <c r="E391" s="41"/>
      <c r="F391" s="80"/>
      <c r="G391" s="39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68">
        <f t="shared" si="6"/>
        <v>0</v>
      </c>
      <c r="AP391" s="75" t="str">
        <f>IF(D391="","",VLOOKUP(AO391,'PAT-C_Tables'!$K$3:$L$40,2,FALSE))</f>
        <v/>
      </c>
    </row>
    <row r="392" spans="1:42" s="38" customFormat="1" ht="14.25" x14ac:dyDescent="0.2">
      <c r="A392" s="55"/>
      <c r="B392" s="40"/>
      <c r="C392" s="40"/>
      <c r="D392" s="41"/>
      <c r="E392" s="41"/>
      <c r="F392" s="80"/>
      <c r="G392" s="39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68">
        <f t="shared" si="6"/>
        <v>0</v>
      </c>
      <c r="AP392" s="75" t="str">
        <f>IF(D392="","",VLOOKUP(AO392,'PAT-C_Tables'!$K$3:$L$40,2,FALSE))</f>
        <v/>
      </c>
    </row>
    <row r="393" spans="1:42" s="38" customFormat="1" ht="14.25" x14ac:dyDescent="0.2">
      <c r="A393" s="55"/>
      <c r="B393" s="40"/>
      <c r="C393" s="40"/>
      <c r="D393" s="41"/>
      <c r="E393" s="41"/>
      <c r="F393" s="80"/>
      <c r="G393" s="39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68">
        <f t="shared" si="6"/>
        <v>0</v>
      </c>
      <c r="AP393" s="75" t="str">
        <f>IF(D393="","",VLOOKUP(AO393,'PAT-C_Tables'!$K$3:$L$40,2,FALSE))</f>
        <v/>
      </c>
    </row>
    <row r="394" spans="1:42" s="38" customFormat="1" ht="14.25" x14ac:dyDescent="0.2">
      <c r="A394" s="55"/>
      <c r="B394" s="40"/>
      <c r="C394" s="40"/>
      <c r="D394" s="41"/>
      <c r="E394" s="41"/>
      <c r="F394" s="80"/>
      <c r="G394" s="39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68">
        <f t="shared" si="6"/>
        <v>0</v>
      </c>
      <c r="AP394" s="75" t="str">
        <f>IF(D394="","",VLOOKUP(AO394,'PAT-C_Tables'!$K$3:$L$40,2,FALSE))</f>
        <v/>
      </c>
    </row>
    <row r="395" spans="1:42" s="38" customFormat="1" ht="14.25" x14ac:dyDescent="0.2">
      <c r="A395" s="55"/>
      <c r="B395" s="40"/>
      <c r="C395" s="40"/>
      <c r="D395" s="41"/>
      <c r="E395" s="41"/>
      <c r="F395" s="80"/>
      <c r="G395" s="39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68">
        <f t="shared" si="6"/>
        <v>0</v>
      </c>
      <c r="AP395" s="75" t="str">
        <f>IF(D395="","",VLOOKUP(AO395,'PAT-C_Tables'!$K$3:$L$40,2,FALSE))</f>
        <v/>
      </c>
    </row>
    <row r="396" spans="1:42" s="38" customFormat="1" ht="14.25" x14ac:dyDescent="0.2">
      <c r="A396" s="55"/>
      <c r="B396" s="40"/>
      <c r="C396" s="40"/>
      <c r="D396" s="41"/>
      <c r="E396" s="41"/>
      <c r="F396" s="80"/>
      <c r="G396" s="39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68">
        <f t="shared" si="6"/>
        <v>0</v>
      </c>
      <c r="AP396" s="75" t="str">
        <f>IF(D396="","",VLOOKUP(AO396,'PAT-C_Tables'!$K$3:$L$40,2,FALSE))</f>
        <v/>
      </c>
    </row>
    <row r="397" spans="1:42" s="38" customFormat="1" ht="14.25" x14ac:dyDescent="0.2">
      <c r="A397" s="55"/>
      <c r="B397" s="40"/>
      <c r="C397" s="40"/>
      <c r="D397" s="41"/>
      <c r="E397" s="41"/>
      <c r="F397" s="80"/>
      <c r="G397" s="39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68">
        <f t="shared" si="6"/>
        <v>0</v>
      </c>
      <c r="AP397" s="75" t="str">
        <f>IF(D397="","",VLOOKUP(AO397,'PAT-C_Tables'!$K$3:$L$40,2,FALSE))</f>
        <v/>
      </c>
    </row>
    <row r="398" spans="1:42" s="38" customFormat="1" ht="14.25" x14ac:dyDescent="0.2">
      <c r="A398" s="55"/>
      <c r="B398" s="40"/>
      <c r="C398" s="40"/>
      <c r="D398" s="41"/>
      <c r="E398" s="41"/>
      <c r="F398" s="80"/>
      <c r="G398" s="39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68">
        <f t="shared" si="6"/>
        <v>0</v>
      </c>
      <c r="AP398" s="75" t="str">
        <f>IF(D398="","",VLOOKUP(AO398,'PAT-C_Tables'!$K$3:$L$40,2,FALSE))</f>
        <v/>
      </c>
    </row>
    <row r="399" spans="1:42" s="38" customFormat="1" ht="14.25" x14ac:dyDescent="0.2">
      <c r="A399" s="55"/>
      <c r="B399" s="40"/>
      <c r="C399" s="40"/>
      <c r="D399" s="41"/>
      <c r="E399" s="41"/>
      <c r="F399" s="80"/>
      <c r="G399" s="39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68">
        <f t="shared" si="6"/>
        <v>0</v>
      </c>
      <c r="AP399" s="75" t="str">
        <f>IF(D399="","",VLOOKUP(AO399,'PAT-C_Tables'!$K$3:$L$40,2,FALSE))</f>
        <v/>
      </c>
    </row>
    <row r="400" spans="1:42" s="38" customFormat="1" ht="14.25" x14ac:dyDescent="0.2">
      <c r="A400" s="55"/>
      <c r="B400" s="40"/>
      <c r="C400" s="40"/>
      <c r="D400" s="41"/>
      <c r="E400" s="41"/>
      <c r="F400" s="80"/>
      <c r="G400" s="39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68">
        <f t="shared" si="6"/>
        <v>0</v>
      </c>
      <c r="AP400" s="75" t="str">
        <f>IF(D400="","",VLOOKUP(AO400,'PAT-C_Tables'!$K$3:$L$40,2,FALSE))</f>
        <v/>
      </c>
    </row>
    <row r="401" spans="1:42" s="38" customFormat="1" ht="14.25" x14ac:dyDescent="0.2">
      <c r="A401" s="55"/>
      <c r="B401" s="40"/>
      <c r="C401" s="40"/>
      <c r="D401" s="41"/>
      <c r="E401" s="41"/>
      <c r="F401" s="80"/>
      <c r="G401" s="39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68">
        <f t="shared" si="6"/>
        <v>0</v>
      </c>
      <c r="AP401" s="75" t="str">
        <f>IF(D401="","",VLOOKUP(AO401,'PAT-C_Tables'!$K$3:$L$40,2,FALSE))</f>
        <v/>
      </c>
    </row>
    <row r="402" spans="1:42" s="38" customFormat="1" ht="14.25" x14ac:dyDescent="0.2">
      <c r="A402" s="55"/>
      <c r="B402" s="40"/>
      <c r="C402" s="40"/>
      <c r="D402" s="41"/>
      <c r="E402" s="41"/>
      <c r="F402" s="80"/>
      <c r="G402" s="39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68">
        <f t="shared" si="6"/>
        <v>0</v>
      </c>
      <c r="AP402" s="75" t="str">
        <f>IF(D402="","",VLOOKUP(AO402,'PAT-C_Tables'!$K$3:$L$40,2,FALSE))</f>
        <v/>
      </c>
    </row>
    <row r="403" spans="1:42" s="38" customFormat="1" ht="14.25" x14ac:dyDescent="0.2">
      <c r="A403" s="55"/>
      <c r="B403" s="40"/>
      <c r="C403" s="40"/>
      <c r="D403" s="41"/>
      <c r="E403" s="41"/>
      <c r="F403" s="80"/>
      <c r="G403" s="39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68">
        <f t="shared" si="6"/>
        <v>0</v>
      </c>
      <c r="AP403" s="75" t="str">
        <f>IF(D403="","",VLOOKUP(AO403,'PAT-C_Tables'!$K$3:$L$40,2,FALSE))</f>
        <v/>
      </c>
    </row>
    <row r="404" spans="1:42" s="38" customFormat="1" ht="14.25" x14ac:dyDescent="0.2">
      <c r="A404" s="55"/>
      <c r="B404" s="40"/>
      <c r="C404" s="40"/>
      <c r="D404" s="41"/>
      <c r="E404" s="41"/>
      <c r="F404" s="80"/>
      <c r="G404" s="39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68">
        <f t="shared" si="6"/>
        <v>0</v>
      </c>
      <c r="AP404" s="75" t="str">
        <f>IF(D404="","",VLOOKUP(AO404,'PAT-C_Tables'!$K$3:$L$40,2,FALSE))</f>
        <v/>
      </c>
    </row>
    <row r="405" spans="1:42" s="38" customFormat="1" ht="14.25" x14ac:dyDescent="0.2">
      <c r="A405" s="55"/>
      <c r="B405" s="40"/>
      <c r="C405" s="40"/>
      <c r="D405" s="41"/>
      <c r="E405" s="41"/>
      <c r="F405" s="80"/>
      <c r="G405" s="39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68">
        <f t="shared" si="6"/>
        <v>0</v>
      </c>
      <c r="AP405" s="75" t="str">
        <f>IF(D405="","",VLOOKUP(AO405,'PAT-C_Tables'!$K$3:$L$40,2,FALSE))</f>
        <v/>
      </c>
    </row>
    <row r="406" spans="1:42" s="38" customFormat="1" ht="14.25" x14ac:dyDescent="0.2">
      <c r="A406" s="55"/>
      <c r="B406" s="40"/>
      <c r="C406" s="40"/>
      <c r="D406" s="41"/>
      <c r="E406" s="41"/>
      <c r="F406" s="80"/>
      <c r="G406" s="39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68">
        <f t="shared" si="6"/>
        <v>0</v>
      </c>
      <c r="AP406" s="75" t="str">
        <f>IF(D406="","",VLOOKUP(AO406,'PAT-C_Tables'!$K$3:$L$40,2,FALSE))</f>
        <v/>
      </c>
    </row>
    <row r="407" spans="1:42" s="38" customFormat="1" ht="14.25" x14ac:dyDescent="0.2">
      <c r="A407" s="55"/>
      <c r="B407" s="40"/>
      <c r="C407" s="40"/>
      <c r="D407" s="41"/>
      <c r="E407" s="41"/>
      <c r="F407" s="80"/>
      <c r="G407" s="39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68">
        <f t="shared" si="6"/>
        <v>0</v>
      </c>
      <c r="AP407" s="75" t="str">
        <f>IF(D407="","",VLOOKUP(AO407,'PAT-C_Tables'!$K$3:$L$40,2,FALSE))</f>
        <v/>
      </c>
    </row>
    <row r="408" spans="1:42" s="38" customFormat="1" ht="14.25" x14ac:dyDescent="0.2">
      <c r="A408" s="55"/>
      <c r="B408" s="40"/>
      <c r="C408" s="40"/>
      <c r="D408" s="41"/>
      <c r="E408" s="41"/>
      <c r="F408" s="80"/>
      <c r="G408" s="39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68">
        <f t="shared" si="6"/>
        <v>0</v>
      </c>
      <c r="AP408" s="75" t="str">
        <f>IF(D408="","",VLOOKUP(AO408,'PAT-C_Tables'!$K$3:$L$40,2,FALSE))</f>
        <v/>
      </c>
    </row>
    <row r="409" spans="1:42" s="38" customFormat="1" ht="14.25" x14ac:dyDescent="0.2">
      <c r="A409" s="55"/>
      <c r="B409" s="40"/>
      <c r="C409" s="40"/>
      <c r="D409" s="41"/>
      <c r="E409" s="41"/>
      <c r="F409" s="80"/>
      <c r="G409" s="39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68">
        <f t="shared" si="6"/>
        <v>0</v>
      </c>
      <c r="AP409" s="75" t="str">
        <f>IF(D409="","",VLOOKUP(AO409,'PAT-C_Tables'!$K$3:$L$40,2,FALSE))</f>
        <v/>
      </c>
    </row>
    <row r="410" spans="1:42" s="38" customFormat="1" ht="14.25" x14ac:dyDescent="0.2">
      <c r="A410" s="55"/>
      <c r="B410" s="40"/>
      <c r="C410" s="40"/>
      <c r="D410" s="41"/>
      <c r="E410" s="41"/>
      <c r="F410" s="80"/>
      <c r="G410" s="39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68">
        <f t="shared" si="6"/>
        <v>0</v>
      </c>
      <c r="AP410" s="75" t="str">
        <f>IF(D410="","",VLOOKUP(AO410,'PAT-C_Tables'!$K$3:$L$40,2,FALSE))</f>
        <v/>
      </c>
    </row>
    <row r="411" spans="1:42" s="38" customFormat="1" ht="14.25" x14ac:dyDescent="0.2">
      <c r="A411" s="55"/>
      <c r="B411" s="40"/>
      <c r="C411" s="40"/>
      <c r="D411" s="41"/>
      <c r="E411" s="41"/>
      <c r="F411" s="80"/>
      <c r="G411" s="39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68">
        <f t="shared" si="6"/>
        <v>0</v>
      </c>
      <c r="AP411" s="75" t="str">
        <f>IF(D411="","",VLOOKUP(AO411,'PAT-C_Tables'!$K$3:$L$40,2,FALSE))</f>
        <v/>
      </c>
    </row>
    <row r="412" spans="1:42" s="38" customFormat="1" ht="14.25" x14ac:dyDescent="0.2">
      <c r="A412" s="55"/>
      <c r="B412" s="40"/>
      <c r="C412" s="40"/>
      <c r="D412" s="41"/>
      <c r="E412" s="41"/>
      <c r="F412" s="80"/>
      <c r="G412" s="39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68">
        <f t="shared" si="6"/>
        <v>0</v>
      </c>
      <c r="AP412" s="75" t="str">
        <f>IF(D412="","",VLOOKUP(AO412,'PAT-C_Tables'!$K$3:$L$40,2,FALSE))</f>
        <v/>
      </c>
    </row>
    <row r="413" spans="1:42" s="38" customFormat="1" ht="14.25" x14ac:dyDescent="0.2">
      <c r="A413" s="55"/>
      <c r="B413" s="40"/>
      <c r="C413" s="40"/>
      <c r="D413" s="41"/>
      <c r="E413" s="41"/>
      <c r="F413" s="80"/>
      <c r="G413" s="39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68">
        <f t="shared" si="6"/>
        <v>0</v>
      </c>
      <c r="AP413" s="75" t="str">
        <f>IF(D413="","",VLOOKUP(AO413,'PAT-C_Tables'!$K$3:$L$40,2,FALSE))</f>
        <v/>
      </c>
    </row>
    <row r="414" spans="1:42" s="38" customFormat="1" ht="14.25" x14ac:dyDescent="0.2">
      <c r="A414" s="55"/>
      <c r="B414" s="40"/>
      <c r="C414" s="40"/>
      <c r="D414" s="41"/>
      <c r="E414" s="41"/>
      <c r="F414" s="80"/>
      <c r="G414" s="39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68">
        <f t="shared" si="6"/>
        <v>0</v>
      </c>
      <c r="AP414" s="75" t="str">
        <f>IF(D414="","",VLOOKUP(AO414,'PAT-C_Tables'!$K$3:$L$40,2,FALSE))</f>
        <v/>
      </c>
    </row>
    <row r="415" spans="1:42" s="38" customFormat="1" ht="14.25" x14ac:dyDescent="0.2">
      <c r="A415" s="55"/>
      <c r="B415" s="40"/>
      <c r="C415" s="40"/>
      <c r="D415" s="41"/>
      <c r="E415" s="41"/>
      <c r="F415" s="80"/>
      <c r="G415" s="39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68">
        <f t="shared" si="6"/>
        <v>0</v>
      </c>
      <c r="AP415" s="75" t="str">
        <f>IF(D415="","",VLOOKUP(AO415,'PAT-C_Tables'!$K$3:$L$40,2,FALSE))</f>
        <v/>
      </c>
    </row>
    <row r="416" spans="1:42" s="38" customFormat="1" ht="14.25" x14ac:dyDescent="0.2">
      <c r="A416" s="55"/>
      <c r="B416" s="40"/>
      <c r="C416" s="40"/>
      <c r="D416" s="41"/>
      <c r="E416" s="41"/>
      <c r="F416" s="80"/>
      <c r="G416" s="39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68">
        <f t="shared" si="6"/>
        <v>0</v>
      </c>
      <c r="AP416" s="75" t="str">
        <f>IF(D416="","",VLOOKUP(AO416,'PAT-C_Tables'!$K$3:$L$40,2,FALSE))</f>
        <v/>
      </c>
    </row>
    <row r="417" spans="1:42" s="38" customFormat="1" ht="14.25" x14ac:dyDescent="0.2">
      <c r="A417" s="55"/>
      <c r="B417" s="40"/>
      <c r="C417" s="40"/>
      <c r="D417" s="41"/>
      <c r="E417" s="41"/>
      <c r="F417" s="80"/>
      <c r="G417" s="39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68">
        <f t="shared" si="6"/>
        <v>0</v>
      </c>
      <c r="AP417" s="75" t="str">
        <f>IF(D417="","",VLOOKUP(AO417,'PAT-C_Tables'!$K$3:$L$40,2,FALSE))</f>
        <v/>
      </c>
    </row>
    <row r="418" spans="1:42" s="38" customFormat="1" ht="14.25" x14ac:dyDescent="0.2">
      <c r="A418" s="55"/>
      <c r="B418" s="40"/>
      <c r="C418" s="40"/>
      <c r="D418" s="41"/>
      <c r="E418" s="41"/>
      <c r="F418" s="80"/>
      <c r="G418" s="39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68">
        <f t="shared" si="6"/>
        <v>0</v>
      </c>
      <c r="AP418" s="75" t="str">
        <f>IF(D418="","",VLOOKUP(AO418,'PAT-C_Tables'!$K$3:$L$40,2,FALSE))</f>
        <v/>
      </c>
    </row>
    <row r="419" spans="1:42" s="38" customFormat="1" ht="14.25" x14ac:dyDescent="0.2">
      <c r="A419" s="55"/>
      <c r="B419" s="40"/>
      <c r="C419" s="40"/>
      <c r="D419" s="41"/>
      <c r="E419" s="41"/>
      <c r="F419" s="80"/>
      <c r="G419" s="39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68">
        <f t="shared" si="6"/>
        <v>0</v>
      </c>
      <c r="AP419" s="75" t="str">
        <f>IF(D419="","",VLOOKUP(AO419,'PAT-C_Tables'!$K$3:$L$40,2,FALSE))</f>
        <v/>
      </c>
    </row>
    <row r="420" spans="1:42" s="38" customFormat="1" ht="14.25" x14ac:dyDescent="0.2">
      <c r="A420" s="55"/>
      <c r="B420" s="40"/>
      <c r="C420" s="40"/>
      <c r="D420" s="41"/>
      <c r="E420" s="41"/>
      <c r="F420" s="80"/>
      <c r="G420" s="39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68">
        <f t="shared" si="6"/>
        <v>0</v>
      </c>
      <c r="AP420" s="75" t="str">
        <f>IF(D420="","",VLOOKUP(AO420,'PAT-C_Tables'!$K$3:$L$40,2,FALSE))</f>
        <v/>
      </c>
    </row>
    <row r="421" spans="1:42" s="38" customFormat="1" ht="14.25" x14ac:dyDescent="0.2">
      <c r="A421" s="55"/>
      <c r="B421" s="40"/>
      <c r="C421" s="40"/>
      <c r="D421" s="41"/>
      <c r="E421" s="41"/>
      <c r="F421" s="80"/>
      <c r="G421" s="39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68">
        <f t="shared" si="6"/>
        <v>0</v>
      </c>
      <c r="AP421" s="75" t="str">
        <f>IF(D421="","",VLOOKUP(AO421,'PAT-C_Tables'!$K$3:$L$40,2,FALSE))</f>
        <v/>
      </c>
    </row>
    <row r="422" spans="1:42" s="38" customFormat="1" ht="14.25" x14ac:dyDescent="0.2">
      <c r="A422" s="55"/>
      <c r="B422" s="40"/>
      <c r="C422" s="40"/>
      <c r="D422" s="41"/>
      <c r="E422" s="41"/>
      <c r="F422" s="80"/>
      <c r="G422" s="39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68">
        <f t="shared" si="6"/>
        <v>0</v>
      </c>
      <c r="AP422" s="75" t="str">
        <f>IF(D422="","",VLOOKUP(AO422,'PAT-C_Tables'!$K$3:$L$40,2,FALSE))</f>
        <v/>
      </c>
    </row>
    <row r="423" spans="1:42" s="38" customFormat="1" ht="14.25" x14ac:dyDescent="0.2">
      <c r="A423" s="55"/>
      <c r="B423" s="40"/>
      <c r="C423" s="40"/>
      <c r="D423" s="41"/>
      <c r="E423" s="41"/>
      <c r="F423" s="80"/>
      <c r="G423" s="39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68">
        <f t="shared" si="6"/>
        <v>0</v>
      </c>
      <c r="AP423" s="75" t="str">
        <f>IF(D423="","",VLOOKUP(AO423,'PAT-C_Tables'!$K$3:$L$40,2,FALSE))</f>
        <v/>
      </c>
    </row>
    <row r="424" spans="1:42" s="38" customFormat="1" ht="14.25" x14ac:dyDescent="0.2">
      <c r="A424" s="55"/>
      <c r="B424" s="40"/>
      <c r="C424" s="40"/>
      <c r="D424" s="41"/>
      <c r="E424" s="41"/>
      <c r="F424" s="80"/>
      <c r="G424" s="39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68">
        <f t="shared" si="6"/>
        <v>0</v>
      </c>
      <c r="AP424" s="75" t="str">
        <f>IF(D424="","",VLOOKUP(AO424,'PAT-C_Tables'!$K$3:$L$40,2,FALSE))</f>
        <v/>
      </c>
    </row>
    <row r="425" spans="1:42" s="38" customFormat="1" ht="14.25" x14ac:dyDescent="0.2">
      <c r="A425" s="55"/>
      <c r="B425" s="40"/>
      <c r="C425" s="40"/>
      <c r="D425" s="41"/>
      <c r="E425" s="41"/>
      <c r="F425" s="80"/>
      <c r="G425" s="39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68">
        <f t="shared" si="6"/>
        <v>0</v>
      </c>
      <c r="AP425" s="75" t="str">
        <f>IF(D425="","",VLOOKUP(AO425,'PAT-C_Tables'!$K$3:$L$40,2,FALSE))</f>
        <v/>
      </c>
    </row>
    <row r="426" spans="1:42" s="38" customFormat="1" ht="14.25" x14ac:dyDescent="0.2">
      <c r="A426" s="55"/>
      <c r="B426" s="40"/>
      <c r="C426" s="40"/>
      <c r="D426" s="41"/>
      <c r="E426" s="41"/>
      <c r="F426" s="80"/>
      <c r="G426" s="39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68">
        <f t="shared" si="6"/>
        <v>0</v>
      </c>
      <c r="AP426" s="75" t="str">
        <f>IF(D426="","",VLOOKUP(AO426,'PAT-C_Tables'!$K$3:$L$40,2,FALSE))</f>
        <v/>
      </c>
    </row>
    <row r="427" spans="1:42" s="38" customFormat="1" ht="14.25" x14ac:dyDescent="0.2">
      <c r="A427" s="55"/>
      <c r="B427" s="40"/>
      <c r="C427" s="40"/>
      <c r="D427" s="41"/>
      <c r="E427" s="41"/>
      <c r="F427" s="80"/>
      <c r="G427" s="39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68">
        <f t="shared" si="6"/>
        <v>0</v>
      </c>
      <c r="AP427" s="75" t="str">
        <f>IF(D427="","",VLOOKUP(AO427,'PAT-C_Tables'!$K$3:$L$40,2,FALSE))</f>
        <v/>
      </c>
    </row>
    <row r="428" spans="1:42" s="38" customFormat="1" ht="14.25" x14ac:dyDescent="0.2">
      <c r="A428" s="55"/>
      <c r="B428" s="40"/>
      <c r="C428" s="40"/>
      <c r="D428" s="41"/>
      <c r="E428" s="41"/>
      <c r="F428" s="80"/>
      <c r="G428" s="39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68">
        <f t="shared" si="6"/>
        <v>0</v>
      </c>
      <c r="AP428" s="75" t="str">
        <f>IF(D428="","",VLOOKUP(AO428,'PAT-C_Tables'!$K$3:$L$40,2,FALSE))</f>
        <v/>
      </c>
    </row>
    <row r="429" spans="1:42" s="38" customFormat="1" ht="14.25" x14ac:dyDescent="0.2">
      <c r="A429" s="55"/>
      <c r="B429" s="40"/>
      <c r="C429" s="40"/>
      <c r="D429" s="41"/>
      <c r="E429" s="41"/>
      <c r="F429" s="80"/>
      <c r="G429" s="39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68">
        <f t="shared" si="6"/>
        <v>0</v>
      </c>
      <c r="AP429" s="75" t="str">
        <f>IF(D429="","",VLOOKUP(AO429,'PAT-C_Tables'!$K$3:$L$40,2,FALSE))</f>
        <v/>
      </c>
    </row>
    <row r="430" spans="1:42" s="38" customFormat="1" ht="14.25" x14ac:dyDescent="0.2">
      <c r="A430" s="55"/>
      <c r="B430" s="40"/>
      <c r="C430" s="40"/>
      <c r="D430" s="41"/>
      <c r="E430" s="41"/>
      <c r="F430" s="80"/>
      <c r="G430" s="39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68">
        <f t="shared" si="6"/>
        <v>0</v>
      </c>
      <c r="AP430" s="75" t="str">
        <f>IF(D430="","",VLOOKUP(AO430,'PAT-C_Tables'!$K$3:$L$40,2,FALSE))</f>
        <v/>
      </c>
    </row>
    <row r="431" spans="1:42" s="38" customFormat="1" ht="14.25" x14ac:dyDescent="0.2">
      <c r="A431" s="55"/>
      <c r="B431" s="40"/>
      <c r="C431" s="40"/>
      <c r="D431" s="41"/>
      <c r="E431" s="41"/>
      <c r="F431" s="80"/>
      <c r="G431" s="39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68">
        <f t="shared" si="6"/>
        <v>0</v>
      </c>
      <c r="AP431" s="75" t="str">
        <f>IF(D431="","",VLOOKUP(AO431,'PAT-C_Tables'!$K$3:$L$40,2,FALSE))</f>
        <v/>
      </c>
    </row>
    <row r="432" spans="1:42" s="38" customFormat="1" ht="14.25" x14ac:dyDescent="0.2">
      <c r="A432" s="55"/>
      <c r="B432" s="40"/>
      <c r="C432" s="40"/>
      <c r="D432" s="41"/>
      <c r="E432" s="41"/>
      <c r="F432" s="80"/>
      <c r="G432" s="39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68">
        <f t="shared" si="6"/>
        <v>0</v>
      </c>
      <c r="AP432" s="75" t="str">
        <f>IF(D432="","",VLOOKUP(AO432,'PAT-C_Tables'!$K$3:$L$40,2,FALSE))</f>
        <v/>
      </c>
    </row>
    <row r="433" spans="1:42" s="38" customFormat="1" ht="14.25" x14ac:dyDescent="0.2">
      <c r="A433" s="55"/>
      <c r="B433" s="40"/>
      <c r="C433" s="40"/>
      <c r="D433" s="41"/>
      <c r="E433" s="41"/>
      <c r="F433" s="80"/>
      <c r="G433" s="39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68">
        <f t="shared" si="6"/>
        <v>0</v>
      </c>
      <c r="AP433" s="75" t="str">
        <f>IF(D433="","",VLOOKUP(AO433,'PAT-C_Tables'!$K$3:$L$40,2,FALSE))</f>
        <v/>
      </c>
    </row>
    <row r="434" spans="1:42" s="38" customFormat="1" ht="14.25" x14ac:dyDescent="0.2">
      <c r="A434" s="55"/>
      <c r="B434" s="40"/>
      <c r="C434" s="40"/>
      <c r="D434" s="41"/>
      <c r="E434" s="41"/>
      <c r="F434" s="80"/>
      <c r="G434" s="39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68">
        <f t="shared" si="6"/>
        <v>0</v>
      </c>
      <c r="AP434" s="75" t="str">
        <f>IF(D434="","",VLOOKUP(AO434,'PAT-C_Tables'!$K$3:$L$40,2,FALSE))</f>
        <v/>
      </c>
    </row>
    <row r="435" spans="1:42" s="38" customFormat="1" ht="14.25" x14ac:dyDescent="0.2">
      <c r="A435" s="55"/>
      <c r="B435" s="40"/>
      <c r="C435" s="40"/>
      <c r="D435" s="41"/>
      <c r="E435" s="41"/>
      <c r="F435" s="80"/>
      <c r="G435" s="39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68">
        <f t="shared" si="6"/>
        <v>0</v>
      </c>
      <c r="AP435" s="75" t="str">
        <f>IF(D435="","",VLOOKUP(AO435,'PAT-C_Tables'!$K$3:$L$40,2,FALSE))</f>
        <v/>
      </c>
    </row>
    <row r="436" spans="1:42" s="38" customFormat="1" ht="14.25" x14ac:dyDescent="0.2">
      <c r="A436" s="55"/>
      <c r="B436" s="40"/>
      <c r="C436" s="40"/>
      <c r="D436" s="41"/>
      <c r="E436" s="41"/>
      <c r="F436" s="80"/>
      <c r="G436" s="39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68">
        <f t="shared" si="6"/>
        <v>0</v>
      </c>
      <c r="AP436" s="75" t="str">
        <f>IF(D436="","",VLOOKUP(AO436,'PAT-C_Tables'!$K$3:$L$40,2,FALSE))</f>
        <v/>
      </c>
    </row>
    <row r="437" spans="1:42" s="38" customFormat="1" ht="14.25" x14ac:dyDescent="0.2">
      <c r="A437" s="55"/>
      <c r="B437" s="40"/>
      <c r="C437" s="40"/>
      <c r="D437" s="41"/>
      <c r="E437" s="41"/>
      <c r="F437" s="80"/>
      <c r="G437" s="39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68">
        <f t="shared" si="6"/>
        <v>0</v>
      </c>
      <c r="AP437" s="75" t="str">
        <f>IF(D437="","",VLOOKUP(AO437,'PAT-C_Tables'!$K$3:$L$40,2,FALSE))</f>
        <v/>
      </c>
    </row>
    <row r="438" spans="1:42" s="38" customFormat="1" ht="14.25" x14ac:dyDescent="0.2">
      <c r="A438" s="55"/>
      <c r="B438" s="40"/>
      <c r="C438" s="40"/>
      <c r="D438" s="41"/>
      <c r="E438" s="41"/>
      <c r="F438" s="80"/>
      <c r="G438" s="39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68">
        <f t="shared" ref="AO438:AO484" si="7">IF(D438="",0,(IF(G438=$G$8,1,0)+IF(H438=$H$8,1,0)+IF(I438=$I$8,1,0)+IF(J438=$J$8,1,0)+IF(K438=$K$8,1,0)+IF(L438=$L$8,1,0)+IF(M438=$M$8,1,0)+IF(N438=$N$8,1,0)+IF(O438=$O$8,1,0)+IF(P438=$P$8,1,0)+IF(Q438=$Q$8,1,0)+IF(R438=$R$8,1,0)+IF(S438=$S$8,1,0)+IF(T438=$T$8,1,0)+IF(U438=$U$8,1,0)+IF(V438=$V$8,1,0)+IF(W438=$W$8,1,0)+IF(X438=$X$8,1,0)+IF(Y438=$Y$8,1,0)+IF(Z438=$Z$8,1,0)+IF(AA438=$AA$8,1,0)+IF(AB438=$AB$8,1,0)+IF(AC438=$AC$8,1,0)+IF(AD438=$AD$8,1,0)+IF(AE438=$AE$8,1,0)+IF(AF438=$AF$8,1,0)+IF(AG438=$AG$8,1,0)+IF(AH438=$AH$8,1,0)+IF(AI438=$AI$8,1,0)+IF(AJ438=$AJ$8,1,0)+IF(AK438=$AK$8,1,0)+IF(AL438=$AL$8,1,0)+IF(AM438=$AM$8,1,0)+IF(AN438=$AN$8,1,0)))</f>
        <v>0</v>
      </c>
      <c r="AP438" s="75" t="str">
        <f>IF(D438="","",VLOOKUP(AO438,'PAT-C_Tables'!$K$3:$L$40,2,FALSE))</f>
        <v/>
      </c>
    </row>
    <row r="439" spans="1:42" s="38" customFormat="1" ht="14.25" x14ac:dyDescent="0.2">
      <c r="A439" s="55"/>
      <c r="B439" s="40"/>
      <c r="C439" s="40"/>
      <c r="D439" s="41"/>
      <c r="E439" s="41"/>
      <c r="F439" s="80"/>
      <c r="G439" s="39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68">
        <f t="shared" si="7"/>
        <v>0</v>
      </c>
      <c r="AP439" s="75" t="str">
        <f>IF(D439="","",VLOOKUP(AO439,'PAT-C_Tables'!$K$3:$L$40,2,FALSE))</f>
        <v/>
      </c>
    </row>
    <row r="440" spans="1:42" s="38" customFormat="1" ht="14.25" x14ac:dyDescent="0.2">
      <c r="A440" s="55"/>
      <c r="B440" s="40"/>
      <c r="C440" s="40"/>
      <c r="D440" s="41"/>
      <c r="E440" s="41"/>
      <c r="F440" s="80"/>
      <c r="G440" s="39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68">
        <f t="shared" si="7"/>
        <v>0</v>
      </c>
      <c r="AP440" s="75" t="str">
        <f>IF(D440="","",VLOOKUP(AO440,'PAT-C_Tables'!$K$3:$L$40,2,FALSE))</f>
        <v/>
      </c>
    </row>
    <row r="441" spans="1:42" s="38" customFormat="1" ht="14.25" x14ac:dyDescent="0.2">
      <c r="A441" s="55"/>
      <c r="B441" s="40"/>
      <c r="C441" s="40"/>
      <c r="D441" s="41"/>
      <c r="E441" s="41"/>
      <c r="F441" s="80"/>
      <c r="G441" s="39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68">
        <f t="shared" si="7"/>
        <v>0</v>
      </c>
      <c r="AP441" s="75" t="str">
        <f>IF(D441="","",VLOOKUP(AO441,'PAT-C_Tables'!$K$3:$L$40,2,FALSE))</f>
        <v/>
      </c>
    </row>
    <row r="442" spans="1:42" s="38" customFormat="1" ht="14.25" x14ac:dyDescent="0.2">
      <c r="A442" s="55"/>
      <c r="B442" s="40"/>
      <c r="C442" s="40"/>
      <c r="D442" s="41"/>
      <c r="E442" s="41"/>
      <c r="F442" s="80"/>
      <c r="G442" s="39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68">
        <f t="shared" si="7"/>
        <v>0</v>
      </c>
      <c r="AP442" s="75" t="str">
        <f>IF(D442="","",VLOOKUP(AO442,'PAT-C_Tables'!$K$3:$L$40,2,FALSE))</f>
        <v/>
      </c>
    </row>
    <row r="443" spans="1:42" s="38" customFormat="1" ht="14.25" x14ac:dyDescent="0.2">
      <c r="A443" s="55"/>
      <c r="B443" s="40"/>
      <c r="C443" s="40"/>
      <c r="D443" s="41"/>
      <c r="E443" s="41"/>
      <c r="F443" s="80"/>
      <c r="G443" s="39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68">
        <f t="shared" si="7"/>
        <v>0</v>
      </c>
      <c r="AP443" s="75" t="str">
        <f>IF(D443="","",VLOOKUP(AO443,'PAT-C_Tables'!$K$3:$L$40,2,FALSE))</f>
        <v/>
      </c>
    </row>
    <row r="444" spans="1:42" s="38" customFormat="1" ht="14.25" x14ac:dyDescent="0.2">
      <c r="A444" s="55"/>
      <c r="B444" s="40"/>
      <c r="C444" s="40"/>
      <c r="D444" s="41"/>
      <c r="E444" s="41"/>
      <c r="F444" s="80"/>
      <c r="G444" s="39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68">
        <f t="shared" si="7"/>
        <v>0</v>
      </c>
      <c r="AP444" s="75" t="str">
        <f>IF(D444="","",VLOOKUP(AO444,'PAT-C_Tables'!$K$3:$L$40,2,FALSE))</f>
        <v/>
      </c>
    </row>
    <row r="445" spans="1:42" s="38" customFormat="1" ht="14.25" x14ac:dyDescent="0.2">
      <c r="A445" s="55"/>
      <c r="B445" s="40"/>
      <c r="C445" s="40"/>
      <c r="D445" s="41"/>
      <c r="E445" s="41"/>
      <c r="F445" s="80"/>
      <c r="G445" s="39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68">
        <f t="shared" si="7"/>
        <v>0</v>
      </c>
      <c r="AP445" s="75" t="str">
        <f>IF(D445="","",VLOOKUP(AO445,'PAT-C_Tables'!$K$3:$L$40,2,FALSE))</f>
        <v/>
      </c>
    </row>
    <row r="446" spans="1:42" s="38" customFormat="1" ht="14.25" x14ac:dyDescent="0.2">
      <c r="A446" s="55"/>
      <c r="B446" s="40"/>
      <c r="C446" s="40"/>
      <c r="D446" s="41"/>
      <c r="E446" s="41"/>
      <c r="F446" s="80"/>
      <c r="G446" s="39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68">
        <f t="shared" si="7"/>
        <v>0</v>
      </c>
      <c r="AP446" s="75" t="str">
        <f>IF(D446="","",VLOOKUP(AO446,'PAT-C_Tables'!$K$3:$L$40,2,FALSE))</f>
        <v/>
      </c>
    </row>
    <row r="447" spans="1:42" s="38" customFormat="1" ht="14.25" x14ac:dyDescent="0.2">
      <c r="A447" s="55"/>
      <c r="B447" s="40"/>
      <c r="C447" s="40"/>
      <c r="D447" s="41"/>
      <c r="E447" s="41"/>
      <c r="F447" s="80"/>
      <c r="G447" s="39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68">
        <f t="shared" si="7"/>
        <v>0</v>
      </c>
      <c r="AP447" s="75" t="str">
        <f>IF(D447="","",VLOOKUP(AO447,'PAT-C_Tables'!$K$3:$L$40,2,FALSE))</f>
        <v/>
      </c>
    </row>
    <row r="448" spans="1:42" s="38" customFormat="1" ht="14.25" x14ac:dyDescent="0.2">
      <c r="A448" s="55"/>
      <c r="B448" s="40"/>
      <c r="C448" s="40"/>
      <c r="D448" s="41"/>
      <c r="E448" s="41"/>
      <c r="F448" s="80"/>
      <c r="G448" s="39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68">
        <f t="shared" si="7"/>
        <v>0</v>
      </c>
      <c r="AP448" s="75" t="str">
        <f>IF(D448="","",VLOOKUP(AO448,'PAT-C_Tables'!$K$3:$L$40,2,FALSE))</f>
        <v/>
      </c>
    </row>
    <row r="449" spans="1:42" s="38" customFormat="1" ht="14.25" x14ac:dyDescent="0.2">
      <c r="A449" s="55"/>
      <c r="B449" s="40"/>
      <c r="C449" s="40"/>
      <c r="D449" s="41"/>
      <c r="E449" s="41"/>
      <c r="F449" s="80"/>
      <c r="G449" s="39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68">
        <f t="shared" si="7"/>
        <v>0</v>
      </c>
      <c r="AP449" s="75" t="str">
        <f>IF(D449="","",VLOOKUP(AO449,'PAT-C_Tables'!$K$3:$L$40,2,FALSE))</f>
        <v/>
      </c>
    </row>
    <row r="450" spans="1:42" s="38" customFormat="1" ht="14.25" x14ac:dyDescent="0.2">
      <c r="A450" s="55"/>
      <c r="B450" s="40"/>
      <c r="C450" s="40"/>
      <c r="D450" s="41"/>
      <c r="E450" s="41"/>
      <c r="F450" s="80"/>
      <c r="G450" s="39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68">
        <f t="shared" si="7"/>
        <v>0</v>
      </c>
      <c r="AP450" s="75" t="str">
        <f>IF(D450="","",VLOOKUP(AO450,'PAT-C_Tables'!$K$3:$L$40,2,FALSE))</f>
        <v/>
      </c>
    </row>
    <row r="451" spans="1:42" s="38" customFormat="1" ht="14.25" x14ac:dyDescent="0.2">
      <c r="A451" s="55"/>
      <c r="B451" s="40"/>
      <c r="C451" s="40"/>
      <c r="D451" s="41"/>
      <c r="E451" s="41"/>
      <c r="F451" s="80"/>
      <c r="G451" s="39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68">
        <f t="shared" si="7"/>
        <v>0</v>
      </c>
      <c r="AP451" s="75" t="str">
        <f>IF(D451="","",VLOOKUP(AO451,'PAT-C_Tables'!$K$3:$L$40,2,FALSE))</f>
        <v/>
      </c>
    </row>
    <row r="452" spans="1:42" s="38" customFormat="1" ht="14.25" x14ac:dyDescent="0.2">
      <c r="A452" s="55"/>
      <c r="B452" s="40"/>
      <c r="C452" s="40"/>
      <c r="D452" s="41"/>
      <c r="E452" s="41"/>
      <c r="F452" s="80"/>
      <c r="G452" s="39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68">
        <f t="shared" si="7"/>
        <v>0</v>
      </c>
      <c r="AP452" s="75" t="str">
        <f>IF(D452="","",VLOOKUP(AO452,'PAT-C_Tables'!$K$3:$L$40,2,FALSE))</f>
        <v/>
      </c>
    </row>
    <row r="453" spans="1:42" s="38" customFormat="1" ht="14.25" x14ac:dyDescent="0.2">
      <c r="A453" s="55"/>
      <c r="B453" s="40"/>
      <c r="C453" s="40"/>
      <c r="D453" s="41"/>
      <c r="E453" s="41"/>
      <c r="F453" s="80"/>
      <c r="G453" s="39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68">
        <f t="shared" si="7"/>
        <v>0</v>
      </c>
      <c r="AP453" s="75" t="str">
        <f>IF(D453="","",VLOOKUP(AO453,'PAT-C_Tables'!$K$3:$L$40,2,FALSE))</f>
        <v/>
      </c>
    </row>
    <row r="454" spans="1:42" s="38" customFormat="1" ht="14.25" x14ac:dyDescent="0.2">
      <c r="A454" s="55"/>
      <c r="B454" s="40"/>
      <c r="C454" s="40"/>
      <c r="D454" s="41"/>
      <c r="E454" s="41"/>
      <c r="F454" s="80"/>
      <c r="G454" s="39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68">
        <f t="shared" si="7"/>
        <v>0</v>
      </c>
      <c r="AP454" s="75" t="str">
        <f>IF(D454="","",VLOOKUP(AO454,'PAT-C_Tables'!$K$3:$L$40,2,FALSE))</f>
        <v/>
      </c>
    </row>
    <row r="455" spans="1:42" s="38" customFormat="1" ht="14.25" x14ac:dyDescent="0.2">
      <c r="A455" s="55"/>
      <c r="B455" s="40"/>
      <c r="C455" s="40"/>
      <c r="D455" s="41"/>
      <c r="E455" s="41"/>
      <c r="F455" s="80"/>
      <c r="G455" s="39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68">
        <f t="shared" si="7"/>
        <v>0</v>
      </c>
      <c r="AP455" s="75" t="str">
        <f>IF(D455="","",VLOOKUP(AO455,'PAT-C_Tables'!$K$3:$L$40,2,FALSE))</f>
        <v/>
      </c>
    </row>
    <row r="456" spans="1:42" s="38" customFormat="1" ht="14.25" x14ac:dyDescent="0.2">
      <c r="A456" s="55"/>
      <c r="B456" s="40"/>
      <c r="C456" s="40"/>
      <c r="D456" s="41"/>
      <c r="E456" s="41"/>
      <c r="F456" s="80"/>
      <c r="G456" s="39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68">
        <f t="shared" si="7"/>
        <v>0</v>
      </c>
      <c r="AP456" s="75" t="str">
        <f>IF(D456="","",VLOOKUP(AO456,'PAT-C_Tables'!$K$3:$L$40,2,FALSE))</f>
        <v/>
      </c>
    </row>
    <row r="457" spans="1:42" s="38" customFormat="1" ht="14.25" x14ac:dyDescent="0.2">
      <c r="A457" s="55"/>
      <c r="B457" s="40"/>
      <c r="C457" s="40"/>
      <c r="D457" s="41"/>
      <c r="E457" s="41"/>
      <c r="F457" s="80"/>
      <c r="G457" s="39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68">
        <f t="shared" si="7"/>
        <v>0</v>
      </c>
      <c r="AP457" s="75" t="str">
        <f>IF(D457="","",VLOOKUP(AO457,'PAT-C_Tables'!$K$3:$L$40,2,FALSE))</f>
        <v/>
      </c>
    </row>
    <row r="458" spans="1:42" s="38" customFormat="1" ht="14.25" x14ac:dyDescent="0.2">
      <c r="A458" s="55"/>
      <c r="B458" s="40"/>
      <c r="C458" s="40"/>
      <c r="D458" s="41"/>
      <c r="E458" s="41"/>
      <c r="F458" s="80"/>
      <c r="G458" s="39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68">
        <f t="shared" si="7"/>
        <v>0</v>
      </c>
      <c r="AP458" s="75" t="str">
        <f>IF(D458="","",VLOOKUP(AO458,'PAT-C_Tables'!$K$3:$L$40,2,FALSE))</f>
        <v/>
      </c>
    </row>
    <row r="459" spans="1:42" s="38" customFormat="1" ht="14.25" x14ac:dyDescent="0.2">
      <c r="A459" s="55"/>
      <c r="B459" s="40"/>
      <c r="C459" s="40"/>
      <c r="D459" s="41"/>
      <c r="E459" s="41"/>
      <c r="F459" s="80"/>
      <c r="G459" s="39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68">
        <f t="shared" si="7"/>
        <v>0</v>
      </c>
      <c r="AP459" s="75" t="str">
        <f>IF(D459="","",VLOOKUP(AO459,'PAT-C_Tables'!$K$3:$L$40,2,FALSE))</f>
        <v/>
      </c>
    </row>
    <row r="460" spans="1:42" s="38" customFormat="1" ht="14.25" x14ac:dyDescent="0.2">
      <c r="A460" s="55"/>
      <c r="B460" s="40"/>
      <c r="C460" s="40"/>
      <c r="D460" s="41"/>
      <c r="E460" s="41"/>
      <c r="F460" s="80"/>
      <c r="G460" s="39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68">
        <f t="shared" si="7"/>
        <v>0</v>
      </c>
      <c r="AP460" s="75" t="str">
        <f>IF(D460="","",VLOOKUP(AO460,'PAT-C_Tables'!$K$3:$L$40,2,FALSE))</f>
        <v/>
      </c>
    </row>
    <row r="461" spans="1:42" s="38" customFormat="1" ht="14.25" x14ac:dyDescent="0.2">
      <c r="A461" s="55"/>
      <c r="B461" s="40"/>
      <c r="C461" s="40"/>
      <c r="D461" s="41"/>
      <c r="E461" s="41"/>
      <c r="F461" s="80"/>
      <c r="G461" s="39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68">
        <f t="shared" si="7"/>
        <v>0</v>
      </c>
      <c r="AP461" s="75" t="str">
        <f>IF(D461="","",VLOOKUP(AO461,'PAT-C_Tables'!$K$3:$L$40,2,FALSE))</f>
        <v/>
      </c>
    </row>
    <row r="462" spans="1:42" s="38" customFormat="1" ht="14.25" x14ac:dyDescent="0.2">
      <c r="A462" s="55"/>
      <c r="B462" s="40"/>
      <c r="C462" s="40"/>
      <c r="D462" s="41"/>
      <c r="E462" s="41"/>
      <c r="F462" s="80"/>
      <c r="G462" s="39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68">
        <f t="shared" si="7"/>
        <v>0</v>
      </c>
      <c r="AP462" s="75" t="str">
        <f>IF(D462="","",VLOOKUP(AO462,'PAT-C_Tables'!$K$3:$L$40,2,FALSE))</f>
        <v/>
      </c>
    </row>
    <row r="463" spans="1:42" s="38" customFormat="1" ht="14.25" x14ac:dyDescent="0.2">
      <c r="A463" s="55"/>
      <c r="B463" s="40"/>
      <c r="C463" s="40"/>
      <c r="D463" s="41"/>
      <c r="E463" s="41"/>
      <c r="F463" s="80"/>
      <c r="G463" s="39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68">
        <f t="shared" si="7"/>
        <v>0</v>
      </c>
      <c r="AP463" s="75" t="str">
        <f>IF(D463="","",VLOOKUP(AO463,'PAT-C_Tables'!$K$3:$L$40,2,FALSE))</f>
        <v/>
      </c>
    </row>
    <row r="464" spans="1:42" s="38" customFormat="1" ht="14.25" x14ac:dyDescent="0.2">
      <c r="A464" s="55"/>
      <c r="B464" s="40"/>
      <c r="C464" s="40"/>
      <c r="D464" s="41"/>
      <c r="E464" s="41"/>
      <c r="F464" s="80"/>
      <c r="G464" s="39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68">
        <f t="shared" si="7"/>
        <v>0</v>
      </c>
      <c r="AP464" s="75" t="str">
        <f>IF(D464="","",VLOOKUP(AO464,'PAT-C_Tables'!$K$3:$L$40,2,FALSE))</f>
        <v/>
      </c>
    </row>
    <row r="465" spans="1:42" s="38" customFormat="1" ht="14.25" x14ac:dyDescent="0.2">
      <c r="A465" s="55"/>
      <c r="B465" s="40"/>
      <c r="C465" s="40"/>
      <c r="D465" s="41"/>
      <c r="E465" s="41"/>
      <c r="F465" s="80"/>
      <c r="G465" s="39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68">
        <f t="shared" si="7"/>
        <v>0</v>
      </c>
      <c r="AP465" s="75" t="str">
        <f>IF(D465="","",VLOOKUP(AO465,'PAT-C_Tables'!$K$3:$L$40,2,FALSE))</f>
        <v/>
      </c>
    </row>
    <row r="466" spans="1:42" s="38" customFormat="1" ht="14.25" x14ac:dyDescent="0.2">
      <c r="A466" s="55"/>
      <c r="B466" s="40"/>
      <c r="C466" s="40"/>
      <c r="D466" s="41"/>
      <c r="E466" s="41"/>
      <c r="F466" s="80"/>
      <c r="G466" s="39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68">
        <f t="shared" si="7"/>
        <v>0</v>
      </c>
      <c r="AP466" s="75" t="str">
        <f>IF(D466="","",VLOOKUP(AO466,'PAT-C_Tables'!$K$3:$L$40,2,FALSE))</f>
        <v/>
      </c>
    </row>
    <row r="467" spans="1:42" s="38" customFormat="1" ht="14.25" x14ac:dyDescent="0.2">
      <c r="A467" s="55"/>
      <c r="B467" s="40"/>
      <c r="C467" s="40"/>
      <c r="D467" s="41"/>
      <c r="E467" s="41"/>
      <c r="F467" s="80"/>
      <c r="G467" s="39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68">
        <f t="shared" si="7"/>
        <v>0</v>
      </c>
      <c r="AP467" s="75" t="str">
        <f>IF(D467="","",VLOOKUP(AO467,'PAT-C_Tables'!$K$3:$L$40,2,FALSE))</f>
        <v/>
      </c>
    </row>
    <row r="468" spans="1:42" s="38" customFormat="1" ht="14.25" x14ac:dyDescent="0.2">
      <c r="A468" s="55"/>
      <c r="B468" s="40"/>
      <c r="C468" s="40"/>
      <c r="D468" s="41"/>
      <c r="E468" s="41"/>
      <c r="F468" s="80"/>
      <c r="G468" s="39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68">
        <f t="shared" si="7"/>
        <v>0</v>
      </c>
      <c r="AP468" s="75" t="str">
        <f>IF(D468="","",VLOOKUP(AO468,'PAT-C_Tables'!$K$3:$L$40,2,FALSE))</f>
        <v/>
      </c>
    </row>
    <row r="469" spans="1:42" s="38" customFormat="1" ht="14.25" x14ac:dyDescent="0.2">
      <c r="A469" s="55"/>
      <c r="B469" s="40"/>
      <c r="C469" s="40"/>
      <c r="D469" s="41"/>
      <c r="E469" s="41"/>
      <c r="F469" s="80"/>
      <c r="G469" s="39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68">
        <f t="shared" si="7"/>
        <v>0</v>
      </c>
      <c r="AP469" s="75" t="str">
        <f>IF(D469="","",VLOOKUP(AO469,'PAT-C_Tables'!$K$3:$L$40,2,FALSE))</f>
        <v/>
      </c>
    </row>
    <row r="470" spans="1:42" s="38" customFormat="1" ht="14.25" x14ac:dyDescent="0.2">
      <c r="A470" s="55"/>
      <c r="B470" s="40"/>
      <c r="C470" s="40"/>
      <c r="D470" s="41"/>
      <c r="E470" s="41"/>
      <c r="F470" s="80"/>
      <c r="G470" s="39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68">
        <f t="shared" si="7"/>
        <v>0</v>
      </c>
      <c r="AP470" s="75" t="str">
        <f>IF(D470="","",VLOOKUP(AO470,'PAT-C_Tables'!$K$3:$L$40,2,FALSE))</f>
        <v/>
      </c>
    </row>
    <row r="471" spans="1:42" s="38" customFormat="1" ht="14.25" x14ac:dyDescent="0.2">
      <c r="A471" s="55"/>
      <c r="B471" s="40"/>
      <c r="C471" s="40"/>
      <c r="D471" s="41"/>
      <c r="E471" s="41"/>
      <c r="F471" s="80"/>
      <c r="G471" s="39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68">
        <f t="shared" si="7"/>
        <v>0</v>
      </c>
      <c r="AP471" s="75" t="str">
        <f>IF(D471="","",VLOOKUP(AO471,'PAT-C_Tables'!$K$3:$L$40,2,FALSE))</f>
        <v/>
      </c>
    </row>
    <row r="472" spans="1:42" s="38" customFormat="1" ht="14.25" x14ac:dyDescent="0.2">
      <c r="A472" s="55"/>
      <c r="B472" s="40"/>
      <c r="C472" s="40"/>
      <c r="D472" s="41"/>
      <c r="E472" s="41"/>
      <c r="F472" s="80"/>
      <c r="G472" s="39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68">
        <f t="shared" si="7"/>
        <v>0</v>
      </c>
      <c r="AP472" s="75" t="str">
        <f>IF(D472="","",VLOOKUP(AO472,'PAT-C_Tables'!$K$3:$L$40,2,FALSE))</f>
        <v/>
      </c>
    </row>
    <row r="473" spans="1:42" s="38" customFormat="1" ht="14.25" x14ac:dyDescent="0.2">
      <c r="A473" s="55"/>
      <c r="B473" s="40"/>
      <c r="C473" s="40"/>
      <c r="D473" s="41"/>
      <c r="E473" s="41"/>
      <c r="F473" s="80"/>
      <c r="G473" s="39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68">
        <f t="shared" si="7"/>
        <v>0</v>
      </c>
      <c r="AP473" s="75" t="str">
        <f>IF(D473="","",VLOOKUP(AO473,'PAT-C_Tables'!$K$3:$L$40,2,FALSE))</f>
        <v/>
      </c>
    </row>
    <row r="474" spans="1:42" s="38" customFormat="1" ht="14.25" x14ac:dyDescent="0.2">
      <c r="A474" s="55"/>
      <c r="B474" s="40"/>
      <c r="C474" s="40"/>
      <c r="D474" s="41"/>
      <c r="E474" s="41"/>
      <c r="F474" s="80"/>
      <c r="G474" s="39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68">
        <f t="shared" si="7"/>
        <v>0</v>
      </c>
      <c r="AP474" s="75" t="str">
        <f>IF(D474="","",VLOOKUP(AO474,'PAT-C_Tables'!$K$3:$L$40,2,FALSE))</f>
        <v/>
      </c>
    </row>
    <row r="475" spans="1:42" s="38" customFormat="1" ht="14.25" x14ac:dyDescent="0.2">
      <c r="A475" s="55"/>
      <c r="B475" s="40"/>
      <c r="C475" s="40"/>
      <c r="D475" s="41"/>
      <c r="E475" s="41"/>
      <c r="F475" s="80"/>
      <c r="G475" s="39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68">
        <f t="shared" si="7"/>
        <v>0</v>
      </c>
      <c r="AP475" s="75" t="str">
        <f>IF(D475="","",VLOOKUP(AO475,'PAT-C_Tables'!$K$3:$L$40,2,FALSE))</f>
        <v/>
      </c>
    </row>
    <row r="476" spans="1:42" s="38" customFormat="1" ht="14.25" x14ac:dyDescent="0.2">
      <c r="A476" s="55"/>
      <c r="B476" s="40"/>
      <c r="C476" s="40"/>
      <c r="D476" s="41"/>
      <c r="E476" s="41"/>
      <c r="F476" s="80"/>
      <c r="G476" s="39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68">
        <f t="shared" si="7"/>
        <v>0</v>
      </c>
      <c r="AP476" s="75" t="str">
        <f>IF(D476="","",VLOOKUP(AO476,'PAT-C_Tables'!$K$3:$L$40,2,FALSE))</f>
        <v/>
      </c>
    </row>
    <row r="477" spans="1:42" s="38" customFormat="1" ht="14.25" x14ac:dyDescent="0.2">
      <c r="A477" s="55"/>
      <c r="B477" s="40"/>
      <c r="C477" s="40"/>
      <c r="D477" s="41"/>
      <c r="E477" s="41"/>
      <c r="F477" s="80"/>
      <c r="G477" s="39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68">
        <f t="shared" si="7"/>
        <v>0</v>
      </c>
      <c r="AP477" s="75" t="str">
        <f>IF(D477="","",VLOOKUP(AO477,'PAT-C_Tables'!$K$3:$L$40,2,FALSE))</f>
        <v/>
      </c>
    </row>
    <row r="478" spans="1:42" s="38" customFormat="1" ht="14.25" x14ac:dyDescent="0.2">
      <c r="A478" s="55"/>
      <c r="B478" s="40"/>
      <c r="C478" s="40"/>
      <c r="D478" s="41"/>
      <c r="E478" s="41"/>
      <c r="F478" s="80"/>
      <c r="G478" s="39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68">
        <f t="shared" si="7"/>
        <v>0</v>
      </c>
      <c r="AP478" s="75" t="str">
        <f>IF(D478="","",VLOOKUP(AO478,'PAT-C_Tables'!$K$3:$L$40,2,FALSE))</f>
        <v/>
      </c>
    </row>
    <row r="479" spans="1:42" s="38" customFormat="1" ht="14.25" x14ac:dyDescent="0.2">
      <c r="A479" s="55"/>
      <c r="B479" s="40"/>
      <c r="C479" s="40"/>
      <c r="D479" s="41"/>
      <c r="E479" s="41"/>
      <c r="F479" s="80"/>
      <c r="G479" s="39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68">
        <f t="shared" si="7"/>
        <v>0</v>
      </c>
      <c r="AP479" s="75" t="str">
        <f>IF(D479="","",VLOOKUP(AO479,'PAT-C_Tables'!$K$3:$L$40,2,FALSE))</f>
        <v/>
      </c>
    </row>
    <row r="480" spans="1:42" s="38" customFormat="1" ht="14.25" x14ac:dyDescent="0.2">
      <c r="A480" s="55"/>
      <c r="B480" s="40"/>
      <c r="C480" s="40"/>
      <c r="D480" s="41"/>
      <c r="E480" s="41"/>
      <c r="F480" s="80"/>
      <c r="G480" s="39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68">
        <f t="shared" si="7"/>
        <v>0</v>
      </c>
      <c r="AP480" s="75" t="str">
        <f>IF(D480="","",VLOOKUP(AO480,'PAT-C_Tables'!$K$3:$L$40,2,FALSE))</f>
        <v/>
      </c>
    </row>
    <row r="481" spans="1:42" s="38" customFormat="1" ht="14.25" x14ac:dyDescent="0.2">
      <c r="A481" s="55"/>
      <c r="B481" s="40"/>
      <c r="C481" s="40"/>
      <c r="D481" s="41"/>
      <c r="E481" s="41"/>
      <c r="F481" s="80"/>
      <c r="G481" s="39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68">
        <f t="shared" si="7"/>
        <v>0</v>
      </c>
      <c r="AP481" s="75" t="str">
        <f>IF(D481="","",VLOOKUP(AO481,'PAT-C_Tables'!$K$3:$L$40,2,FALSE))</f>
        <v/>
      </c>
    </row>
    <row r="482" spans="1:42" s="38" customFormat="1" ht="14.25" x14ac:dyDescent="0.2">
      <c r="A482" s="55"/>
      <c r="B482" s="40"/>
      <c r="C482" s="40"/>
      <c r="D482" s="41"/>
      <c r="E482" s="41"/>
      <c r="F482" s="80"/>
      <c r="G482" s="39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68">
        <f t="shared" si="7"/>
        <v>0</v>
      </c>
      <c r="AP482" s="75" t="str">
        <f>IF(D482="","",VLOOKUP(AO482,'PAT-C_Tables'!$K$3:$L$40,2,FALSE))</f>
        <v/>
      </c>
    </row>
    <row r="483" spans="1:42" s="38" customFormat="1" ht="14.25" x14ac:dyDescent="0.2">
      <c r="A483" s="55"/>
      <c r="B483" s="40"/>
      <c r="C483" s="40"/>
      <c r="D483" s="41"/>
      <c r="E483" s="41"/>
      <c r="F483" s="80"/>
      <c r="G483" s="39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68">
        <f t="shared" si="7"/>
        <v>0</v>
      </c>
      <c r="AP483" s="75" t="str">
        <f>IF(D483="","",VLOOKUP(AO483,'PAT-C_Tables'!$K$3:$L$40,2,FALSE))</f>
        <v/>
      </c>
    </row>
    <row r="484" spans="1:42" s="38" customFormat="1" ht="15" thickBot="1" x14ac:dyDescent="0.25">
      <c r="A484" s="56"/>
      <c r="B484" s="44"/>
      <c r="C484" s="44"/>
      <c r="D484" s="45"/>
      <c r="E484" s="45"/>
      <c r="F484" s="81"/>
      <c r="G484" s="43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69">
        <f t="shared" si="7"/>
        <v>0</v>
      </c>
      <c r="AP484" s="76" t="str">
        <f>IF(D484="","",VLOOKUP(AO484,'PAT-C_Tables'!$K$3:$L$40,2,FALSE))</f>
        <v/>
      </c>
    </row>
  </sheetData>
  <mergeCells count="6">
    <mergeCell ref="G3:AN3"/>
    <mergeCell ref="E4:F4"/>
    <mergeCell ref="E5:F5"/>
    <mergeCell ref="E6:F6"/>
    <mergeCell ref="A1:AC1"/>
    <mergeCell ref="A3:B4"/>
  </mergeCells>
  <conditionalFormatting sqref="H9:H484">
    <cfRule type="cellIs" dxfId="361" priority="73" operator="equal">
      <formula>$H$8</formula>
    </cfRule>
    <cfRule type="cellIs" dxfId="360" priority="74" stopIfTrue="1" operator="between">
      <formula>"A"</formula>
      <formula>"Z"</formula>
    </cfRule>
  </conditionalFormatting>
  <conditionalFormatting sqref="I9:I484">
    <cfRule type="cellIs" dxfId="359" priority="71" operator="equal">
      <formula>$I$8</formula>
    </cfRule>
    <cfRule type="cellIs" dxfId="358" priority="72" stopIfTrue="1" operator="between">
      <formula>"A"</formula>
      <formula>"Z"</formula>
    </cfRule>
  </conditionalFormatting>
  <conditionalFormatting sqref="J9:J484">
    <cfRule type="cellIs" dxfId="357" priority="69" operator="equal">
      <formula>$J$8</formula>
    </cfRule>
    <cfRule type="cellIs" dxfId="356" priority="70" stopIfTrue="1" operator="between">
      <formula>"A"</formula>
      <formula>"Z"</formula>
    </cfRule>
  </conditionalFormatting>
  <conditionalFormatting sqref="G9:G484 K9:AN484">
    <cfRule type="cellIs" dxfId="355" priority="67" operator="equal">
      <formula>G$8</formula>
    </cfRule>
    <cfRule type="cellIs" dxfId="354" priority="68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3FD2-6654-430A-AB43-602434D5A961}">
  <sheetPr codeName="Sheet11"/>
  <dimension ref="A1:AQ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28515625" style="57" bestFit="1" customWidth="1"/>
    <col min="2" max="2" width="9.85546875" style="2" bestFit="1" customWidth="1"/>
    <col min="3" max="3" width="9.140625" style="2" bestFit="1" customWidth="1"/>
    <col min="4" max="4" width="10.5703125" style="17" bestFit="1" customWidth="1"/>
    <col min="5" max="5" width="12.85546875" style="17" customWidth="1"/>
    <col min="6" max="6" width="12.28515625" style="82" customWidth="1"/>
    <col min="7" max="41" width="4.5703125" style="2" customWidth="1"/>
    <col min="42" max="42" width="7.140625" style="70" customWidth="1"/>
    <col min="43" max="43" width="9.28515625" style="77" customWidth="1"/>
    <col min="44" max="16384" width="9.140625" style="1"/>
  </cols>
  <sheetData>
    <row r="1" spans="1:43" s="211" customFormat="1" ht="26.25" x14ac:dyDescent="0.4">
      <c r="A1" s="271" t="s">
        <v>43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09"/>
      <c r="AE1" s="210"/>
    </row>
    <row r="2" spans="1:43" s="16" customFormat="1" ht="13.5" thickBot="1" x14ac:dyDescent="0.25">
      <c r="A2" s="52"/>
      <c r="B2" s="19"/>
      <c r="C2" s="19"/>
      <c r="D2" s="26"/>
      <c r="E2" s="26"/>
      <c r="F2" s="78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64"/>
      <c r="AQ2" s="71"/>
    </row>
    <row r="3" spans="1:43" s="22" customFormat="1" ht="31.5" customHeight="1" x14ac:dyDescent="0.25">
      <c r="A3" s="291"/>
      <c r="B3" s="291"/>
      <c r="C3" s="58"/>
      <c r="D3" s="21"/>
      <c r="F3" s="79"/>
      <c r="G3" s="297" t="s">
        <v>35</v>
      </c>
      <c r="H3" s="298"/>
      <c r="I3" s="298"/>
      <c r="J3" s="298"/>
      <c r="K3" s="298"/>
      <c r="L3" s="298"/>
      <c r="M3" s="298"/>
      <c r="N3" s="298"/>
      <c r="O3" s="298"/>
      <c r="P3" s="298"/>
      <c r="Q3" s="298"/>
      <c r="R3" s="298"/>
      <c r="S3" s="298"/>
      <c r="T3" s="298"/>
      <c r="U3" s="298"/>
      <c r="V3" s="298"/>
      <c r="W3" s="298"/>
      <c r="X3" s="298"/>
      <c r="Y3" s="298"/>
      <c r="Z3" s="298"/>
      <c r="AA3" s="298"/>
      <c r="AB3" s="298"/>
      <c r="AC3" s="298"/>
      <c r="AD3" s="298"/>
      <c r="AE3" s="298"/>
      <c r="AF3" s="298"/>
      <c r="AG3" s="298"/>
      <c r="AH3" s="298"/>
      <c r="AI3" s="298"/>
      <c r="AJ3" s="298"/>
      <c r="AK3" s="298"/>
      <c r="AL3" s="298"/>
      <c r="AM3" s="298"/>
      <c r="AN3" s="298"/>
      <c r="AO3" s="299"/>
      <c r="AP3" s="65"/>
      <c r="AQ3" s="72"/>
    </row>
    <row r="4" spans="1:43" s="20" customFormat="1" ht="15" x14ac:dyDescent="0.25">
      <c r="A4" s="291"/>
      <c r="B4" s="291"/>
      <c r="C4" s="59"/>
      <c r="D4" s="27"/>
      <c r="E4" s="300" t="s">
        <v>24</v>
      </c>
      <c r="F4" s="301"/>
      <c r="G4" s="49">
        <v>1</v>
      </c>
      <c r="H4" s="50">
        <v>2</v>
      </c>
      <c r="I4" s="50">
        <v>3</v>
      </c>
      <c r="J4" s="50">
        <v>4</v>
      </c>
      <c r="K4" s="50">
        <v>5</v>
      </c>
      <c r="L4" s="50">
        <v>6</v>
      </c>
      <c r="M4" s="50">
        <v>7</v>
      </c>
      <c r="N4" s="50">
        <v>8</v>
      </c>
      <c r="O4" s="50">
        <v>9</v>
      </c>
      <c r="P4" s="50">
        <v>10</v>
      </c>
      <c r="Q4" s="50">
        <v>11</v>
      </c>
      <c r="R4" s="50">
        <v>12</v>
      </c>
      <c r="S4" s="50">
        <v>13</v>
      </c>
      <c r="T4" s="50">
        <v>14</v>
      </c>
      <c r="U4" s="50">
        <v>15</v>
      </c>
      <c r="V4" s="50">
        <v>16</v>
      </c>
      <c r="W4" s="50">
        <v>17</v>
      </c>
      <c r="X4" s="50">
        <v>18</v>
      </c>
      <c r="Y4" s="50">
        <v>19</v>
      </c>
      <c r="Z4" s="50">
        <v>20</v>
      </c>
      <c r="AA4" s="50">
        <v>21</v>
      </c>
      <c r="AB4" s="50">
        <v>22</v>
      </c>
      <c r="AC4" s="50">
        <v>23</v>
      </c>
      <c r="AD4" s="50">
        <v>24</v>
      </c>
      <c r="AE4" s="50">
        <v>25</v>
      </c>
      <c r="AF4" s="50">
        <v>26</v>
      </c>
      <c r="AG4" s="50">
        <v>27</v>
      </c>
      <c r="AH4" s="50">
        <v>28</v>
      </c>
      <c r="AI4" s="50">
        <v>29</v>
      </c>
      <c r="AJ4" s="50">
        <v>30</v>
      </c>
      <c r="AK4" s="50">
        <v>31</v>
      </c>
      <c r="AL4" s="50">
        <v>32</v>
      </c>
      <c r="AM4" s="50">
        <v>33</v>
      </c>
      <c r="AN4" s="50">
        <v>34</v>
      </c>
      <c r="AO4" s="51">
        <v>35</v>
      </c>
      <c r="AP4" s="66"/>
      <c r="AQ4" s="73"/>
    </row>
    <row r="5" spans="1:43" s="29" customFormat="1" ht="15" x14ac:dyDescent="0.25">
      <c r="A5" s="53"/>
      <c r="B5" s="60"/>
      <c r="C5" s="60"/>
      <c r="D5" s="28"/>
      <c r="E5" s="287" t="s">
        <v>23</v>
      </c>
      <c r="F5" s="288"/>
      <c r="G5" s="92">
        <v>97.66</v>
      </c>
      <c r="H5" s="91">
        <v>92.44</v>
      </c>
      <c r="I5" s="91">
        <v>99.03</v>
      </c>
      <c r="J5" s="91">
        <v>115.72</v>
      </c>
      <c r="K5" s="91">
        <v>119.6</v>
      </c>
      <c r="L5" s="91">
        <v>126.49</v>
      </c>
      <c r="M5" s="91">
        <v>106.37</v>
      </c>
      <c r="N5" s="91">
        <v>127.53</v>
      </c>
      <c r="O5" s="91">
        <v>117.44</v>
      </c>
      <c r="P5" s="91">
        <v>118.05</v>
      </c>
      <c r="Q5" s="91">
        <v>113.32</v>
      </c>
      <c r="R5" s="90">
        <v>119.67</v>
      </c>
      <c r="S5" s="90">
        <v>117.47</v>
      </c>
      <c r="T5" s="90">
        <v>135.53</v>
      </c>
      <c r="U5" s="90">
        <v>120.79</v>
      </c>
      <c r="V5" s="90">
        <v>121.2</v>
      </c>
      <c r="W5" s="90">
        <v>116.52</v>
      </c>
      <c r="X5" s="90">
        <v>108.57</v>
      </c>
      <c r="Y5" s="90">
        <v>121.86</v>
      </c>
      <c r="Z5" s="90">
        <v>119.13</v>
      </c>
      <c r="AA5" s="90">
        <v>123.93</v>
      </c>
      <c r="AB5" s="89">
        <v>104.93</v>
      </c>
      <c r="AC5" s="90">
        <v>132.53</v>
      </c>
      <c r="AD5" s="90">
        <v>116.7</v>
      </c>
      <c r="AE5" s="90">
        <v>131.38999999999999</v>
      </c>
      <c r="AF5" s="90">
        <v>116.31</v>
      </c>
      <c r="AG5" s="90">
        <v>121.89</v>
      </c>
      <c r="AH5" s="90">
        <v>127.49</v>
      </c>
      <c r="AI5" s="90">
        <v>119.97</v>
      </c>
      <c r="AJ5" s="90">
        <v>115.71</v>
      </c>
      <c r="AK5" s="90">
        <v>139.94999999999999</v>
      </c>
      <c r="AL5" s="90">
        <v>129.66999999999999</v>
      </c>
      <c r="AM5" s="90">
        <v>125.28</v>
      </c>
      <c r="AN5" s="90">
        <v>130.49</v>
      </c>
      <c r="AO5" s="93">
        <v>121.64</v>
      </c>
      <c r="AP5" s="66"/>
      <c r="AQ5" s="73"/>
    </row>
    <row r="6" spans="1:43" s="29" customFormat="1" ht="15.75" thickBot="1" x14ac:dyDescent="0.3">
      <c r="A6" s="53"/>
      <c r="B6" s="60"/>
      <c r="C6" s="60"/>
      <c r="D6" s="28"/>
      <c r="E6" s="289" t="s">
        <v>22</v>
      </c>
      <c r="F6" s="290"/>
      <c r="G6" s="94" t="s">
        <v>18</v>
      </c>
      <c r="H6" s="88" t="s">
        <v>19</v>
      </c>
      <c r="I6" s="88" t="s">
        <v>19</v>
      </c>
      <c r="J6" s="88" t="s">
        <v>20</v>
      </c>
      <c r="K6" s="88" t="s">
        <v>20</v>
      </c>
      <c r="L6" s="88" t="s">
        <v>20</v>
      </c>
      <c r="M6" s="88" t="s">
        <v>20</v>
      </c>
      <c r="N6" s="88" t="s">
        <v>20</v>
      </c>
      <c r="O6" s="88" t="s">
        <v>18</v>
      </c>
      <c r="P6" s="88" t="s">
        <v>18</v>
      </c>
      <c r="Q6" s="88" t="s">
        <v>20</v>
      </c>
      <c r="R6" s="88" t="s">
        <v>18</v>
      </c>
      <c r="S6" s="88" t="s">
        <v>39</v>
      </c>
      <c r="T6" s="88" t="s">
        <v>20</v>
      </c>
      <c r="U6" s="88" t="s">
        <v>18</v>
      </c>
      <c r="V6" s="88" t="s">
        <v>18</v>
      </c>
      <c r="W6" s="88" t="s">
        <v>20</v>
      </c>
      <c r="X6" s="88" t="s">
        <v>18</v>
      </c>
      <c r="Y6" s="88" t="s">
        <v>19</v>
      </c>
      <c r="Z6" s="88" t="s">
        <v>19</v>
      </c>
      <c r="AA6" s="88" t="s">
        <v>19</v>
      </c>
      <c r="AB6" s="87" t="s">
        <v>19</v>
      </c>
      <c r="AC6" s="88" t="s">
        <v>18</v>
      </c>
      <c r="AD6" s="88" t="s">
        <v>20</v>
      </c>
      <c r="AE6" s="88" t="s">
        <v>20</v>
      </c>
      <c r="AF6" s="88" t="s">
        <v>18</v>
      </c>
      <c r="AG6" s="88" t="s">
        <v>20</v>
      </c>
      <c r="AH6" s="88" t="s">
        <v>18</v>
      </c>
      <c r="AI6" s="88" t="s">
        <v>20</v>
      </c>
      <c r="AJ6" s="88" t="s">
        <v>18</v>
      </c>
      <c r="AK6" s="88" t="s">
        <v>20</v>
      </c>
      <c r="AL6" s="88" t="s">
        <v>18</v>
      </c>
      <c r="AM6" s="88" t="s">
        <v>18</v>
      </c>
      <c r="AN6" s="88" t="s">
        <v>18</v>
      </c>
      <c r="AO6" s="95" t="s">
        <v>19</v>
      </c>
      <c r="AP6" s="66"/>
      <c r="AQ6" s="73"/>
    </row>
    <row r="7" spans="1:43" s="18" customFormat="1" ht="13.5" thickBot="1" x14ac:dyDescent="0.25">
      <c r="A7" s="240" t="s">
        <v>53</v>
      </c>
      <c r="B7" s="241" t="s">
        <v>53</v>
      </c>
      <c r="C7" s="242" t="s">
        <v>54</v>
      </c>
      <c r="D7" s="243" t="s">
        <v>53</v>
      </c>
      <c r="E7" s="244" t="s">
        <v>53</v>
      </c>
      <c r="F7" s="245" t="s">
        <v>53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5"/>
      <c r="AP7" s="67"/>
      <c r="AQ7" s="74"/>
    </row>
    <row r="8" spans="1:43" s="46" customFormat="1" ht="30.75" thickBot="1" x14ac:dyDescent="0.3">
      <c r="A8" s="233" t="s">
        <v>34</v>
      </c>
      <c r="B8" s="234" t="s">
        <v>27</v>
      </c>
      <c r="C8" s="235" t="s">
        <v>50</v>
      </c>
      <c r="D8" s="231" t="s">
        <v>0</v>
      </c>
      <c r="E8" s="231" t="s">
        <v>29</v>
      </c>
      <c r="F8" s="230" t="s">
        <v>28</v>
      </c>
      <c r="G8" s="236" t="s">
        <v>31</v>
      </c>
      <c r="H8" s="237" t="s">
        <v>30</v>
      </c>
      <c r="I8" s="237" t="s">
        <v>31</v>
      </c>
      <c r="J8" s="237" t="s">
        <v>30</v>
      </c>
      <c r="K8" s="237" t="s">
        <v>30</v>
      </c>
      <c r="L8" s="237" t="s">
        <v>32</v>
      </c>
      <c r="M8" s="237" t="s">
        <v>33</v>
      </c>
      <c r="N8" s="237" t="s">
        <v>30</v>
      </c>
      <c r="O8" s="237" t="s">
        <v>32</v>
      </c>
      <c r="P8" s="237" t="s">
        <v>32</v>
      </c>
      <c r="Q8" s="237" t="s">
        <v>30</v>
      </c>
      <c r="R8" s="237" t="s">
        <v>31</v>
      </c>
      <c r="S8" s="237" t="s">
        <v>33</v>
      </c>
      <c r="T8" s="237" t="s">
        <v>32</v>
      </c>
      <c r="U8" s="237" t="s">
        <v>31</v>
      </c>
      <c r="V8" s="237" t="s">
        <v>30</v>
      </c>
      <c r="W8" s="237" t="s">
        <v>32</v>
      </c>
      <c r="X8" s="237" t="s">
        <v>31</v>
      </c>
      <c r="Y8" s="237" t="s">
        <v>33</v>
      </c>
      <c r="Z8" s="237" t="s">
        <v>30</v>
      </c>
      <c r="AA8" s="237" t="s">
        <v>32</v>
      </c>
      <c r="AB8" s="237" t="s">
        <v>31</v>
      </c>
      <c r="AC8" s="237" t="s">
        <v>31</v>
      </c>
      <c r="AD8" s="237" t="s">
        <v>33</v>
      </c>
      <c r="AE8" s="237" t="s">
        <v>30</v>
      </c>
      <c r="AF8" s="237" t="s">
        <v>31</v>
      </c>
      <c r="AG8" s="237" t="s">
        <v>33</v>
      </c>
      <c r="AH8" s="237" t="s">
        <v>30</v>
      </c>
      <c r="AI8" s="237" t="s">
        <v>33</v>
      </c>
      <c r="AJ8" s="237" t="s">
        <v>32</v>
      </c>
      <c r="AK8" s="237" t="s">
        <v>31</v>
      </c>
      <c r="AL8" s="237" t="s">
        <v>33</v>
      </c>
      <c r="AM8" s="237" t="s">
        <v>30</v>
      </c>
      <c r="AN8" s="237" t="s">
        <v>30</v>
      </c>
      <c r="AO8" s="238" t="s">
        <v>32</v>
      </c>
      <c r="AP8" s="184" t="s">
        <v>17</v>
      </c>
      <c r="AQ8" s="185" t="s">
        <v>3</v>
      </c>
    </row>
    <row r="9" spans="1:43" s="38" customFormat="1" ht="14.25" x14ac:dyDescent="0.2">
      <c r="A9" s="239">
        <v>45356</v>
      </c>
      <c r="B9" s="228">
        <v>3</v>
      </c>
      <c r="C9" s="228" t="s">
        <v>55</v>
      </c>
      <c r="D9" s="229" t="s">
        <v>56</v>
      </c>
      <c r="E9" s="229" t="s">
        <v>57</v>
      </c>
      <c r="F9" s="229" t="s">
        <v>58</v>
      </c>
      <c r="G9" s="229"/>
      <c r="H9" s="229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  <c r="X9" s="229"/>
      <c r="Y9" s="229"/>
      <c r="Z9" s="229"/>
      <c r="AA9" s="229"/>
      <c r="AB9" s="229"/>
      <c r="AC9" s="229"/>
      <c r="AD9" s="229"/>
      <c r="AE9" s="229"/>
      <c r="AF9" s="229"/>
      <c r="AG9" s="229"/>
      <c r="AH9" s="229"/>
      <c r="AI9" s="229"/>
      <c r="AJ9" s="229"/>
      <c r="AK9" s="229"/>
      <c r="AL9" s="229"/>
      <c r="AM9" s="229"/>
      <c r="AN9" s="229"/>
      <c r="AO9" s="229"/>
      <c r="AP9" s="232">
        <f t="shared" ref="AP9:AP72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+IF(AO9=$AO$8,1,0)))</f>
        <v>0</v>
      </c>
      <c r="AQ9" s="75">
        <f>IF(D9="","",VLOOKUP(AP9,'PAT-C_Tables'!$M$3:$N$40,2,FALSE))</f>
        <v>67.400000000000006</v>
      </c>
    </row>
    <row r="10" spans="1:43" s="38" customFormat="1" ht="14.25" x14ac:dyDescent="0.2">
      <c r="A10" s="239">
        <v>45356</v>
      </c>
      <c r="B10" s="228">
        <v>3</v>
      </c>
      <c r="C10" s="228" t="s">
        <v>55</v>
      </c>
      <c r="D10" s="229" t="s">
        <v>59</v>
      </c>
      <c r="E10" s="229" t="s">
        <v>60</v>
      </c>
      <c r="F10" s="229" t="s">
        <v>61</v>
      </c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32">
        <f t="shared" si="0"/>
        <v>0</v>
      </c>
      <c r="AQ10" s="75">
        <f>IF(D10="","",VLOOKUP(AP10,'PAT-C_Tables'!$M$3:$N$40,2,FALSE))</f>
        <v>67.400000000000006</v>
      </c>
    </row>
    <row r="11" spans="1:43" s="38" customFormat="1" ht="14.25" x14ac:dyDescent="0.2">
      <c r="A11" s="239">
        <v>45356</v>
      </c>
      <c r="B11" s="228">
        <v>3</v>
      </c>
      <c r="C11" s="228" t="s">
        <v>55</v>
      </c>
      <c r="D11" s="229" t="s">
        <v>62</v>
      </c>
      <c r="E11" s="229" t="s">
        <v>63</v>
      </c>
      <c r="F11" s="229" t="s">
        <v>64</v>
      </c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  <c r="AB11" s="229"/>
      <c r="AC11" s="229"/>
      <c r="AD11" s="229"/>
      <c r="AE11" s="229"/>
      <c r="AF11" s="229"/>
      <c r="AG11" s="229"/>
      <c r="AH11" s="229"/>
      <c r="AI11" s="229"/>
      <c r="AJ11" s="229"/>
      <c r="AK11" s="229"/>
      <c r="AL11" s="229"/>
      <c r="AM11" s="229"/>
      <c r="AN11" s="229"/>
      <c r="AO11" s="229"/>
      <c r="AP11" s="232">
        <f t="shared" si="0"/>
        <v>0</v>
      </c>
      <c r="AQ11" s="75">
        <f>IF(D11="","",VLOOKUP(AP11,'PAT-C_Tables'!$M$3:$N$40,2,FALSE))</f>
        <v>67.400000000000006</v>
      </c>
    </row>
    <row r="12" spans="1:43" s="38" customFormat="1" ht="14.25" x14ac:dyDescent="0.2">
      <c r="A12" s="239">
        <v>45356</v>
      </c>
      <c r="B12" s="228">
        <v>3</v>
      </c>
      <c r="C12" s="228" t="s">
        <v>55</v>
      </c>
      <c r="D12" s="229" t="s">
        <v>65</v>
      </c>
      <c r="E12" s="229" t="s">
        <v>66</v>
      </c>
      <c r="F12" s="229" t="s">
        <v>67</v>
      </c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  <c r="AB12" s="229"/>
      <c r="AC12" s="229"/>
      <c r="AD12" s="229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32">
        <f t="shared" si="0"/>
        <v>0</v>
      </c>
      <c r="AQ12" s="75">
        <f>IF(D12="","",VLOOKUP(AP12,'PAT-C_Tables'!$M$3:$N$40,2,FALSE))</f>
        <v>67.400000000000006</v>
      </c>
    </row>
    <row r="13" spans="1:43" s="38" customFormat="1" ht="14.25" x14ac:dyDescent="0.2">
      <c r="A13" s="221">
        <v>45356</v>
      </c>
      <c r="B13" s="220">
        <v>3</v>
      </c>
      <c r="C13" s="219" t="s">
        <v>68</v>
      </c>
      <c r="D13" s="217" t="s">
        <v>69</v>
      </c>
      <c r="E13" s="217" t="s">
        <v>70</v>
      </c>
      <c r="F13" s="220" t="s">
        <v>71</v>
      </c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68">
        <f t="shared" si="0"/>
        <v>0</v>
      </c>
      <c r="AQ13" s="75">
        <f>IF(D13="","",VLOOKUP(AP13,'PAT-C_Tables'!$M$3:$N$40,2,FALSE))</f>
        <v>67.400000000000006</v>
      </c>
    </row>
    <row r="14" spans="1:43" s="38" customFormat="1" ht="14.25" x14ac:dyDescent="0.2">
      <c r="A14" s="55">
        <v>45356</v>
      </c>
      <c r="B14" s="40">
        <v>3</v>
      </c>
      <c r="C14" s="40" t="s">
        <v>55</v>
      </c>
      <c r="D14" s="41" t="s">
        <v>72</v>
      </c>
      <c r="E14" s="41" t="s">
        <v>73</v>
      </c>
      <c r="F14" s="80" t="s">
        <v>74</v>
      </c>
      <c r="G14" s="39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68">
        <f t="shared" si="0"/>
        <v>0</v>
      </c>
      <c r="AQ14" s="75">
        <f>IF(D14="","",VLOOKUP(AP14,'PAT-C_Tables'!$M$3:$N$40,2,FALSE))</f>
        <v>67.400000000000006</v>
      </c>
    </row>
    <row r="15" spans="1:43" s="38" customFormat="1" ht="14.25" x14ac:dyDescent="0.2">
      <c r="A15" s="55">
        <v>45356</v>
      </c>
      <c r="B15" s="40">
        <v>3</v>
      </c>
      <c r="C15" s="40" t="s">
        <v>68</v>
      </c>
      <c r="D15" s="41" t="s">
        <v>75</v>
      </c>
      <c r="E15" s="41" t="s">
        <v>76</v>
      </c>
      <c r="F15" s="80" t="s">
        <v>77</v>
      </c>
      <c r="G15" s="39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68">
        <f t="shared" si="0"/>
        <v>0</v>
      </c>
      <c r="AQ15" s="75">
        <f>IF(D15="","",VLOOKUP(AP15,'PAT-C_Tables'!$M$3:$N$40,2,FALSE))</f>
        <v>67.400000000000006</v>
      </c>
    </row>
    <row r="16" spans="1:43" s="38" customFormat="1" ht="14.25" x14ac:dyDescent="0.2">
      <c r="A16" s="55">
        <v>45356</v>
      </c>
      <c r="B16" s="40">
        <v>3</v>
      </c>
      <c r="C16" s="40" t="s">
        <v>68</v>
      </c>
      <c r="D16" s="41" t="s">
        <v>78</v>
      </c>
      <c r="E16" s="41" t="s">
        <v>79</v>
      </c>
      <c r="F16" s="80" t="s">
        <v>80</v>
      </c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68">
        <f t="shared" si="0"/>
        <v>0</v>
      </c>
      <c r="AQ16" s="75">
        <f>IF(D16="","",VLOOKUP(AP16,'PAT-C_Tables'!$M$3:$N$40,2,FALSE))</f>
        <v>67.400000000000006</v>
      </c>
    </row>
    <row r="17" spans="1:43" s="38" customFormat="1" ht="14.25" x14ac:dyDescent="0.2">
      <c r="A17" s="55">
        <v>45356</v>
      </c>
      <c r="B17" s="40">
        <v>3</v>
      </c>
      <c r="C17" s="40" t="s">
        <v>68</v>
      </c>
      <c r="D17" s="41" t="s">
        <v>81</v>
      </c>
      <c r="E17" s="41" t="s">
        <v>82</v>
      </c>
      <c r="F17" s="80" t="s">
        <v>83</v>
      </c>
      <c r="G17" s="39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68">
        <f t="shared" si="0"/>
        <v>0</v>
      </c>
      <c r="AQ17" s="75">
        <f>IF(D17="","",VLOOKUP(AP17,'PAT-C_Tables'!$M$3:$N$40,2,FALSE))</f>
        <v>67.400000000000006</v>
      </c>
    </row>
    <row r="18" spans="1:43" s="38" customFormat="1" ht="14.25" x14ac:dyDescent="0.2">
      <c r="A18" s="55">
        <v>45356</v>
      </c>
      <c r="B18" s="40">
        <v>3</v>
      </c>
      <c r="C18" s="40" t="s">
        <v>68</v>
      </c>
      <c r="D18" s="41" t="s">
        <v>84</v>
      </c>
      <c r="E18" s="41" t="s">
        <v>85</v>
      </c>
      <c r="F18" s="80" t="s">
        <v>86</v>
      </c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68">
        <f t="shared" si="0"/>
        <v>0</v>
      </c>
      <c r="AQ18" s="75">
        <f>IF(D18="","",VLOOKUP(AP18,'PAT-C_Tables'!$M$3:$N$40,2,FALSE))</f>
        <v>67.400000000000006</v>
      </c>
    </row>
    <row r="19" spans="1:43" s="38" customFormat="1" ht="14.25" x14ac:dyDescent="0.2">
      <c r="A19" s="55">
        <v>45356</v>
      </c>
      <c r="B19" s="40">
        <v>3</v>
      </c>
      <c r="C19" s="40" t="s">
        <v>68</v>
      </c>
      <c r="D19" s="41" t="s">
        <v>87</v>
      </c>
      <c r="E19" s="41" t="s">
        <v>88</v>
      </c>
      <c r="F19" s="80" t="s">
        <v>89</v>
      </c>
      <c r="G19" s="39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68">
        <f t="shared" si="0"/>
        <v>0</v>
      </c>
      <c r="AQ19" s="75">
        <f>IF(D19="","",VLOOKUP(AP19,'PAT-C_Tables'!$M$3:$N$40,2,FALSE))</f>
        <v>67.400000000000006</v>
      </c>
    </row>
    <row r="20" spans="1:43" s="38" customFormat="1" ht="14.25" x14ac:dyDescent="0.2">
      <c r="A20" s="55"/>
      <c r="B20" s="40"/>
      <c r="C20" s="40"/>
      <c r="D20" s="41"/>
      <c r="E20" s="41"/>
      <c r="F20" s="80"/>
      <c r="G20" s="39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68">
        <f t="shared" si="0"/>
        <v>0</v>
      </c>
      <c r="AQ20" s="75" t="str">
        <f>IF(D20="","",VLOOKUP(AP20,'PAT-C_Tables'!$M$3:$N$40,2,FALSE))</f>
        <v/>
      </c>
    </row>
    <row r="21" spans="1:43" s="38" customFormat="1" ht="14.25" x14ac:dyDescent="0.2">
      <c r="A21" s="55"/>
      <c r="B21" s="40"/>
      <c r="C21" s="40"/>
      <c r="D21" s="41"/>
      <c r="E21" s="41"/>
      <c r="F21" s="80"/>
      <c r="G21" s="39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68">
        <f t="shared" si="0"/>
        <v>0</v>
      </c>
      <c r="AQ21" s="75" t="str">
        <f>IF(D21="","",VLOOKUP(AP21,'PAT-C_Tables'!$M$3:$N$40,2,FALSE))</f>
        <v/>
      </c>
    </row>
    <row r="22" spans="1:43" s="38" customFormat="1" ht="14.25" x14ac:dyDescent="0.2">
      <c r="A22" s="55"/>
      <c r="B22" s="40"/>
      <c r="C22" s="40"/>
      <c r="D22" s="41"/>
      <c r="E22" s="41"/>
      <c r="F22" s="80"/>
      <c r="G22" s="39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68">
        <f t="shared" si="0"/>
        <v>0</v>
      </c>
      <c r="AQ22" s="75" t="str">
        <f>IF(D22="","",VLOOKUP(AP22,'PAT-C_Tables'!$M$3:$N$40,2,FALSE))</f>
        <v/>
      </c>
    </row>
    <row r="23" spans="1:43" s="38" customFormat="1" ht="14.25" x14ac:dyDescent="0.2">
      <c r="A23" s="55"/>
      <c r="B23" s="40"/>
      <c r="C23" s="40"/>
      <c r="D23" s="41"/>
      <c r="E23" s="41"/>
      <c r="F23" s="80"/>
      <c r="G23" s="39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68">
        <f t="shared" si="0"/>
        <v>0</v>
      </c>
      <c r="AQ23" s="75" t="str">
        <f>IF(D23="","",VLOOKUP(AP23,'PAT-C_Tables'!$M$3:$N$40,2,FALSE))</f>
        <v/>
      </c>
    </row>
    <row r="24" spans="1:43" s="38" customFormat="1" ht="14.25" x14ac:dyDescent="0.2">
      <c r="A24" s="55"/>
      <c r="B24" s="40"/>
      <c r="C24" s="40"/>
      <c r="D24" s="41"/>
      <c r="E24" s="41"/>
      <c r="F24" s="80"/>
      <c r="G24" s="39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68">
        <f t="shared" si="0"/>
        <v>0</v>
      </c>
      <c r="AQ24" s="75" t="str">
        <f>IF(D24="","",VLOOKUP(AP24,'PAT-C_Tables'!$M$3:$N$40,2,FALSE))</f>
        <v/>
      </c>
    </row>
    <row r="25" spans="1:43" s="38" customFormat="1" ht="14.25" x14ac:dyDescent="0.2">
      <c r="A25" s="55"/>
      <c r="B25" s="40"/>
      <c r="C25" s="40"/>
      <c r="D25" s="41"/>
      <c r="E25" s="41"/>
      <c r="F25" s="80"/>
      <c r="G25" s="39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68">
        <f t="shared" si="0"/>
        <v>0</v>
      </c>
      <c r="AQ25" s="75" t="str">
        <f>IF(D25="","",VLOOKUP(AP25,'PAT-C_Tables'!$M$3:$N$40,2,FALSE))</f>
        <v/>
      </c>
    </row>
    <row r="26" spans="1:43" s="38" customFormat="1" ht="14.25" x14ac:dyDescent="0.2">
      <c r="A26" s="55"/>
      <c r="B26" s="40"/>
      <c r="C26" s="40"/>
      <c r="D26" s="41"/>
      <c r="E26" s="41"/>
      <c r="F26" s="80"/>
      <c r="G26" s="39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68">
        <f t="shared" si="0"/>
        <v>0</v>
      </c>
      <c r="AQ26" s="75" t="str">
        <f>IF(D26="","",VLOOKUP(AP26,'PAT-C_Tables'!$M$3:$N$40,2,FALSE))</f>
        <v/>
      </c>
    </row>
    <row r="27" spans="1:43" s="38" customFormat="1" ht="14.25" x14ac:dyDescent="0.2">
      <c r="A27" s="55"/>
      <c r="B27" s="40"/>
      <c r="C27" s="40"/>
      <c r="D27" s="41"/>
      <c r="E27" s="41"/>
      <c r="F27" s="80"/>
      <c r="G27" s="39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68">
        <f t="shared" si="0"/>
        <v>0</v>
      </c>
      <c r="AQ27" s="75" t="str">
        <f>IF(D27="","",VLOOKUP(AP27,'PAT-C_Tables'!$M$3:$N$40,2,FALSE))</f>
        <v/>
      </c>
    </row>
    <row r="28" spans="1:43" s="38" customFormat="1" ht="14.25" x14ac:dyDescent="0.2">
      <c r="A28" s="55"/>
      <c r="B28" s="40"/>
      <c r="C28" s="40"/>
      <c r="D28" s="41"/>
      <c r="E28" s="41"/>
      <c r="F28" s="80"/>
      <c r="G28" s="39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68">
        <f t="shared" si="0"/>
        <v>0</v>
      </c>
      <c r="AQ28" s="75" t="str">
        <f>IF(D28="","",VLOOKUP(AP28,'PAT-C_Tables'!$M$3:$N$40,2,FALSE))</f>
        <v/>
      </c>
    </row>
    <row r="29" spans="1:43" s="38" customFormat="1" ht="14.25" x14ac:dyDescent="0.2">
      <c r="A29" s="55"/>
      <c r="B29" s="40"/>
      <c r="C29" s="40"/>
      <c r="D29" s="41"/>
      <c r="E29" s="41"/>
      <c r="F29" s="80"/>
      <c r="G29" s="39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68">
        <f t="shared" si="0"/>
        <v>0</v>
      </c>
      <c r="AQ29" s="75" t="str">
        <f>IF(D29="","",VLOOKUP(AP29,'PAT-C_Tables'!$M$3:$N$40,2,FALSE))</f>
        <v/>
      </c>
    </row>
    <row r="30" spans="1:43" s="38" customFormat="1" ht="14.25" x14ac:dyDescent="0.2">
      <c r="A30" s="55"/>
      <c r="B30" s="40"/>
      <c r="C30" s="40"/>
      <c r="D30" s="41"/>
      <c r="E30" s="41"/>
      <c r="F30" s="80"/>
      <c r="G30" s="39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68">
        <f t="shared" si="0"/>
        <v>0</v>
      </c>
      <c r="AQ30" s="75" t="str">
        <f>IF(D30="","",VLOOKUP(AP30,'PAT-C_Tables'!$M$3:$N$40,2,FALSE))</f>
        <v/>
      </c>
    </row>
    <row r="31" spans="1:43" s="38" customFormat="1" ht="14.25" x14ac:dyDescent="0.2">
      <c r="A31" s="55"/>
      <c r="B31" s="40"/>
      <c r="C31" s="40"/>
      <c r="D31" s="41"/>
      <c r="E31" s="41"/>
      <c r="F31" s="80"/>
      <c r="G31" s="39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68">
        <f t="shared" si="0"/>
        <v>0</v>
      </c>
      <c r="AQ31" s="75" t="str">
        <f>IF(D31="","",VLOOKUP(AP31,'PAT-C_Tables'!$M$3:$N$40,2,FALSE))</f>
        <v/>
      </c>
    </row>
    <row r="32" spans="1:43" s="38" customFormat="1" ht="14.25" x14ac:dyDescent="0.2">
      <c r="A32" s="55"/>
      <c r="B32" s="40"/>
      <c r="C32" s="40"/>
      <c r="D32" s="41"/>
      <c r="E32" s="41"/>
      <c r="F32" s="80"/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68">
        <f t="shared" si="0"/>
        <v>0</v>
      </c>
      <c r="AQ32" s="75" t="str">
        <f>IF(D32="","",VLOOKUP(AP32,'PAT-C_Tables'!$M$3:$N$40,2,FALSE))</f>
        <v/>
      </c>
    </row>
    <row r="33" spans="1:43" s="38" customFormat="1" ht="14.25" x14ac:dyDescent="0.2">
      <c r="A33" s="55"/>
      <c r="B33" s="40"/>
      <c r="C33" s="40"/>
      <c r="D33" s="41"/>
      <c r="E33" s="41"/>
      <c r="F33" s="80"/>
      <c r="G33" s="39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68">
        <f t="shared" si="0"/>
        <v>0</v>
      </c>
      <c r="AQ33" s="75" t="str">
        <f>IF(D33="","",VLOOKUP(AP33,'PAT-C_Tables'!$M$3:$N$40,2,FALSE))</f>
        <v/>
      </c>
    </row>
    <row r="34" spans="1:43" s="38" customFormat="1" ht="14.25" x14ac:dyDescent="0.2">
      <c r="A34" s="55"/>
      <c r="B34" s="40"/>
      <c r="C34" s="40"/>
      <c r="D34" s="41"/>
      <c r="E34" s="41"/>
      <c r="F34" s="80"/>
      <c r="G34" s="39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68">
        <f t="shared" si="0"/>
        <v>0</v>
      </c>
      <c r="AQ34" s="75" t="str">
        <f>IF(D34="","",VLOOKUP(AP34,'PAT-C_Tables'!$M$3:$N$40,2,FALSE))</f>
        <v/>
      </c>
    </row>
    <row r="35" spans="1:43" s="38" customFormat="1" ht="14.25" x14ac:dyDescent="0.2">
      <c r="A35" s="55"/>
      <c r="B35" s="40"/>
      <c r="C35" s="40"/>
      <c r="D35" s="41"/>
      <c r="E35" s="41"/>
      <c r="F35" s="80"/>
      <c r="G35" s="39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68">
        <f t="shared" si="0"/>
        <v>0</v>
      </c>
      <c r="AQ35" s="75" t="str">
        <f>IF(D35="","",VLOOKUP(AP35,'PAT-C_Tables'!$M$3:$N$40,2,FALSE))</f>
        <v/>
      </c>
    </row>
    <row r="36" spans="1:43" s="38" customFormat="1" ht="14.25" x14ac:dyDescent="0.2">
      <c r="A36" s="55"/>
      <c r="B36" s="40"/>
      <c r="C36" s="40"/>
      <c r="D36" s="41"/>
      <c r="E36" s="41"/>
      <c r="F36" s="80"/>
      <c r="G36" s="39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68">
        <f t="shared" si="0"/>
        <v>0</v>
      </c>
      <c r="AQ36" s="75" t="str">
        <f>IF(D36="","",VLOOKUP(AP36,'PAT-C_Tables'!$M$3:$N$40,2,FALSE))</f>
        <v/>
      </c>
    </row>
    <row r="37" spans="1:43" s="38" customFormat="1" ht="14.25" x14ac:dyDescent="0.2">
      <c r="A37" s="55"/>
      <c r="B37" s="40"/>
      <c r="C37" s="40"/>
      <c r="D37" s="41"/>
      <c r="E37" s="41"/>
      <c r="F37" s="80"/>
      <c r="G37" s="39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68">
        <f t="shared" si="0"/>
        <v>0</v>
      </c>
      <c r="AQ37" s="75" t="str">
        <f>IF(D37="","",VLOOKUP(AP37,'PAT-C_Tables'!$M$3:$N$40,2,FALSE))</f>
        <v/>
      </c>
    </row>
    <row r="38" spans="1:43" s="38" customFormat="1" ht="14.25" x14ac:dyDescent="0.2">
      <c r="A38" s="55"/>
      <c r="B38" s="40"/>
      <c r="C38" s="40"/>
      <c r="D38" s="41"/>
      <c r="E38" s="41"/>
      <c r="F38" s="80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68">
        <f t="shared" si="0"/>
        <v>0</v>
      </c>
      <c r="AQ38" s="75" t="str">
        <f>IF(D38="","",VLOOKUP(AP38,'PAT-C_Tables'!$M$3:$N$40,2,FALSE))</f>
        <v/>
      </c>
    </row>
    <row r="39" spans="1:43" s="38" customFormat="1" ht="14.25" x14ac:dyDescent="0.2">
      <c r="A39" s="55"/>
      <c r="B39" s="40"/>
      <c r="C39" s="40"/>
      <c r="D39" s="41"/>
      <c r="E39" s="41"/>
      <c r="F39" s="80"/>
      <c r="G39" s="39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68">
        <f t="shared" si="0"/>
        <v>0</v>
      </c>
      <c r="AQ39" s="75" t="str">
        <f>IF(D39="","",VLOOKUP(AP39,'PAT-C_Tables'!$M$3:$N$40,2,FALSE))</f>
        <v/>
      </c>
    </row>
    <row r="40" spans="1:43" s="38" customFormat="1" ht="14.25" x14ac:dyDescent="0.2">
      <c r="A40" s="55"/>
      <c r="B40" s="40"/>
      <c r="C40" s="40"/>
      <c r="D40" s="41"/>
      <c r="E40" s="41"/>
      <c r="F40" s="80"/>
      <c r="G40" s="39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68">
        <f t="shared" si="0"/>
        <v>0</v>
      </c>
      <c r="AQ40" s="75" t="str">
        <f>IF(D40="","",VLOOKUP(AP40,'PAT-C_Tables'!$M$3:$N$40,2,FALSE))</f>
        <v/>
      </c>
    </row>
    <row r="41" spans="1:43" s="38" customFormat="1" ht="14.25" x14ac:dyDescent="0.2">
      <c r="A41" s="55"/>
      <c r="B41" s="40"/>
      <c r="C41" s="40"/>
      <c r="D41" s="41"/>
      <c r="E41" s="41"/>
      <c r="F41" s="80"/>
      <c r="G41" s="39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68">
        <f t="shared" si="0"/>
        <v>0</v>
      </c>
      <c r="AQ41" s="75" t="str">
        <f>IF(D41="","",VLOOKUP(AP41,'PAT-C_Tables'!$M$3:$N$40,2,FALSE))</f>
        <v/>
      </c>
    </row>
    <row r="42" spans="1:43" s="38" customFormat="1" ht="14.25" x14ac:dyDescent="0.2">
      <c r="A42" s="55"/>
      <c r="B42" s="40"/>
      <c r="C42" s="40"/>
      <c r="D42" s="41"/>
      <c r="E42" s="41"/>
      <c r="F42" s="80"/>
      <c r="G42" s="39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68">
        <f t="shared" si="0"/>
        <v>0</v>
      </c>
      <c r="AQ42" s="75" t="str">
        <f>IF(D42="","",VLOOKUP(AP42,'PAT-C_Tables'!$M$3:$N$40,2,FALSE))</f>
        <v/>
      </c>
    </row>
    <row r="43" spans="1:43" s="38" customFormat="1" ht="14.25" x14ac:dyDescent="0.2">
      <c r="A43" s="55"/>
      <c r="B43" s="40"/>
      <c r="C43" s="40"/>
      <c r="D43" s="41"/>
      <c r="E43" s="41"/>
      <c r="F43" s="80"/>
      <c r="G43" s="39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68">
        <f t="shared" si="0"/>
        <v>0</v>
      </c>
      <c r="AQ43" s="75" t="str">
        <f>IF(D43="","",VLOOKUP(AP43,'PAT-C_Tables'!$M$3:$N$40,2,FALSE))</f>
        <v/>
      </c>
    </row>
    <row r="44" spans="1:43" s="38" customFormat="1" ht="14.25" x14ac:dyDescent="0.2">
      <c r="A44" s="55"/>
      <c r="B44" s="40"/>
      <c r="C44" s="40"/>
      <c r="D44" s="41"/>
      <c r="E44" s="41"/>
      <c r="F44" s="80"/>
      <c r="G44" s="39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68">
        <f t="shared" si="0"/>
        <v>0</v>
      </c>
      <c r="AQ44" s="75" t="str">
        <f>IF(D44="","",VLOOKUP(AP44,'PAT-C_Tables'!$M$3:$N$40,2,FALSE))</f>
        <v/>
      </c>
    </row>
    <row r="45" spans="1:43" s="38" customFormat="1" ht="14.25" x14ac:dyDescent="0.2">
      <c r="A45" s="55"/>
      <c r="B45" s="40"/>
      <c r="C45" s="40"/>
      <c r="D45" s="41"/>
      <c r="E45" s="41"/>
      <c r="F45" s="80"/>
      <c r="G45" s="39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68">
        <f t="shared" si="0"/>
        <v>0</v>
      </c>
      <c r="AQ45" s="75" t="str">
        <f>IF(D45="","",VLOOKUP(AP45,'PAT-C_Tables'!$M$3:$N$40,2,FALSE))</f>
        <v/>
      </c>
    </row>
    <row r="46" spans="1:43" s="38" customFormat="1" ht="14.25" x14ac:dyDescent="0.2">
      <c r="A46" s="55"/>
      <c r="B46" s="40"/>
      <c r="C46" s="40"/>
      <c r="D46" s="41"/>
      <c r="E46" s="41"/>
      <c r="F46" s="80"/>
      <c r="G46" s="39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68">
        <f t="shared" si="0"/>
        <v>0</v>
      </c>
      <c r="AQ46" s="75" t="str">
        <f>IF(D46="","",VLOOKUP(AP46,'PAT-C_Tables'!$M$3:$N$40,2,FALSE))</f>
        <v/>
      </c>
    </row>
    <row r="47" spans="1:43" s="38" customFormat="1" ht="14.25" x14ac:dyDescent="0.2">
      <c r="A47" s="55"/>
      <c r="B47" s="40"/>
      <c r="C47" s="40"/>
      <c r="D47" s="41"/>
      <c r="E47" s="41"/>
      <c r="F47" s="80"/>
      <c r="G47" s="3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68">
        <f t="shared" si="0"/>
        <v>0</v>
      </c>
      <c r="AQ47" s="75" t="str">
        <f>IF(D47="","",VLOOKUP(AP47,'PAT-C_Tables'!$M$3:$N$40,2,FALSE))</f>
        <v/>
      </c>
    </row>
    <row r="48" spans="1:43" s="38" customFormat="1" ht="14.25" x14ac:dyDescent="0.2">
      <c r="A48" s="55"/>
      <c r="B48" s="40"/>
      <c r="C48" s="40"/>
      <c r="D48" s="41"/>
      <c r="E48" s="41"/>
      <c r="F48" s="80"/>
      <c r="G48" s="39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68">
        <f t="shared" si="0"/>
        <v>0</v>
      </c>
      <c r="AQ48" s="75" t="str">
        <f>IF(D48="","",VLOOKUP(AP48,'PAT-C_Tables'!$M$3:$N$40,2,FALSE))</f>
        <v/>
      </c>
    </row>
    <row r="49" spans="1:43" s="38" customFormat="1" ht="14.25" x14ac:dyDescent="0.2">
      <c r="A49" s="55"/>
      <c r="B49" s="40"/>
      <c r="C49" s="40"/>
      <c r="D49" s="41"/>
      <c r="E49" s="41"/>
      <c r="F49" s="80"/>
      <c r="G49" s="39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68">
        <f t="shared" si="0"/>
        <v>0</v>
      </c>
      <c r="AQ49" s="75" t="str">
        <f>IF(D49="","",VLOOKUP(AP49,'PAT-C_Tables'!$M$3:$N$40,2,FALSE))</f>
        <v/>
      </c>
    </row>
    <row r="50" spans="1:43" s="38" customFormat="1" ht="14.25" x14ac:dyDescent="0.2">
      <c r="A50" s="55"/>
      <c r="B50" s="40"/>
      <c r="C50" s="40"/>
      <c r="D50" s="41"/>
      <c r="E50" s="41"/>
      <c r="F50" s="80"/>
      <c r="G50" s="39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68">
        <f t="shared" si="0"/>
        <v>0</v>
      </c>
      <c r="AQ50" s="75" t="str">
        <f>IF(D50="","",VLOOKUP(AP50,'PAT-C_Tables'!$M$3:$N$40,2,FALSE))</f>
        <v/>
      </c>
    </row>
    <row r="51" spans="1:43" s="38" customFormat="1" ht="14.25" x14ac:dyDescent="0.2">
      <c r="A51" s="55"/>
      <c r="B51" s="40"/>
      <c r="C51" s="40"/>
      <c r="D51" s="41"/>
      <c r="E51" s="41"/>
      <c r="F51" s="80"/>
      <c r="G51" s="39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68">
        <f t="shared" si="0"/>
        <v>0</v>
      </c>
      <c r="AQ51" s="75" t="str">
        <f>IF(D51="","",VLOOKUP(AP51,'PAT-C_Tables'!$M$3:$N$40,2,FALSE))</f>
        <v/>
      </c>
    </row>
    <row r="52" spans="1:43" s="38" customFormat="1" ht="14.25" x14ac:dyDescent="0.2">
      <c r="A52" s="55"/>
      <c r="B52" s="40"/>
      <c r="C52" s="40"/>
      <c r="D52" s="41"/>
      <c r="E52" s="41"/>
      <c r="F52" s="80"/>
      <c r="G52" s="39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68">
        <f t="shared" si="0"/>
        <v>0</v>
      </c>
      <c r="AQ52" s="75" t="str">
        <f>IF(D52="","",VLOOKUP(AP52,'PAT-C_Tables'!$M$3:$N$40,2,FALSE))</f>
        <v/>
      </c>
    </row>
    <row r="53" spans="1:43" s="38" customFormat="1" ht="14.25" x14ac:dyDescent="0.2">
      <c r="A53" s="55"/>
      <c r="B53" s="40"/>
      <c r="C53" s="40"/>
      <c r="D53" s="41"/>
      <c r="E53" s="41"/>
      <c r="F53" s="80"/>
      <c r="G53" s="3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68">
        <f t="shared" si="0"/>
        <v>0</v>
      </c>
      <c r="AQ53" s="75" t="str">
        <f>IF(D53="","",VLOOKUP(AP53,'PAT-C_Tables'!$M$3:$N$40,2,FALSE))</f>
        <v/>
      </c>
    </row>
    <row r="54" spans="1:43" s="38" customFormat="1" ht="14.25" x14ac:dyDescent="0.2">
      <c r="A54" s="55"/>
      <c r="B54" s="40"/>
      <c r="C54" s="40"/>
      <c r="D54" s="41"/>
      <c r="E54" s="41"/>
      <c r="F54" s="80"/>
      <c r="G54" s="39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68">
        <f t="shared" si="0"/>
        <v>0</v>
      </c>
      <c r="AQ54" s="75" t="str">
        <f>IF(D54="","",VLOOKUP(AP54,'PAT-C_Tables'!$M$3:$N$40,2,FALSE))</f>
        <v/>
      </c>
    </row>
    <row r="55" spans="1:43" s="38" customFormat="1" ht="14.25" x14ac:dyDescent="0.2">
      <c r="A55" s="55"/>
      <c r="B55" s="40"/>
      <c r="C55" s="40"/>
      <c r="D55" s="41"/>
      <c r="E55" s="41"/>
      <c r="F55" s="80"/>
      <c r="G55" s="39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68">
        <f t="shared" si="0"/>
        <v>0</v>
      </c>
      <c r="AQ55" s="75" t="str">
        <f>IF(D55="","",VLOOKUP(AP55,'PAT-C_Tables'!$M$3:$N$40,2,FALSE))</f>
        <v/>
      </c>
    </row>
    <row r="56" spans="1:43" s="38" customFormat="1" ht="14.25" x14ac:dyDescent="0.2">
      <c r="A56" s="55"/>
      <c r="B56" s="40"/>
      <c r="C56" s="40"/>
      <c r="D56" s="41"/>
      <c r="E56" s="41"/>
      <c r="F56" s="80"/>
      <c r="G56" s="39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68">
        <f t="shared" si="0"/>
        <v>0</v>
      </c>
      <c r="AQ56" s="75" t="str">
        <f>IF(D56="","",VLOOKUP(AP56,'PAT-C_Tables'!$M$3:$N$40,2,FALSE))</f>
        <v/>
      </c>
    </row>
    <row r="57" spans="1:43" s="38" customFormat="1" ht="14.25" x14ac:dyDescent="0.2">
      <c r="A57" s="55"/>
      <c r="B57" s="40"/>
      <c r="C57" s="40"/>
      <c r="D57" s="41"/>
      <c r="E57" s="41"/>
      <c r="F57" s="80"/>
      <c r="G57" s="39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68">
        <f t="shared" si="0"/>
        <v>0</v>
      </c>
      <c r="AQ57" s="75" t="str">
        <f>IF(D57="","",VLOOKUP(AP57,'PAT-C_Tables'!$M$3:$N$40,2,FALSE))</f>
        <v/>
      </c>
    </row>
    <row r="58" spans="1:43" s="38" customFormat="1" ht="14.25" x14ac:dyDescent="0.2">
      <c r="A58" s="55"/>
      <c r="B58" s="40"/>
      <c r="C58" s="40"/>
      <c r="D58" s="41"/>
      <c r="E58" s="41"/>
      <c r="F58" s="80"/>
      <c r="G58" s="3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68">
        <f t="shared" si="0"/>
        <v>0</v>
      </c>
      <c r="AQ58" s="75" t="str">
        <f>IF(D58="","",VLOOKUP(AP58,'PAT-C_Tables'!$M$3:$N$40,2,FALSE))</f>
        <v/>
      </c>
    </row>
    <row r="59" spans="1:43" s="38" customFormat="1" ht="14.25" x14ac:dyDescent="0.2">
      <c r="A59" s="55"/>
      <c r="B59" s="40"/>
      <c r="C59" s="40"/>
      <c r="D59" s="41"/>
      <c r="E59" s="41"/>
      <c r="F59" s="80"/>
      <c r="G59" s="39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68">
        <f t="shared" si="0"/>
        <v>0</v>
      </c>
      <c r="AQ59" s="75" t="str">
        <f>IF(D59="","",VLOOKUP(AP59,'PAT-C_Tables'!$M$3:$N$40,2,FALSE))</f>
        <v/>
      </c>
    </row>
    <row r="60" spans="1:43" s="38" customFormat="1" ht="14.25" x14ac:dyDescent="0.2">
      <c r="A60" s="55"/>
      <c r="B60" s="40"/>
      <c r="C60" s="40"/>
      <c r="D60" s="41"/>
      <c r="E60" s="41"/>
      <c r="F60" s="80"/>
      <c r="G60" s="39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68">
        <f t="shared" si="0"/>
        <v>0</v>
      </c>
      <c r="AQ60" s="75" t="str">
        <f>IF(D60="","",VLOOKUP(AP60,'PAT-C_Tables'!$M$3:$N$40,2,FALSE))</f>
        <v/>
      </c>
    </row>
    <row r="61" spans="1:43" s="38" customFormat="1" ht="14.25" x14ac:dyDescent="0.2">
      <c r="A61" s="55"/>
      <c r="B61" s="40"/>
      <c r="C61" s="40"/>
      <c r="D61" s="41"/>
      <c r="E61" s="41"/>
      <c r="F61" s="80"/>
      <c r="G61" s="39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68">
        <f t="shared" si="0"/>
        <v>0</v>
      </c>
      <c r="AQ61" s="75" t="str">
        <f>IF(D61="","",VLOOKUP(AP61,'PAT-C_Tables'!$M$3:$N$40,2,FALSE))</f>
        <v/>
      </c>
    </row>
    <row r="62" spans="1:43" s="38" customFormat="1" ht="14.25" x14ac:dyDescent="0.2">
      <c r="A62" s="55"/>
      <c r="B62" s="40"/>
      <c r="C62" s="40"/>
      <c r="D62" s="41"/>
      <c r="E62" s="41"/>
      <c r="F62" s="80"/>
      <c r="G62" s="39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68">
        <f t="shared" si="0"/>
        <v>0</v>
      </c>
      <c r="AQ62" s="75" t="str">
        <f>IF(D62="","",VLOOKUP(AP62,'PAT-C_Tables'!$M$3:$N$40,2,FALSE))</f>
        <v/>
      </c>
    </row>
    <row r="63" spans="1:43" s="38" customFormat="1" ht="14.25" x14ac:dyDescent="0.2">
      <c r="A63" s="55"/>
      <c r="B63" s="40"/>
      <c r="C63" s="40"/>
      <c r="D63" s="41"/>
      <c r="E63" s="41"/>
      <c r="F63" s="80"/>
      <c r="G63" s="39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68">
        <f t="shared" si="0"/>
        <v>0</v>
      </c>
      <c r="AQ63" s="75" t="str">
        <f>IF(D63="","",VLOOKUP(AP63,'PAT-C_Tables'!$M$3:$N$40,2,FALSE))</f>
        <v/>
      </c>
    </row>
    <row r="64" spans="1:43" s="38" customFormat="1" ht="14.25" x14ac:dyDescent="0.2">
      <c r="A64" s="55"/>
      <c r="B64" s="40"/>
      <c r="C64" s="40"/>
      <c r="D64" s="41"/>
      <c r="E64" s="41"/>
      <c r="F64" s="80"/>
      <c r="G64" s="39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68">
        <f t="shared" si="0"/>
        <v>0</v>
      </c>
      <c r="AQ64" s="75" t="str">
        <f>IF(D64="","",VLOOKUP(AP64,'PAT-C_Tables'!$M$3:$N$40,2,FALSE))</f>
        <v/>
      </c>
    </row>
    <row r="65" spans="1:43" s="38" customFormat="1" ht="14.25" x14ac:dyDescent="0.2">
      <c r="A65" s="55"/>
      <c r="B65" s="40"/>
      <c r="C65" s="40"/>
      <c r="D65" s="41"/>
      <c r="E65" s="41"/>
      <c r="F65" s="80"/>
      <c r="G65" s="39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68">
        <f t="shared" si="0"/>
        <v>0</v>
      </c>
      <c r="AQ65" s="75" t="str">
        <f>IF(D65="","",VLOOKUP(AP65,'PAT-C_Tables'!$M$3:$N$40,2,FALSE))</f>
        <v/>
      </c>
    </row>
    <row r="66" spans="1:43" s="38" customFormat="1" ht="14.25" x14ac:dyDescent="0.2">
      <c r="A66" s="55"/>
      <c r="B66" s="40"/>
      <c r="C66" s="40"/>
      <c r="D66" s="41"/>
      <c r="E66" s="41"/>
      <c r="F66" s="80"/>
      <c r="G66" s="39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68">
        <f t="shared" si="0"/>
        <v>0</v>
      </c>
      <c r="AQ66" s="75" t="str">
        <f>IF(D66="","",VLOOKUP(AP66,'PAT-C_Tables'!$M$3:$N$40,2,FALSE))</f>
        <v/>
      </c>
    </row>
    <row r="67" spans="1:43" s="38" customFormat="1" ht="14.25" x14ac:dyDescent="0.2">
      <c r="A67" s="55"/>
      <c r="B67" s="40"/>
      <c r="C67" s="40"/>
      <c r="D67" s="41"/>
      <c r="E67" s="41"/>
      <c r="F67" s="80"/>
      <c r="G67" s="39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68">
        <f t="shared" si="0"/>
        <v>0</v>
      </c>
      <c r="AQ67" s="75" t="str">
        <f>IF(D67="","",VLOOKUP(AP67,'PAT-C_Tables'!$M$3:$N$40,2,FALSE))</f>
        <v/>
      </c>
    </row>
    <row r="68" spans="1:43" s="38" customFormat="1" ht="14.25" x14ac:dyDescent="0.2">
      <c r="A68" s="55"/>
      <c r="B68" s="40"/>
      <c r="C68" s="40"/>
      <c r="D68" s="41"/>
      <c r="E68" s="41"/>
      <c r="F68" s="80"/>
      <c r="G68" s="39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68">
        <f t="shared" si="0"/>
        <v>0</v>
      </c>
      <c r="AQ68" s="75" t="str">
        <f>IF(D68="","",VLOOKUP(AP68,'PAT-C_Tables'!$M$3:$N$40,2,FALSE))</f>
        <v/>
      </c>
    </row>
    <row r="69" spans="1:43" s="38" customFormat="1" ht="14.25" x14ac:dyDescent="0.2">
      <c r="A69" s="55"/>
      <c r="B69" s="40"/>
      <c r="C69" s="40"/>
      <c r="D69" s="41"/>
      <c r="E69" s="41"/>
      <c r="F69" s="80"/>
      <c r="G69" s="39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68">
        <f t="shared" si="0"/>
        <v>0</v>
      </c>
      <c r="AQ69" s="75" t="str">
        <f>IF(D69="","",VLOOKUP(AP69,'PAT-C_Tables'!$M$3:$N$40,2,FALSE))</f>
        <v/>
      </c>
    </row>
    <row r="70" spans="1:43" s="38" customFormat="1" ht="14.25" x14ac:dyDescent="0.2">
      <c r="A70" s="55"/>
      <c r="B70" s="40"/>
      <c r="C70" s="40"/>
      <c r="D70" s="41"/>
      <c r="E70" s="41"/>
      <c r="F70" s="80"/>
      <c r="G70" s="39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68">
        <f t="shared" si="0"/>
        <v>0</v>
      </c>
      <c r="AQ70" s="75" t="str">
        <f>IF(D70="","",VLOOKUP(AP70,'PAT-C_Tables'!$M$3:$N$40,2,FALSE))</f>
        <v/>
      </c>
    </row>
    <row r="71" spans="1:43" s="38" customFormat="1" ht="14.25" x14ac:dyDescent="0.2">
      <c r="A71" s="55"/>
      <c r="B71" s="40"/>
      <c r="C71" s="40"/>
      <c r="D71" s="41"/>
      <c r="E71" s="41"/>
      <c r="F71" s="80"/>
      <c r="G71" s="39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68">
        <f t="shared" si="0"/>
        <v>0</v>
      </c>
      <c r="AQ71" s="75" t="str">
        <f>IF(D71="","",VLOOKUP(AP71,'PAT-C_Tables'!$M$3:$N$40,2,FALSE))</f>
        <v/>
      </c>
    </row>
    <row r="72" spans="1:43" s="38" customFormat="1" ht="14.25" x14ac:dyDescent="0.2">
      <c r="A72" s="55"/>
      <c r="B72" s="40"/>
      <c r="C72" s="40"/>
      <c r="D72" s="41"/>
      <c r="E72" s="41"/>
      <c r="F72" s="80"/>
      <c r="G72" s="3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68">
        <f t="shared" si="0"/>
        <v>0</v>
      </c>
      <c r="AQ72" s="75" t="str">
        <f>IF(D72="","",VLOOKUP(AP72,'PAT-C_Tables'!$M$3:$N$40,2,FALSE))</f>
        <v/>
      </c>
    </row>
    <row r="73" spans="1:43" s="38" customFormat="1" ht="14.25" x14ac:dyDescent="0.2">
      <c r="A73" s="55"/>
      <c r="B73" s="40"/>
      <c r="C73" s="40"/>
      <c r="D73" s="41"/>
      <c r="E73" s="41"/>
      <c r="F73" s="80"/>
      <c r="G73" s="39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68">
        <f t="shared" ref="AP73:AP136" si="1">IF(D73="",0,(IF(G73=$G$8,1,0)+IF(H73=$H$8,1,0)+IF(I73=$I$8,1,0)+IF(J73=$J$8,1,0)+IF(K73=$K$8,1,0)+IF(L73=$L$8,1,0)+IF(M73=$M$8,1,0)+IF(N73=$N$8,1,0)+IF(O73=$O$8,1,0)+IF(P73=$P$8,1,0)+IF(Q73=$Q$8,1,0)+IF(R73=$R$8,1,0)+IF(S73=$S$8,1,0)+IF(T73=$T$8,1,0)+IF(U73=$U$8,1,0)+IF(V73=$V$8,1,0)+IF(W73=$W$8,1,0)+IF(X73=$X$8,1,0)+IF(Y73=$Y$8,1,0)+IF(Z73=$Z$8,1,0)+IF(AA73=$AA$8,1,0)+IF(AB73=$AB$8,1,0)+IF(AC73=$AC$8,1,0)+IF(AD73=$AD$8,1,0)+IF(AE73=$AE$8,1,0)+IF(AF73=$AF$8,1,0)+IF(AG73=$AG$8,1,0)+IF(AH73=$AH$8,1,0)+IF(AI73=$AI$8,1,0)+IF(AJ73=$AJ$8,1,0)+IF(AK73=$AK$8,1,0)+IF(AL73=$AL$8,1,0)+IF(AM73=$AM$8,1,0)+IF(AN73=$AN$8,1,0)+IF(AO73=$AO$8,1,0)))</f>
        <v>0</v>
      </c>
      <c r="AQ73" s="75" t="str">
        <f>IF(D73="","",VLOOKUP(AP73,'PAT-C_Tables'!$M$3:$N$40,2,FALSE))</f>
        <v/>
      </c>
    </row>
    <row r="74" spans="1:43" s="38" customFormat="1" ht="14.25" x14ac:dyDescent="0.2">
      <c r="A74" s="55"/>
      <c r="B74" s="40"/>
      <c r="C74" s="40"/>
      <c r="D74" s="41"/>
      <c r="E74" s="41"/>
      <c r="F74" s="80"/>
      <c r="G74" s="39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68">
        <f t="shared" si="1"/>
        <v>0</v>
      </c>
      <c r="AQ74" s="75" t="str">
        <f>IF(D74="","",VLOOKUP(AP74,'PAT-C_Tables'!$M$3:$N$40,2,FALSE))</f>
        <v/>
      </c>
    </row>
    <row r="75" spans="1:43" s="38" customFormat="1" ht="14.25" x14ac:dyDescent="0.2">
      <c r="A75" s="55"/>
      <c r="B75" s="40"/>
      <c r="C75" s="40"/>
      <c r="D75" s="41"/>
      <c r="E75" s="41"/>
      <c r="F75" s="80"/>
      <c r="G75" s="39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68">
        <f t="shared" si="1"/>
        <v>0</v>
      </c>
      <c r="AQ75" s="75" t="str">
        <f>IF(D75="","",VLOOKUP(AP75,'PAT-C_Tables'!$M$3:$N$40,2,FALSE))</f>
        <v/>
      </c>
    </row>
    <row r="76" spans="1:43" s="38" customFormat="1" ht="14.25" x14ac:dyDescent="0.2">
      <c r="A76" s="55"/>
      <c r="B76" s="40"/>
      <c r="C76" s="40"/>
      <c r="D76" s="41"/>
      <c r="E76" s="41"/>
      <c r="F76" s="80"/>
      <c r="G76" s="39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68">
        <f t="shared" si="1"/>
        <v>0</v>
      </c>
      <c r="AQ76" s="75" t="str">
        <f>IF(D76="","",VLOOKUP(AP76,'PAT-C_Tables'!$M$3:$N$40,2,FALSE))</f>
        <v/>
      </c>
    </row>
    <row r="77" spans="1:43" s="38" customFormat="1" ht="14.25" x14ac:dyDescent="0.2">
      <c r="A77" s="55"/>
      <c r="B77" s="40"/>
      <c r="C77" s="40"/>
      <c r="D77" s="41"/>
      <c r="E77" s="41"/>
      <c r="F77" s="80"/>
      <c r="G77" s="39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68">
        <f t="shared" si="1"/>
        <v>0</v>
      </c>
      <c r="AQ77" s="75" t="str">
        <f>IF(D77="","",VLOOKUP(AP77,'PAT-C_Tables'!$M$3:$N$40,2,FALSE))</f>
        <v/>
      </c>
    </row>
    <row r="78" spans="1:43" s="38" customFormat="1" ht="14.25" x14ac:dyDescent="0.2">
      <c r="A78" s="55"/>
      <c r="B78" s="40"/>
      <c r="C78" s="40"/>
      <c r="D78" s="41"/>
      <c r="E78" s="41"/>
      <c r="F78" s="80"/>
      <c r="G78" s="39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68">
        <f t="shared" si="1"/>
        <v>0</v>
      </c>
      <c r="AQ78" s="75" t="str">
        <f>IF(D78="","",VLOOKUP(AP78,'PAT-C_Tables'!$M$3:$N$40,2,FALSE))</f>
        <v/>
      </c>
    </row>
    <row r="79" spans="1:43" s="38" customFormat="1" ht="14.25" x14ac:dyDescent="0.2">
      <c r="A79" s="55"/>
      <c r="B79" s="40"/>
      <c r="C79" s="40"/>
      <c r="D79" s="41"/>
      <c r="E79" s="41"/>
      <c r="F79" s="80"/>
      <c r="G79" s="39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68">
        <f t="shared" si="1"/>
        <v>0</v>
      </c>
      <c r="AQ79" s="75" t="str">
        <f>IF(D79="","",VLOOKUP(AP79,'PAT-C_Tables'!$M$3:$N$40,2,FALSE))</f>
        <v/>
      </c>
    </row>
    <row r="80" spans="1:43" s="38" customFormat="1" ht="14.25" x14ac:dyDescent="0.2">
      <c r="A80" s="55"/>
      <c r="B80" s="40"/>
      <c r="C80" s="40"/>
      <c r="D80" s="41"/>
      <c r="E80" s="41"/>
      <c r="F80" s="80"/>
      <c r="G80" s="39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68">
        <f t="shared" si="1"/>
        <v>0</v>
      </c>
      <c r="AQ80" s="75" t="str">
        <f>IF(D80="","",VLOOKUP(AP80,'PAT-C_Tables'!$M$3:$N$40,2,FALSE))</f>
        <v/>
      </c>
    </row>
    <row r="81" spans="1:43" s="38" customFormat="1" ht="14.25" x14ac:dyDescent="0.2">
      <c r="A81" s="55"/>
      <c r="B81" s="40"/>
      <c r="C81" s="40"/>
      <c r="D81" s="41"/>
      <c r="E81" s="41"/>
      <c r="F81" s="80"/>
      <c r="G81" s="39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68">
        <f t="shared" si="1"/>
        <v>0</v>
      </c>
      <c r="AQ81" s="75" t="str">
        <f>IF(D81="","",VLOOKUP(AP81,'PAT-C_Tables'!$M$3:$N$40,2,FALSE))</f>
        <v/>
      </c>
    </row>
    <row r="82" spans="1:43" s="38" customFormat="1" ht="14.25" x14ac:dyDescent="0.2">
      <c r="A82" s="55"/>
      <c r="B82" s="40"/>
      <c r="C82" s="40"/>
      <c r="D82" s="41"/>
      <c r="E82" s="41"/>
      <c r="F82" s="80"/>
      <c r="G82" s="39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68">
        <f t="shared" si="1"/>
        <v>0</v>
      </c>
      <c r="AQ82" s="75" t="str">
        <f>IF(D82="","",VLOOKUP(AP82,'PAT-C_Tables'!$M$3:$N$40,2,FALSE))</f>
        <v/>
      </c>
    </row>
    <row r="83" spans="1:43" s="38" customFormat="1" ht="14.25" x14ac:dyDescent="0.2">
      <c r="A83" s="55"/>
      <c r="B83" s="40"/>
      <c r="C83" s="40"/>
      <c r="D83" s="41"/>
      <c r="E83" s="41"/>
      <c r="F83" s="80"/>
      <c r="G83" s="39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68">
        <f t="shared" si="1"/>
        <v>0</v>
      </c>
      <c r="AQ83" s="75" t="str">
        <f>IF(D83="","",VLOOKUP(AP83,'PAT-C_Tables'!$M$3:$N$40,2,FALSE))</f>
        <v/>
      </c>
    </row>
    <row r="84" spans="1:43" s="38" customFormat="1" ht="14.25" x14ac:dyDescent="0.2">
      <c r="A84" s="55"/>
      <c r="B84" s="40"/>
      <c r="C84" s="40"/>
      <c r="D84" s="41"/>
      <c r="E84" s="41"/>
      <c r="F84" s="80"/>
      <c r="G84" s="39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68">
        <f t="shared" si="1"/>
        <v>0</v>
      </c>
      <c r="AQ84" s="75" t="str">
        <f>IF(D84="","",VLOOKUP(AP84,'PAT-C_Tables'!$M$3:$N$40,2,FALSE))</f>
        <v/>
      </c>
    </row>
    <row r="85" spans="1:43" s="38" customFormat="1" ht="14.25" x14ac:dyDescent="0.2">
      <c r="A85" s="55"/>
      <c r="B85" s="40"/>
      <c r="C85" s="40"/>
      <c r="D85" s="41"/>
      <c r="E85" s="41"/>
      <c r="F85" s="80"/>
      <c r="G85" s="39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68">
        <f t="shared" si="1"/>
        <v>0</v>
      </c>
      <c r="AQ85" s="75" t="str">
        <f>IF(D85="","",VLOOKUP(AP85,'PAT-C_Tables'!$M$3:$N$40,2,FALSE))</f>
        <v/>
      </c>
    </row>
    <row r="86" spans="1:43" s="38" customFormat="1" ht="14.25" x14ac:dyDescent="0.2">
      <c r="A86" s="55"/>
      <c r="B86" s="40"/>
      <c r="C86" s="40"/>
      <c r="D86" s="41"/>
      <c r="E86" s="41"/>
      <c r="F86" s="80"/>
      <c r="G86" s="39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68">
        <f t="shared" si="1"/>
        <v>0</v>
      </c>
      <c r="AQ86" s="75" t="str">
        <f>IF(D86="","",VLOOKUP(AP86,'PAT-C_Tables'!$M$3:$N$40,2,FALSE))</f>
        <v/>
      </c>
    </row>
    <row r="87" spans="1:43" s="38" customFormat="1" ht="14.25" x14ac:dyDescent="0.2">
      <c r="A87" s="55"/>
      <c r="B87" s="40"/>
      <c r="C87" s="40"/>
      <c r="D87" s="41"/>
      <c r="E87" s="41"/>
      <c r="F87" s="80"/>
      <c r="G87" s="39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68">
        <f t="shared" si="1"/>
        <v>0</v>
      </c>
      <c r="AQ87" s="75" t="str">
        <f>IF(D87="","",VLOOKUP(AP87,'PAT-C_Tables'!$M$3:$N$40,2,FALSE))</f>
        <v/>
      </c>
    </row>
    <row r="88" spans="1:43" s="38" customFormat="1" ht="14.25" x14ac:dyDescent="0.2">
      <c r="A88" s="55"/>
      <c r="B88" s="40"/>
      <c r="C88" s="40"/>
      <c r="D88" s="41"/>
      <c r="E88" s="41"/>
      <c r="F88" s="80"/>
      <c r="G88" s="39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68">
        <f t="shared" si="1"/>
        <v>0</v>
      </c>
      <c r="AQ88" s="75" t="str">
        <f>IF(D88="","",VLOOKUP(AP88,'PAT-C_Tables'!$M$3:$N$40,2,FALSE))</f>
        <v/>
      </c>
    </row>
    <row r="89" spans="1:43" s="38" customFormat="1" ht="14.25" x14ac:dyDescent="0.2">
      <c r="A89" s="55"/>
      <c r="B89" s="40"/>
      <c r="C89" s="40"/>
      <c r="D89" s="41"/>
      <c r="E89" s="41"/>
      <c r="F89" s="80"/>
      <c r="G89" s="39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68">
        <f t="shared" si="1"/>
        <v>0</v>
      </c>
      <c r="AQ89" s="75" t="str">
        <f>IF(D89="","",VLOOKUP(AP89,'PAT-C_Tables'!$M$3:$N$40,2,FALSE))</f>
        <v/>
      </c>
    </row>
    <row r="90" spans="1:43" s="38" customFormat="1" ht="14.25" x14ac:dyDescent="0.2">
      <c r="A90" s="55"/>
      <c r="B90" s="40"/>
      <c r="C90" s="40"/>
      <c r="D90" s="41"/>
      <c r="E90" s="41"/>
      <c r="F90" s="80"/>
      <c r="G90" s="39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68">
        <f t="shared" si="1"/>
        <v>0</v>
      </c>
      <c r="AQ90" s="75" t="str">
        <f>IF(D90="","",VLOOKUP(AP90,'PAT-C_Tables'!$M$3:$N$40,2,FALSE))</f>
        <v/>
      </c>
    </row>
    <row r="91" spans="1:43" s="38" customFormat="1" ht="14.25" x14ac:dyDescent="0.2">
      <c r="A91" s="55"/>
      <c r="B91" s="40"/>
      <c r="C91" s="40"/>
      <c r="D91" s="41"/>
      <c r="E91" s="41"/>
      <c r="F91" s="80"/>
      <c r="G91" s="39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68">
        <f t="shared" si="1"/>
        <v>0</v>
      </c>
      <c r="AQ91" s="75" t="str">
        <f>IF(D91="","",VLOOKUP(AP91,'PAT-C_Tables'!$M$3:$N$40,2,FALSE))</f>
        <v/>
      </c>
    </row>
    <row r="92" spans="1:43" s="38" customFormat="1" ht="14.25" x14ac:dyDescent="0.2">
      <c r="A92" s="55"/>
      <c r="B92" s="40"/>
      <c r="C92" s="40"/>
      <c r="D92" s="41"/>
      <c r="E92" s="41"/>
      <c r="F92" s="80"/>
      <c r="G92" s="39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68">
        <f t="shared" si="1"/>
        <v>0</v>
      </c>
      <c r="AQ92" s="75" t="str">
        <f>IF(D92="","",VLOOKUP(AP92,'PAT-C_Tables'!$M$3:$N$40,2,FALSE))</f>
        <v/>
      </c>
    </row>
    <row r="93" spans="1:43" s="38" customFormat="1" ht="14.25" x14ac:dyDescent="0.2">
      <c r="A93" s="55"/>
      <c r="B93" s="40"/>
      <c r="C93" s="40"/>
      <c r="D93" s="41"/>
      <c r="E93" s="41"/>
      <c r="F93" s="80"/>
      <c r="G93" s="39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68">
        <f t="shared" si="1"/>
        <v>0</v>
      </c>
      <c r="AQ93" s="75" t="str">
        <f>IF(D93="","",VLOOKUP(AP93,'PAT-C_Tables'!$M$3:$N$40,2,FALSE))</f>
        <v/>
      </c>
    </row>
    <row r="94" spans="1:43" s="38" customFormat="1" ht="14.25" x14ac:dyDescent="0.2">
      <c r="A94" s="55"/>
      <c r="B94" s="40"/>
      <c r="C94" s="40"/>
      <c r="D94" s="41"/>
      <c r="E94" s="41"/>
      <c r="F94" s="80"/>
      <c r="G94" s="39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68">
        <f t="shared" si="1"/>
        <v>0</v>
      </c>
      <c r="AQ94" s="75" t="str">
        <f>IF(D94="","",VLOOKUP(AP94,'PAT-C_Tables'!$M$3:$N$40,2,FALSE))</f>
        <v/>
      </c>
    </row>
    <row r="95" spans="1:43" s="38" customFormat="1" ht="14.25" x14ac:dyDescent="0.2">
      <c r="A95" s="55"/>
      <c r="B95" s="40"/>
      <c r="C95" s="40"/>
      <c r="D95" s="41"/>
      <c r="E95" s="41"/>
      <c r="F95" s="80"/>
      <c r="G95" s="39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68">
        <f t="shared" si="1"/>
        <v>0</v>
      </c>
      <c r="AQ95" s="75" t="str">
        <f>IF(D95="","",VLOOKUP(AP95,'PAT-C_Tables'!$M$3:$N$40,2,FALSE))</f>
        <v/>
      </c>
    </row>
    <row r="96" spans="1:43" s="38" customFormat="1" ht="14.25" x14ac:dyDescent="0.2">
      <c r="A96" s="55"/>
      <c r="B96" s="40"/>
      <c r="C96" s="40"/>
      <c r="D96" s="41"/>
      <c r="E96" s="41"/>
      <c r="F96" s="80"/>
      <c r="G96" s="39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68">
        <f t="shared" si="1"/>
        <v>0</v>
      </c>
      <c r="AQ96" s="75" t="str">
        <f>IF(D96="","",VLOOKUP(AP96,'PAT-C_Tables'!$M$3:$N$40,2,FALSE))</f>
        <v/>
      </c>
    </row>
    <row r="97" spans="1:43" s="38" customFormat="1" ht="14.25" x14ac:dyDescent="0.2">
      <c r="A97" s="55"/>
      <c r="B97" s="40"/>
      <c r="C97" s="40"/>
      <c r="D97" s="41"/>
      <c r="E97" s="41"/>
      <c r="F97" s="80"/>
      <c r="G97" s="39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68">
        <f t="shared" si="1"/>
        <v>0</v>
      </c>
      <c r="AQ97" s="75" t="str">
        <f>IF(D97="","",VLOOKUP(AP97,'PAT-C_Tables'!$M$3:$N$40,2,FALSE))</f>
        <v/>
      </c>
    </row>
    <row r="98" spans="1:43" s="38" customFormat="1" ht="14.25" x14ac:dyDescent="0.2">
      <c r="A98" s="55"/>
      <c r="B98" s="40"/>
      <c r="C98" s="40"/>
      <c r="D98" s="41"/>
      <c r="E98" s="41"/>
      <c r="F98" s="80"/>
      <c r="G98" s="39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68">
        <f t="shared" si="1"/>
        <v>0</v>
      </c>
      <c r="AQ98" s="75" t="str">
        <f>IF(D98="","",VLOOKUP(AP98,'PAT-C_Tables'!$M$3:$N$40,2,FALSE))</f>
        <v/>
      </c>
    </row>
    <row r="99" spans="1:43" s="38" customFormat="1" ht="14.25" x14ac:dyDescent="0.2">
      <c r="A99" s="55"/>
      <c r="B99" s="40"/>
      <c r="C99" s="40"/>
      <c r="D99" s="41"/>
      <c r="E99" s="41"/>
      <c r="F99" s="80"/>
      <c r="G99" s="39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68">
        <f t="shared" si="1"/>
        <v>0</v>
      </c>
      <c r="AQ99" s="75" t="str">
        <f>IF(D99="","",VLOOKUP(AP99,'PAT-C_Tables'!$M$3:$N$40,2,FALSE))</f>
        <v/>
      </c>
    </row>
    <row r="100" spans="1:43" s="38" customFormat="1" ht="14.25" x14ac:dyDescent="0.2">
      <c r="A100" s="55"/>
      <c r="B100" s="40"/>
      <c r="C100" s="40"/>
      <c r="D100" s="41"/>
      <c r="E100" s="41"/>
      <c r="F100" s="80"/>
      <c r="G100" s="39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68">
        <f t="shared" si="1"/>
        <v>0</v>
      </c>
      <c r="AQ100" s="75" t="str">
        <f>IF(D100="","",VLOOKUP(AP100,'PAT-C_Tables'!$M$3:$N$40,2,FALSE))</f>
        <v/>
      </c>
    </row>
    <row r="101" spans="1:43" s="38" customFormat="1" ht="14.25" x14ac:dyDescent="0.2">
      <c r="A101" s="55"/>
      <c r="B101" s="40"/>
      <c r="C101" s="40"/>
      <c r="D101" s="41"/>
      <c r="E101" s="41"/>
      <c r="F101" s="80"/>
      <c r="G101" s="39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68">
        <f t="shared" si="1"/>
        <v>0</v>
      </c>
      <c r="AQ101" s="75" t="str">
        <f>IF(D101="","",VLOOKUP(AP101,'PAT-C_Tables'!$M$3:$N$40,2,FALSE))</f>
        <v/>
      </c>
    </row>
    <row r="102" spans="1:43" s="38" customFormat="1" ht="14.25" x14ac:dyDescent="0.2">
      <c r="A102" s="55"/>
      <c r="B102" s="40"/>
      <c r="C102" s="40"/>
      <c r="D102" s="41"/>
      <c r="E102" s="41"/>
      <c r="F102" s="80"/>
      <c r="G102" s="39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68">
        <f t="shared" si="1"/>
        <v>0</v>
      </c>
      <c r="AQ102" s="75" t="str">
        <f>IF(D102="","",VLOOKUP(AP102,'PAT-C_Tables'!$M$3:$N$40,2,FALSE))</f>
        <v/>
      </c>
    </row>
    <row r="103" spans="1:43" s="38" customFormat="1" ht="14.25" x14ac:dyDescent="0.2">
      <c r="A103" s="55"/>
      <c r="B103" s="40"/>
      <c r="C103" s="40"/>
      <c r="D103" s="41"/>
      <c r="E103" s="41"/>
      <c r="F103" s="80"/>
      <c r="G103" s="39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68">
        <f t="shared" si="1"/>
        <v>0</v>
      </c>
      <c r="AQ103" s="75" t="str">
        <f>IF(D103="","",VLOOKUP(AP103,'PAT-C_Tables'!$M$3:$N$40,2,FALSE))</f>
        <v/>
      </c>
    </row>
    <row r="104" spans="1:43" s="38" customFormat="1" ht="14.25" x14ac:dyDescent="0.2">
      <c r="A104" s="55"/>
      <c r="B104" s="40"/>
      <c r="C104" s="40"/>
      <c r="D104" s="41"/>
      <c r="E104" s="41"/>
      <c r="F104" s="80"/>
      <c r="G104" s="39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68">
        <f t="shared" si="1"/>
        <v>0</v>
      </c>
      <c r="AQ104" s="75" t="str">
        <f>IF(D104="","",VLOOKUP(AP104,'PAT-C_Tables'!$M$3:$N$40,2,FALSE))</f>
        <v/>
      </c>
    </row>
    <row r="105" spans="1:43" s="38" customFormat="1" ht="14.25" x14ac:dyDescent="0.2">
      <c r="A105" s="55"/>
      <c r="B105" s="40"/>
      <c r="C105" s="40"/>
      <c r="D105" s="41"/>
      <c r="E105" s="41"/>
      <c r="F105" s="80"/>
      <c r="G105" s="39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68">
        <f t="shared" si="1"/>
        <v>0</v>
      </c>
      <c r="AQ105" s="75" t="str">
        <f>IF(D105="","",VLOOKUP(AP105,'PAT-C_Tables'!$M$3:$N$40,2,FALSE))</f>
        <v/>
      </c>
    </row>
    <row r="106" spans="1:43" s="38" customFormat="1" ht="14.25" x14ac:dyDescent="0.2">
      <c r="A106" s="55"/>
      <c r="B106" s="40"/>
      <c r="C106" s="40"/>
      <c r="D106" s="41"/>
      <c r="E106" s="41"/>
      <c r="F106" s="80"/>
      <c r="G106" s="39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68">
        <f t="shared" si="1"/>
        <v>0</v>
      </c>
      <c r="AQ106" s="75" t="str">
        <f>IF(D106="","",VLOOKUP(AP106,'PAT-C_Tables'!$M$3:$N$40,2,FALSE))</f>
        <v/>
      </c>
    </row>
    <row r="107" spans="1:43" s="38" customFormat="1" ht="14.25" x14ac:dyDescent="0.2">
      <c r="A107" s="55"/>
      <c r="B107" s="40"/>
      <c r="C107" s="40"/>
      <c r="D107" s="41"/>
      <c r="E107" s="41"/>
      <c r="F107" s="80"/>
      <c r="G107" s="39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68">
        <f t="shared" si="1"/>
        <v>0</v>
      </c>
      <c r="AQ107" s="75" t="str">
        <f>IF(D107="","",VLOOKUP(AP107,'PAT-C_Tables'!$M$3:$N$40,2,FALSE))</f>
        <v/>
      </c>
    </row>
    <row r="108" spans="1:43" s="38" customFormat="1" ht="14.25" x14ac:dyDescent="0.2">
      <c r="A108" s="55"/>
      <c r="B108" s="40"/>
      <c r="C108" s="40"/>
      <c r="D108" s="41"/>
      <c r="E108" s="41"/>
      <c r="F108" s="80"/>
      <c r="G108" s="39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68">
        <f t="shared" si="1"/>
        <v>0</v>
      </c>
      <c r="AQ108" s="75" t="str">
        <f>IF(D108="","",VLOOKUP(AP108,'PAT-C_Tables'!$M$3:$N$40,2,FALSE))</f>
        <v/>
      </c>
    </row>
    <row r="109" spans="1:43" s="38" customFormat="1" ht="14.25" x14ac:dyDescent="0.2">
      <c r="A109" s="55"/>
      <c r="B109" s="40"/>
      <c r="C109" s="40"/>
      <c r="D109" s="41"/>
      <c r="E109" s="41"/>
      <c r="F109" s="80"/>
      <c r="G109" s="39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68">
        <f t="shared" si="1"/>
        <v>0</v>
      </c>
      <c r="AQ109" s="75" t="str">
        <f>IF(D109="","",VLOOKUP(AP109,'PAT-C_Tables'!$M$3:$N$40,2,FALSE))</f>
        <v/>
      </c>
    </row>
    <row r="110" spans="1:43" s="38" customFormat="1" ht="14.25" x14ac:dyDescent="0.2">
      <c r="A110" s="55"/>
      <c r="B110" s="40"/>
      <c r="C110" s="40"/>
      <c r="D110" s="41"/>
      <c r="E110" s="41"/>
      <c r="F110" s="80"/>
      <c r="G110" s="39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68">
        <f t="shared" si="1"/>
        <v>0</v>
      </c>
      <c r="AQ110" s="75" t="str">
        <f>IF(D110="","",VLOOKUP(AP110,'PAT-C_Tables'!$M$3:$N$40,2,FALSE))</f>
        <v/>
      </c>
    </row>
    <row r="111" spans="1:43" s="38" customFormat="1" ht="14.25" x14ac:dyDescent="0.2">
      <c r="A111" s="55"/>
      <c r="B111" s="40"/>
      <c r="C111" s="40"/>
      <c r="D111" s="41"/>
      <c r="E111" s="41"/>
      <c r="F111" s="80"/>
      <c r="G111" s="39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68">
        <f t="shared" si="1"/>
        <v>0</v>
      </c>
      <c r="AQ111" s="75" t="str">
        <f>IF(D111="","",VLOOKUP(AP111,'PAT-C_Tables'!$M$3:$N$40,2,FALSE))</f>
        <v/>
      </c>
    </row>
    <row r="112" spans="1:43" s="38" customFormat="1" ht="14.25" x14ac:dyDescent="0.2">
      <c r="A112" s="55"/>
      <c r="B112" s="40"/>
      <c r="C112" s="40"/>
      <c r="D112" s="41"/>
      <c r="E112" s="41"/>
      <c r="F112" s="80"/>
      <c r="G112" s="39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68">
        <f t="shared" si="1"/>
        <v>0</v>
      </c>
      <c r="AQ112" s="75" t="str">
        <f>IF(D112="","",VLOOKUP(AP112,'PAT-C_Tables'!$M$3:$N$40,2,FALSE))</f>
        <v/>
      </c>
    </row>
    <row r="113" spans="1:43" s="38" customFormat="1" ht="14.25" x14ac:dyDescent="0.2">
      <c r="A113" s="55"/>
      <c r="B113" s="40"/>
      <c r="C113" s="40"/>
      <c r="D113" s="41"/>
      <c r="E113" s="41"/>
      <c r="F113" s="80"/>
      <c r="G113" s="39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68">
        <f t="shared" si="1"/>
        <v>0</v>
      </c>
      <c r="AQ113" s="75" t="str">
        <f>IF(D113="","",VLOOKUP(AP113,'PAT-C_Tables'!$M$3:$N$40,2,FALSE))</f>
        <v/>
      </c>
    </row>
    <row r="114" spans="1:43" s="38" customFormat="1" ht="14.25" x14ac:dyDescent="0.2">
      <c r="A114" s="55"/>
      <c r="B114" s="40"/>
      <c r="C114" s="40"/>
      <c r="D114" s="41"/>
      <c r="E114" s="41"/>
      <c r="F114" s="80"/>
      <c r="G114" s="39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68">
        <f t="shared" si="1"/>
        <v>0</v>
      </c>
      <c r="AQ114" s="75" t="str">
        <f>IF(D114="","",VLOOKUP(AP114,'PAT-C_Tables'!$M$3:$N$40,2,FALSE))</f>
        <v/>
      </c>
    </row>
    <row r="115" spans="1:43" s="38" customFormat="1" ht="14.25" x14ac:dyDescent="0.2">
      <c r="A115" s="55"/>
      <c r="B115" s="40"/>
      <c r="C115" s="40"/>
      <c r="D115" s="41"/>
      <c r="E115" s="41"/>
      <c r="F115" s="80"/>
      <c r="G115" s="39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68">
        <f t="shared" si="1"/>
        <v>0</v>
      </c>
      <c r="AQ115" s="75" t="str">
        <f>IF(D115="","",VLOOKUP(AP115,'PAT-C_Tables'!$M$3:$N$40,2,FALSE))</f>
        <v/>
      </c>
    </row>
    <row r="116" spans="1:43" s="38" customFormat="1" ht="14.25" x14ac:dyDescent="0.2">
      <c r="A116" s="55"/>
      <c r="B116" s="40"/>
      <c r="C116" s="40"/>
      <c r="D116" s="41"/>
      <c r="E116" s="41"/>
      <c r="F116" s="80"/>
      <c r="G116" s="39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68">
        <f t="shared" si="1"/>
        <v>0</v>
      </c>
      <c r="AQ116" s="75" t="str">
        <f>IF(D116="","",VLOOKUP(AP116,'PAT-C_Tables'!$M$3:$N$40,2,FALSE))</f>
        <v/>
      </c>
    </row>
    <row r="117" spans="1:43" s="38" customFormat="1" ht="14.25" x14ac:dyDescent="0.2">
      <c r="A117" s="55"/>
      <c r="B117" s="40"/>
      <c r="C117" s="40"/>
      <c r="D117" s="41"/>
      <c r="E117" s="41"/>
      <c r="F117" s="80"/>
      <c r="G117" s="39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68">
        <f t="shared" si="1"/>
        <v>0</v>
      </c>
      <c r="AQ117" s="75" t="str">
        <f>IF(D117="","",VLOOKUP(AP117,'PAT-C_Tables'!$M$3:$N$40,2,FALSE))</f>
        <v/>
      </c>
    </row>
    <row r="118" spans="1:43" s="38" customFormat="1" ht="14.25" x14ac:dyDescent="0.2">
      <c r="A118" s="55"/>
      <c r="B118" s="40"/>
      <c r="C118" s="40"/>
      <c r="D118" s="41"/>
      <c r="E118" s="41"/>
      <c r="F118" s="80"/>
      <c r="G118" s="39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68">
        <f t="shared" si="1"/>
        <v>0</v>
      </c>
      <c r="AQ118" s="75" t="str">
        <f>IF(D118="","",VLOOKUP(AP118,'PAT-C_Tables'!$M$3:$N$40,2,FALSE))</f>
        <v/>
      </c>
    </row>
    <row r="119" spans="1:43" s="38" customFormat="1" ht="14.25" x14ac:dyDescent="0.2">
      <c r="A119" s="55"/>
      <c r="B119" s="40"/>
      <c r="C119" s="40"/>
      <c r="D119" s="41"/>
      <c r="E119" s="41"/>
      <c r="F119" s="80"/>
      <c r="G119" s="39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68">
        <f t="shared" si="1"/>
        <v>0</v>
      </c>
      <c r="AQ119" s="75" t="str">
        <f>IF(D119="","",VLOOKUP(AP119,'PAT-C_Tables'!$M$3:$N$40,2,FALSE))</f>
        <v/>
      </c>
    </row>
    <row r="120" spans="1:43" s="38" customFormat="1" ht="14.25" x14ac:dyDescent="0.2">
      <c r="A120" s="55"/>
      <c r="B120" s="40"/>
      <c r="C120" s="40"/>
      <c r="D120" s="41"/>
      <c r="E120" s="41"/>
      <c r="F120" s="80"/>
      <c r="G120" s="39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68">
        <f t="shared" si="1"/>
        <v>0</v>
      </c>
      <c r="AQ120" s="75" t="str">
        <f>IF(D120="","",VLOOKUP(AP120,'PAT-C_Tables'!$M$3:$N$40,2,FALSE))</f>
        <v/>
      </c>
    </row>
    <row r="121" spans="1:43" s="38" customFormat="1" ht="14.25" x14ac:dyDescent="0.2">
      <c r="A121" s="55"/>
      <c r="B121" s="40"/>
      <c r="C121" s="40"/>
      <c r="D121" s="41"/>
      <c r="E121" s="41"/>
      <c r="F121" s="80"/>
      <c r="G121" s="39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68">
        <f t="shared" si="1"/>
        <v>0</v>
      </c>
      <c r="AQ121" s="75" t="str">
        <f>IF(D121="","",VLOOKUP(AP121,'PAT-C_Tables'!$M$3:$N$40,2,FALSE))</f>
        <v/>
      </c>
    </row>
    <row r="122" spans="1:43" s="38" customFormat="1" ht="14.25" x14ac:dyDescent="0.2">
      <c r="A122" s="55"/>
      <c r="B122" s="40"/>
      <c r="C122" s="40"/>
      <c r="D122" s="41"/>
      <c r="E122" s="41"/>
      <c r="F122" s="80"/>
      <c r="G122" s="39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68">
        <f t="shared" si="1"/>
        <v>0</v>
      </c>
      <c r="AQ122" s="75" t="str">
        <f>IF(D122="","",VLOOKUP(AP122,'PAT-C_Tables'!$M$3:$N$40,2,FALSE))</f>
        <v/>
      </c>
    </row>
    <row r="123" spans="1:43" s="38" customFormat="1" ht="14.25" x14ac:dyDescent="0.2">
      <c r="A123" s="55"/>
      <c r="B123" s="40"/>
      <c r="C123" s="40"/>
      <c r="D123" s="41"/>
      <c r="E123" s="41"/>
      <c r="F123" s="80"/>
      <c r="G123" s="39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68">
        <f t="shared" si="1"/>
        <v>0</v>
      </c>
      <c r="AQ123" s="75" t="str">
        <f>IF(D123="","",VLOOKUP(AP123,'PAT-C_Tables'!$M$3:$N$40,2,FALSE))</f>
        <v/>
      </c>
    </row>
    <row r="124" spans="1:43" s="38" customFormat="1" ht="14.25" x14ac:dyDescent="0.2">
      <c r="A124" s="55"/>
      <c r="B124" s="40"/>
      <c r="C124" s="40"/>
      <c r="D124" s="41"/>
      <c r="E124" s="41"/>
      <c r="F124" s="80"/>
      <c r="G124" s="39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68">
        <f t="shared" si="1"/>
        <v>0</v>
      </c>
      <c r="AQ124" s="75" t="str">
        <f>IF(D124="","",VLOOKUP(AP124,'PAT-C_Tables'!$M$3:$N$40,2,FALSE))</f>
        <v/>
      </c>
    </row>
    <row r="125" spans="1:43" s="38" customFormat="1" ht="14.25" x14ac:dyDescent="0.2">
      <c r="A125" s="55"/>
      <c r="B125" s="40"/>
      <c r="C125" s="40"/>
      <c r="D125" s="41"/>
      <c r="E125" s="41"/>
      <c r="F125" s="80"/>
      <c r="G125" s="39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68">
        <f t="shared" si="1"/>
        <v>0</v>
      </c>
      <c r="AQ125" s="75" t="str">
        <f>IF(D125="","",VLOOKUP(AP125,'PAT-C_Tables'!$M$3:$N$40,2,FALSE))</f>
        <v/>
      </c>
    </row>
    <row r="126" spans="1:43" s="38" customFormat="1" ht="14.25" x14ac:dyDescent="0.2">
      <c r="A126" s="55"/>
      <c r="B126" s="40"/>
      <c r="C126" s="40"/>
      <c r="D126" s="41"/>
      <c r="E126" s="41"/>
      <c r="F126" s="80"/>
      <c r="G126" s="39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68">
        <f t="shared" si="1"/>
        <v>0</v>
      </c>
      <c r="AQ126" s="75" t="str">
        <f>IF(D126="","",VLOOKUP(AP126,'PAT-C_Tables'!$M$3:$N$40,2,FALSE))</f>
        <v/>
      </c>
    </row>
    <row r="127" spans="1:43" s="38" customFormat="1" ht="14.25" x14ac:dyDescent="0.2">
      <c r="A127" s="55"/>
      <c r="B127" s="40"/>
      <c r="C127" s="40"/>
      <c r="D127" s="41"/>
      <c r="E127" s="41"/>
      <c r="F127" s="80"/>
      <c r="G127" s="39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68">
        <f t="shared" si="1"/>
        <v>0</v>
      </c>
      <c r="AQ127" s="75" t="str">
        <f>IF(D127="","",VLOOKUP(AP127,'PAT-C_Tables'!$M$3:$N$40,2,FALSE))</f>
        <v/>
      </c>
    </row>
    <row r="128" spans="1:43" s="38" customFormat="1" ht="14.25" x14ac:dyDescent="0.2">
      <c r="A128" s="55"/>
      <c r="B128" s="40"/>
      <c r="C128" s="40"/>
      <c r="D128" s="41"/>
      <c r="E128" s="41"/>
      <c r="F128" s="80"/>
      <c r="G128" s="39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68">
        <f t="shared" si="1"/>
        <v>0</v>
      </c>
      <c r="AQ128" s="75" t="str">
        <f>IF(D128="","",VLOOKUP(AP128,'PAT-C_Tables'!$M$3:$N$40,2,FALSE))</f>
        <v/>
      </c>
    </row>
    <row r="129" spans="1:43" s="38" customFormat="1" ht="14.25" x14ac:dyDescent="0.2">
      <c r="A129" s="55"/>
      <c r="B129" s="40"/>
      <c r="C129" s="40"/>
      <c r="D129" s="41"/>
      <c r="E129" s="41"/>
      <c r="F129" s="80"/>
      <c r="G129" s="39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68">
        <f t="shared" si="1"/>
        <v>0</v>
      </c>
      <c r="AQ129" s="75" t="str">
        <f>IF(D129="","",VLOOKUP(AP129,'PAT-C_Tables'!$M$3:$N$40,2,FALSE))</f>
        <v/>
      </c>
    </row>
    <row r="130" spans="1:43" s="38" customFormat="1" ht="14.25" x14ac:dyDescent="0.2">
      <c r="A130" s="55"/>
      <c r="B130" s="40"/>
      <c r="C130" s="40"/>
      <c r="D130" s="41"/>
      <c r="E130" s="41"/>
      <c r="F130" s="80"/>
      <c r="G130" s="39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68">
        <f t="shared" si="1"/>
        <v>0</v>
      </c>
      <c r="AQ130" s="75" t="str">
        <f>IF(D130="","",VLOOKUP(AP130,'PAT-C_Tables'!$M$3:$N$40,2,FALSE))</f>
        <v/>
      </c>
    </row>
    <row r="131" spans="1:43" s="38" customFormat="1" ht="14.25" x14ac:dyDescent="0.2">
      <c r="A131" s="55"/>
      <c r="B131" s="40"/>
      <c r="C131" s="40"/>
      <c r="D131" s="41"/>
      <c r="E131" s="41"/>
      <c r="F131" s="80"/>
      <c r="G131" s="39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68">
        <f t="shared" si="1"/>
        <v>0</v>
      </c>
      <c r="AQ131" s="75" t="str">
        <f>IF(D131="","",VLOOKUP(AP131,'PAT-C_Tables'!$M$3:$N$40,2,FALSE))</f>
        <v/>
      </c>
    </row>
    <row r="132" spans="1:43" s="38" customFormat="1" ht="14.25" x14ac:dyDescent="0.2">
      <c r="A132" s="55"/>
      <c r="B132" s="40"/>
      <c r="C132" s="40"/>
      <c r="D132" s="41"/>
      <c r="E132" s="41"/>
      <c r="F132" s="80"/>
      <c r="G132" s="39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68">
        <f t="shared" si="1"/>
        <v>0</v>
      </c>
      <c r="AQ132" s="75" t="str">
        <f>IF(D132="","",VLOOKUP(AP132,'PAT-C_Tables'!$M$3:$N$40,2,FALSE))</f>
        <v/>
      </c>
    </row>
    <row r="133" spans="1:43" s="38" customFormat="1" ht="14.25" x14ac:dyDescent="0.2">
      <c r="A133" s="55"/>
      <c r="B133" s="40"/>
      <c r="C133" s="40"/>
      <c r="D133" s="41"/>
      <c r="E133" s="41"/>
      <c r="F133" s="80"/>
      <c r="G133" s="39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68">
        <f t="shared" si="1"/>
        <v>0</v>
      </c>
      <c r="AQ133" s="75" t="str">
        <f>IF(D133="","",VLOOKUP(AP133,'PAT-C_Tables'!$M$3:$N$40,2,FALSE))</f>
        <v/>
      </c>
    </row>
    <row r="134" spans="1:43" s="38" customFormat="1" ht="14.25" x14ac:dyDescent="0.2">
      <c r="A134" s="55"/>
      <c r="B134" s="40"/>
      <c r="C134" s="40"/>
      <c r="D134" s="41"/>
      <c r="E134" s="41"/>
      <c r="F134" s="80"/>
      <c r="G134" s="39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68">
        <f t="shared" si="1"/>
        <v>0</v>
      </c>
      <c r="AQ134" s="75" t="str">
        <f>IF(D134="","",VLOOKUP(AP134,'PAT-C_Tables'!$M$3:$N$40,2,FALSE))</f>
        <v/>
      </c>
    </row>
    <row r="135" spans="1:43" s="38" customFormat="1" ht="14.25" x14ac:dyDescent="0.2">
      <c r="A135" s="55"/>
      <c r="B135" s="40"/>
      <c r="C135" s="40"/>
      <c r="D135" s="41"/>
      <c r="E135" s="41"/>
      <c r="F135" s="80"/>
      <c r="G135" s="39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68">
        <f t="shared" si="1"/>
        <v>0</v>
      </c>
      <c r="AQ135" s="75" t="str">
        <f>IF(D135="","",VLOOKUP(AP135,'PAT-C_Tables'!$M$3:$N$40,2,FALSE))</f>
        <v/>
      </c>
    </row>
    <row r="136" spans="1:43" s="38" customFormat="1" ht="14.25" x14ac:dyDescent="0.2">
      <c r="A136" s="55"/>
      <c r="B136" s="40"/>
      <c r="C136" s="40"/>
      <c r="D136" s="41"/>
      <c r="E136" s="41"/>
      <c r="F136" s="80"/>
      <c r="G136" s="39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68">
        <f t="shared" si="1"/>
        <v>0</v>
      </c>
      <c r="AQ136" s="75" t="str">
        <f>IF(D136="","",VLOOKUP(AP136,'PAT-C_Tables'!$M$3:$N$40,2,FALSE))</f>
        <v/>
      </c>
    </row>
    <row r="137" spans="1:43" s="38" customFormat="1" ht="14.25" x14ac:dyDescent="0.2">
      <c r="A137" s="55"/>
      <c r="B137" s="40"/>
      <c r="C137" s="40"/>
      <c r="D137" s="41"/>
      <c r="E137" s="41"/>
      <c r="F137" s="80"/>
      <c r="G137" s="39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68">
        <f t="shared" ref="AP137:AP200" si="2">IF(D137="",0,(IF(G137=$G$8,1,0)+IF(H137=$H$8,1,0)+IF(I137=$I$8,1,0)+IF(J137=$J$8,1,0)+IF(K137=$K$8,1,0)+IF(L137=$L$8,1,0)+IF(M137=$M$8,1,0)+IF(N137=$N$8,1,0)+IF(O137=$O$8,1,0)+IF(P137=$P$8,1,0)+IF(Q137=$Q$8,1,0)+IF(R137=$R$8,1,0)+IF(S137=$S$8,1,0)+IF(T137=$T$8,1,0)+IF(U137=$U$8,1,0)+IF(V137=$V$8,1,0)+IF(W137=$W$8,1,0)+IF(X137=$X$8,1,0)+IF(Y137=$Y$8,1,0)+IF(Z137=$Z$8,1,0)+IF(AA137=$AA$8,1,0)+IF(AB137=$AB$8,1,0)+IF(AC137=$AC$8,1,0)+IF(AD137=$AD$8,1,0)+IF(AE137=$AE$8,1,0)+IF(AF137=$AF$8,1,0)+IF(AG137=$AG$8,1,0)+IF(AH137=$AH$8,1,0)+IF(AI137=$AI$8,1,0)+IF(AJ137=$AJ$8,1,0)+IF(AK137=$AK$8,1,0)+IF(AL137=$AL$8,1,0)+IF(AM137=$AM$8,1,0)+IF(AN137=$AN$8,1,0)+IF(AO137=$AO$8,1,0)))</f>
        <v>0</v>
      </c>
      <c r="AQ137" s="75" t="str">
        <f>IF(D137="","",VLOOKUP(AP137,'PAT-C_Tables'!$M$3:$N$40,2,FALSE))</f>
        <v/>
      </c>
    </row>
    <row r="138" spans="1:43" s="38" customFormat="1" ht="14.25" x14ac:dyDescent="0.2">
      <c r="A138" s="55"/>
      <c r="B138" s="40"/>
      <c r="C138" s="40"/>
      <c r="D138" s="41"/>
      <c r="E138" s="41"/>
      <c r="F138" s="80"/>
      <c r="G138" s="39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68">
        <f t="shared" si="2"/>
        <v>0</v>
      </c>
      <c r="AQ138" s="75" t="str">
        <f>IF(D138="","",VLOOKUP(AP138,'PAT-C_Tables'!$M$3:$N$40,2,FALSE))</f>
        <v/>
      </c>
    </row>
    <row r="139" spans="1:43" s="38" customFormat="1" ht="14.25" x14ac:dyDescent="0.2">
      <c r="A139" s="55"/>
      <c r="B139" s="40"/>
      <c r="C139" s="40"/>
      <c r="D139" s="41"/>
      <c r="E139" s="41"/>
      <c r="F139" s="80"/>
      <c r="G139" s="39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68">
        <f t="shared" si="2"/>
        <v>0</v>
      </c>
      <c r="AQ139" s="75" t="str">
        <f>IF(D139="","",VLOOKUP(AP139,'PAT-C_Tables'!$M$3:$N$40,2,FALSE))</f>
        <v/>
      </c>
    </row>
    <row r="140" spans="1:43" s="38" customFormat="1" ht="14.25" x14ac:dyDescent="0.2">
      <c r="A140" s="55"/>
      <c r="B140" s="40"/>
      <c r="C140" s="40"/>
      <c r="D140" s="41"/>
      <c r="E140" s="41"/>
      <c r="F140" s="80"/>
      <c r="G140" s="39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68">
        <f t="shared" si="2"/>
        <v>0</v>
      </c>
      <c r="AQ140" s="75" t="str">
        <f>IF(D140="","",VLOOKUP(AP140,'PAT-C_Tables'!$M$3:$N$40,2,FALSE))</f>
        <v/>
      </c>
    </row>
    <row r="141" spans="1:43" s="38" customFormat="1" ht="14.25" x14ac:dyDescent="0.2">
      <c r="A141" s="55"/>
      <c r="B141" s="40"/>
      <c r="C141" s="40"/>
      <c r="D141" s="41"/>
      <c r="E141" s="41"/>
      <c r="F141" s="80"/>
      <c r="G141" s="39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68">
        <f t="shared" si="2"/>
        <v>0</v>
      </c>
      <c r="AQ141" s="75" t="str">
        <f>IF(D141="","",VLOOKUP(AP141,'PAT-C_Tables'!$M$3:$N$40,2,FALSE))</f>
        <v/>
      </c>
    </row>
    <row r="142" spans="1:43" s="38" customFormat="1" ht="14.25" x14ac:dyDescent="0.2">
      <c r="A142" s="55"/>
      <c r="B142" s="40"/>
      <c r="C142" s="40"/>
      <c r="D142" s="41"/>
      <c r="E142" s="41"/>
      <c r="F142" s="80"/>
      <c r="G142" s="39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68">
        <f t="shared" si="2"/>
        <v>0</v>
      </c>
      <c r="AQ142" s="75" t="str">
        <f>IF(D142="","",VLOOKUP(AP142,'PAT-C_Tables'!$M$3:$N$40,2,FALSE))</f>
        <v/>
      </c>
    </row>
    <row r="143" spans="1:43" s="38" customFormat="1" ht="14.25" x14ac:dyDescent="0.2">
      <c r="A143" s="55"/>
      <c r="B143" s="40"/>
      <c r="C143" s="40"/>
      <c r="D143" s="41"/>
      <c r="E143" s="41"/>
      <c r="F143" s="80"/>
      <c r="G143" s="39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68">
        <f t="shared" si="2"/>
        <v>0</v>
      </c>
      <c r="AQ143" s="75" t="str">
        <f>IF(D143="","",VLOOKUP(AP143,'PAT-C_Tables'!$M$3:$N$40,2,FALSE))</f>
        <v/>
      </c>
    </row>
    <row r="144" spans="1:43" s="38" customFormat="1" ht="14.25" x14ac:dyDescent="0.2">
      <c r="A144" s="55"/>
      <c r="B144" s="40"/>
      <c r="C144" s="40"/>
      <c r="D144" s="41"/>
      <c r="E144" s="41"/>
      <c r="F144" s="80"/>
      <c r="G144" s="39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68">
        <f t="shared" si="2"/>
        <v>0</v>
      </c>
      <c r="AQ144" s="75" t="str">
        <f>IF(D144="","",VLOOKUP(AP144,'PAT-C_Tables'!$M$3:$N$40,2,FALSE))</f>
        <v/>
      </c>
    </row>
    <row r="145" spans="1:43" s="38" customFormat="1" ht="14.25" x14ac:dyDescent="0.2">
      <c r="A145" s="55"/>
      <c r="B145" s="40"/>
      <c r="C145" s="40"/>
      <c r="D145" s="41"/>
      <c r="E145" s="41"/>
      <c r="F145" s="80"/>
      <c r="G145" s="39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68">
        <f t="shared" si="2"/>
        <v>0</v>
      </c>
      <c r="AQ145" s="75" t="str">
        <f>IF(D145="","",VLOOKUP(AP145,'PAT-C_Tables'!$M$3:$N$40,2,FALSE))</f>
        <v/>
      </c>
    </row>
    <row r="146" spans="1:43" s="38" customFormat="1" ht="14.25" x14ac:dyDescent="0.2">
      <c r="A146" s="55"/>
      <c r="B146" s="40"/>
      <c r="C146" s="40"/>
      <c r="D146" s="41"/>
      <c r="E146" s="41"/>
      <c r="F146" s="80"/>
      <c r="G146" s="39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68">
        <f t="shared" si="2"/>
        <v>0</v>
      </c>
      <c r="AQ146" s="75" t="str">
        <f>IF(D146="","",VLOOKUP(AP146,'PAT-C_Tables'!$M$3:$N$40,2,FALSE))</f>
        <v/>
      </c>
    </row>
    <row r="147" spans="1:43" s="38" customFormat="1" ht="14.25" x14ac:dyDescent="0.2">
      <c r="A147" s="55"/>
      <c r="B147" s="40"/>
      <c r="C147" s="40"/>
      <c r="D147" s="41"/>
      <c r="E147" s="41"/>
      <c r="F147" s="80"/>
      <c r="G147" s="39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68">
        <f t="shared" si="2"/>
        <v>0</v>
      </c>
      <c r="AQ147" s="75" t="str">
        <f>IF(D147="","",VLOOKUP(AP147,'PAT-C_Tables'!$M$3:$N$40,2,FALSE))</f>
        <v/>
      </c>
    </row>
    <row r="148" spans="1:43" s="38" customFormat="1" ht="14.25" x14ac:dyDescent="0.2">
      <c r="A148" s="55"/>
      <c r="B148" s="40"/>
      <c r="C148" s="40"/>
      <c r="D148" s="41"/>
      <c r="E148" s="41"/>
      <c r="F148" s="80"/>
      <c r="G148" s="39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68">
        <f t="shared" si="2"/>
        <v>0</v>
      </c>
      <c r="AQ148" s="75" t="str">
        <f>IF(D148="","",VLOOKUP(AP148,'PAT-C_Tables'!$M$3:$N$40,2,FALSE))</f>
        <v/>
      </c>
    </row>
    <row r="149" spans="1:43" s="38" customFormat="1" ht="14.25" x14ac:dyDescent="0.2">
      <c r="A149" s="55"/>
      <c r="B149" s="40"/>
      <c r="C149" s="40"/>
      <c r="D149" s="41"/>
      <c r="E149" s="41"/>
      <c r="F149" s="80"/>
      <c r="G149" s="39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68">
        <f t="shared" si="2"/>
        <v>0</v>
      </c>
      <c r="AQ149" s="75" t="str">
        <f>IF(D149="","",VLOOKUP(AP149,'PAT-C_Tables'!$M$3:$N$40,2,FALSE))</f>
        <v/>
      </c>
    </row>
    <row r="150" spans="1:43" s="38" customFormat="1" ht="14.25" x14ac:dyDescent="0.2">
      <c r="A150" s="55"/>
      <c r="B150" s="40"/>
      <c r="C150" s="40"/>
      <c r="D150" s="41"/>
      <c r="E150" s="41"/>
      <c r="F150" s="80"/>
      <c r="G150" s="39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68">
        <f t="shared" si="2"/>
        <v>0</v>
      </c>
      <c r="AQ150" s="75" t="str">
        <f>IF(D150="","",VLOOKUP(AP150,'PAT-C_Tables'!$M$3:$N$40,2,FALSE))</f>
        <v/>
      </c>
    </row>
    <row r="151" spans="1:43" s="38" customFormat="1" ht="14.25" x14ac:dyDescent="0.2">
      <c r="A151" s="55"/>
      <c r="B151" s="40"/>
      <c r="C151" s="40"/>
      <c r="D151" s="41"/>
      <c r="E151" s="41"/>
      <c r="F151" s="80"/>
      <c r="G151" s="39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68">
        <f t="shared" si="2"/>
        <v>0</v>
      </c>
      <c r="AQ151" s="75" t="str">
        <f>IF(D151="","",VLOOKUP(AP151,'PAT-C_Tables'!$M$3:$N$40,2,FALSE))</f>
        <v/>
      </c>
    </row>
    <row r="152" spans="1:43" s="38" customFormat="1" ht="14.25" x14ac:dyDescent="0.2">
      <c r="A152" s="55"/>
      <c r="B152" s="40"/>
      <c r="C152" s="40"/>
      <c r="D152" s="41"/>
      <c r="E152" s="41"/>
      <c r="F152" s="80"/>
      <c r="G152" s="39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68">
        <f t="shared" si="2"/>
        <v>0</v>
      </c>
      <c r="AQ152" s="75" t="str">
        <f>IF(D152="","",VLOOKUP(AP152,'PAT-C_Tables'!$M$3:$N$40,2,FALSE))</f>
        <v/>
      </c>
    </row>
    <row r="153" spans="1:43" s="38" customFormat="1" ht="14.25" x14ac:dyDescent="0.2">
      <c r="A153" s="55"/>
      <c r="B153" s="40"/>
      <c r="C153" s="40"/>
      <c r="D153" s="41"/>
      <c r="E153" s="41"/>
      <c r="F153" s="80"/>
      <c r="G153" s="39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68">
        <f t="shared" si="2"/>
        <v>0</v>
      </c>
      <c r="AQ153" s="75" t="str">
        <f>IF(D153="","",VLOOKUP(AP153,'PAT-C_Tables'!$M$3:$N$40,2,FALSE))</f>
        <v/>
      </c>
    </row>
    <row r="154" spans="1:43" s="38" customFormat="1" ht="14.25" x14ac:dyDescent="0.2">
      <c r="A154" s="55"/>
      <c r="B154" s="40"/>
      <c r="C154" s="40"/>
      <c r="D154" s="41"/>
      <c r="E154" s="41"/>
      <c r="F154" s="80"/>
      <c r="G154" s="39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68">
        <f t="shared" si="2"/>
        <v>0</v>
      </c>
      <c r="AQ154" s="75" t="str">
        <f>IF(D154="","",VLOOKUP(AP154,'PAT-C_Tables'!$M$3:$N$40,2,FALSE))</f>
        <v/>
      </c>
    </row>
    <row r="155" spans="1:43" s="38" customFormat="1" ht="14.25" x14ac:dyDescent="0.2">
      <c r="A155" s="55"/>
      <c r="B155" s="40"/>
      <c r="C155" s="40"/>
      <c r="D155" s="41"/>
      <c r="E155" s="41"/>
      <c r="F155" s="80"/>
      <c r="G155" s="39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68">
        <f t="shared" si="2"/>
        <v>0</v>
      </c>
      <c r="AQ155" s="75" t="str">
        <f>IF(D155="","",VLOOKUP(AP155,'PAT-C_Tables'!$M$3:$N$40,2,FALSE))</f>
        <v/>
      </c>
    </row>
    <row r="156" spans="1:43" s="38" customFormat="1" ht="14.25" x14ac:dyDescent="0.2">
      <c r="A156" s="55"/>
      <c r="B156" s="40"/>
      <c r="C156" s="40"/>
      <c r="D156" s="41"/>
      <c r="E156" s="41"/>
      <c r="F156" s="80"/>
      <c r="G156" s="39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68">
        <f t="shared" si="2"/>
        <v>0</v>
      </c>
      <c r="AQ156" s="75" t="str">
        <f>IF(D156="","",VLOOKUP(AP156,'PAT-C_Tables'!$M$3:$N$40,2,FALSE))</f>
        <v/>
      </c>
    </row>
    <row r="157" spans="1:43" s="38" customFormat="1" ht="14.25" x14ac:dyDescent="0.2">
      <c r="A157" s="55"/>
      <c r="B157" s="40"/>
      <c r="C157" s="40"/>
      <c r="D157" s="41"/>
      <c r="E157" s="41"/>
      <c r="F157" s="80"/>
      <c r="G157" s="39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68">
        <f t="shared" si="2"/>
        <v>0</v>
      </c>
      <c r="AQ157" s="75" t="str">
        <f>IF(D157="","",VLOOKUP(AP157,'PAT-C_Tables'!$M$3:$N$40,2,FALSE))</f>
        <v/>
      </c>
    </row>
    <row r="158" spans="1:43" s="38" customFormat="1" ht="14.25" x14ac:dyDescent="0.2">
      <c r="A158" s="55"/>
      <c r="B158" s="40"/>
      <c r="C158" s="40"/>
      <c r="D158" s="41"/>
      <c r="E158" s="41"/>
      <c r="F158" s="80"/>
      <c r="G158" s="39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68">
        <f t="shared" si="2"/>
        <v>0</v>
      </c>
      <c r="AQ158" s="75" t="str">
        <f>IF(D158="","",VLOOKUP(AP158,'PAT-C_Tables'!$M$3:$N$40,2,FALSE))</f>
        <v/>
      </c>
    </row>
    <row r="159" spans="1:43" s="38" customFormat="1" ht="14.25" x14ac:dyDescent="0.2">
      <c r="A159" s="55"/>
      <c r="B159" s="40"/>
      <c r="C159" s="40"/>
      <c r="D159" s="41"/>
      <c r="E159" s="41"/>
      <c r="F159" s="80"/>
      <c r="G159" s="39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68">
        <f t="shared" si="2"/>
        <v>0</v>
      </c>
      <c r="AQ159" s="75" t="str">
        <f>IF(D159="","",VLOOKUP(AP159,'PAT-C_Tables'!$M$3:$N$40,2,FALSE))</f>
        <v/>
      </c>
    </row>
    <row r="160" spans="1:43" s="38" customFormat="1" ht="14.25" x14ac:dyDescent="0.2">
      <c r="A160" s="55"/>
      <c r="B160" s="40"/>
      <c r="C160" s="40"/>
      <c r="D160" s="41"/>
      <c r="E160" s="41"/>
      <c r="F160" s="80"/>
      <c r="G160" s="39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68">
        <f t="shared" si="2"/>
        <v>0</v>
      </c>
      <c r="AQ160" s="75" t="str">
        <f>IF(D160="","",VLOOKUP(AP160,'PAT-C_Tables'!$M$3:$N$40,2,FALSE))</f>
        <v/>
      </c>
    </row>
    <row r="161" spans="1:43" s="38" customFormat="1" ht="14.25" x14ac:dyDescent="0.2">
      <c r="A161" s="55"/>
      <c r="B161" s="40"/>
      <c r="C161" s="40"/>
      <c r="D161" s="41"/>
      <c r="E161" s="41"/>
      <c r="F161" s="80"/>
      <c r="G161" s="39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68">
        <f t="shared" si="2"/>
        <v>0</v>
      </c>
      <c r="AQ161" s="75" t="str">
        <f>IF(D161="","",VLOOKUP(AP161,'PAT-C_Tables'!$M$3:$N$40,2,FALSE))</f>
        <v/>
      </c>
    </row>
    <row r="162" spans="1:43" s="38" customFormat="1" ht="14.25" x14ac:dyDescent="0.2">
      <c r="A162" s="55"/>
      <c r="B162" s="40"/>
      <c r="C162" s="40"/>
      <c r="D162" s="41"/>
      <c r="E162" s="41"/>
      <c r="F162" s="80"/>
      <c r="G162" s="39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68">
        <f t="shared" si="2"/>
        <v>0</v>
      </c>
      <c r="AQ162" s="75" t="str">
        <f>IF(D162="","",VLOOKUP(AP162,'PAT-C_Tables'!$M$3:$N$40,2,FALSE))</f>
        <v/>
      </c>
    </row>
    <row r="163" spans="1:43" s="38" customFormat="1" ht="14.25" x14ac:dyDescent="0.2">
      <c r="A163" s="55"/>
      <c r="B163" s="40"/>
      <c r="C163" s="40"/>
      <c r="D163" s="41"/>
      <c r="E163" s="41"/>
      <c r="F163" s="80"/>
      <c r="G163" s="39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68">
        <f t="shared" si="2"/>
        <v>0</v>
      </c>
      <c r="AQ163" s="75" t="str">
        <f>IF(D163="","",VLOOKUP(AP163,'PAT-C_Tables'!$M$3:$N$40,2,FALSE))</f>
        <v/>
      </c>
    </row>
    <row r="164" spans="1:43" s="38" customFormat="1" ht="14.25" x14ac:dyDescent="0.2">
      <c r="A164" s="55"/>
      <c r="B164" s="40"/>
      <c r="C164" s="40"/>
      <c r="D164" s="41"/>
      <c r="E164" s="41"/>
      <c r="F164" s="80"/>
      <c r="G164" s="39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68">
        <f t="shared" si="2"/>
        <v>0</v>
      </c>
      <c r="AQ164" s="75" t="str">
        <f>IF(D164="","",VLOOKUP(AP164,'PAT-C_Tables'!$M$3:$N$40,2,FALSE))</f>
        <v/>
      </c>
    </row>
    <row r="165" spans="1:43" s="38" customFormat="1" ht="14.25" x14ac:dyDescent="0.2">
      <c r="A165" s="55"/>
      <c r="B165" s="40"/>
      <c r="C165" s="40"/>
      <c r="D165" s="41"/>
      <c r="E165" s="41"/>
      <c r="F165" s="80"/>
      <c r="G165" s="39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68">
        <f t="shared" si="2"/>
        <v>0</v>
      </c>
      <c r="AQ165" s="75" t="str">
        <f>IF(D165="","",VLOOKUP(AP165,'PAT-C_Tables'!$M$3:$N$40,2,FALSE))</f>
        <v/>
      </c>
    </row>
    <row r="166" spans="1:43" s="38" customFormat="1" ht="14.25" x14ac:dyDescent="0.2">
      <c r="A166" s="55"/>
      <c r="B166" s="40"/>
      <c r="C166" s="40"/>
      <c r="D166" s="41"/>
      <c r="E166" s="41"/>
      <c r="F166" s="80"/>
      <c r="G166" s="39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68">
        <f t="shared" si="2"/>
        <v>0</v>
      </c>
      <c r="AQ166" s="75" t="str">
        <f>IF(D166="","",VLOOKUP(AP166,'PAT-C_Tables'!$M$3:$N$40,2,FALSE))</f>
        <v/>
      </c>
    </row>
    <row r="167" spans="1:43" s="38" customFormat="1" ht="14.25" x14ac:dyDescent="0.2">
      <c r="A167" s="55"/>
      <c r="B167" s="40"/>
      <c r="C167" s="40"/>
      <c r="D167" s="41"/>
      <c r="E167" s="41"/>
      <c r="F167" s="80"/>
      <c r="G167" s="39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68">
        <f t="shared" si="2"/>
        <v>0</v>
      </c>
      <c r="AQ167" s="75" t="str">
        <f>IF(D167="","",VLOOKUP(AP167,'PAT-C_Tables'!$M$3:$N$40,2,FALSE))</f>
        <v/>
      </c>
    </row>
    <row r="168" spans="1:43" s="38" customFormat="1" ht="14.25" x14ac:dyDescent="0.2">
      <c r="A168" s="55"/>
      <c r="B168" s="40"/>
      <c r="C168" s="40"/>
      <c r="D168" s="41"/>
      <c r="E168" s="41"/>
      <c r="F168" s="80"/>
      <c r="G168" s="39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68">
        <f t="shared" si="2"/>
        <v>0</v>
      </c>
      <c r="AQ168" s="75" t="str">
        <f>IF(D168="","",VLOOKUP(AP168,'PAT-C_Tables'!$M$3:$N$40,2,FALSE))</f>
        <v/>
      </c>
    </row>
    <row r="169" spans="1:43" s="38" customFormat="1" ht="14.25" x14ac:dyDescent="0.2">
      <c r="A169" s="55"/>
      <c r="B169" s="40"/>
      <c r="C169" s="40"/>
      <c r="D169" s="41"/>
      <c r="E169" s="41"/>
      <c r="F169" s="80"/>
      <c r="G169" s="39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68">
        <f t="shared" si="2"/>
        <v>0</v>
      </c>
      <c r="AQ169" s="75" t="str">
        <f>IF(D169="","",VLOOKUP(AP169,'PAT-C_Tables'!$M$3:$N$40,2,FALSE))</f>
        <v/>
      </c>
    </row>
    <row r="170" spans="1:43" s="38" customFormat="1" ht="14.25" x14ac:dyDescent="0.2">
      <c r="A170" s="55"/>
      <c r="B170" s="40"/>
      <c r="C170" s="40"/>
      <c r="D170" s="41"/>
      <c r="E170" s="41"/>
      <c r="F170" s="80"/>
      <c r="G170" s="39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68">
        <f t="shared" si="2"/>
        <v>0</v>
      </c>
      <c r="AQ170" s="75" t="str">
        <f>IF(D170="","",VLOOKUP(AP170,'PAT-C_Tables'!$M$3:$N$40,2,FALSE))</f>
        <v/>
      </c>
    </row>
    <row r="171" spans="1:43" s="38" customFormat="1" ht="14.25" x14ac:dyDescent="0.2">
      <c r="A171" s="55"/>
      <c r="B171" s="40"/>
      <c r="C171" s="40"/>
      <c r="D171" s="41"/>
      <c r="E171" s="41"/>
      <c r="F171" s="80"/>
      <c r="G171" s="39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68">
        <f t="shared" si="2"/>
        <v>0</v>
      </c>
      <c r="AQ171" s="75" t="str">
        <f>IF(D171="","",VLOOKUP(AP171,'PAT-C_Tables'!$M$3:$N$40,2,FALSE))</f>
        <v/>
      </c>
    </row>
    <row r="172" spans="1:43" s="38" customFormat="1" ht="14.25" x14ac:dyDescent="0.2">
      <c r="A172" s="55"/>
      <c r="B172" s="40"/>
      <c r="C172" s="40"/>
      <c r="D172" s="41"/>
      <c r="E172" s="41"/>
      <c r="F172" s="80"/>
      <c r="G172" s="39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68">
        <f t="shared" si="2"/>
        <v>0</v>
      </c>
      <c r="AQ172" s="75" t="str">
        <f>IF(D172="","",VLOOKUP(AP172,'PAT-C_Tables'!$M$3:$N$40,2,FALSE))</f>
        <v/>
      </c>
    </row>
    <row r="173" spans="1:43" s="38" customFormat="1" ht="14.25" x14ac:dyDescent="0.2">
      <c r="A173" s="55"/>
      <c r="B173" s="40"/>
      <c r="C173" s="40"/>
      <c r="D173" s="41"/>
      <c r="E173" s="41"/>
      <c r="F173" s="80"/>
      <c r="G173" s="39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68">
        <f t="shared" si="2"/>
        <v>0</v>
      </c>
      <c r="AQ173" s="75" t="str">
        <f>IF(D173="","",VLOOKUP(AP173,'PAT-C_Tables'!$M$3:$N$40,2,FALSE))</f>
        <v/>
      </c>
    </row>
    <row r="174" spans="1:43" s="38" customFormat="1" ht="14.25" x14ac:dyDescent="0.2">
      <c r="A174" s="55"/>
      <c r="B174" s="40"/>
      <c r="C174" s="40"/>
      <c r="D174" s="41"/>
      <c r="E174" s="41"/>
      <c r="F174" s="80"/>
      <c r="G174" s="39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68">
        <f t="shared" si="2"/>
        <v>0</v>
      </c>
      <c r="AQ174" s="75" t="str">
        <f>IF(D174="","",VLOOKUP(AP174,'PAT-C_Tables'!$M$3:$N$40,2,FALSE))</f>
        <v/>
      </c>
    </row>
    <row r="175" spans="1:43" s="38" customFormat="1" ht="14.25" x14ac:dyDescent="0.2">
      <c r="A175" s="55"/>
      <c r="B175" s="40"/>
      <c r="C175" s="40"/>
      <c r="D175" s="41"/>
      <c r="E175" s="41"/>
      <c r="F175" s="80"/>
      <c r="G175" s="39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68">
        <f t="shared" si="2"/>
        <v>0</v>
      </c>
      <c r="AQ175" s="75" t="str">
        <f>IF(D175="","",VLOOKUP(AP175,'PAT-C_Tables'!$M$3:$N$40,2,FALSE))</f>
        <v/>
      </c>
    </row>
    <row r="176" spans="1:43" s="38" customFormat="1" ht="14.25" x14ac:dyDescent="0.2">
      <c r="A176" s="55"/>
      <c r="B176" s="40"/>
      <c r="C176" s="40"/>
      <c r="D176" s="41"/>
      <c r="E176" s="41"/>
      <c r="F176" s="80"/>
      <c r="G176" s="39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68">
        <f t="shared" si="2"/>
        <v>0</v>
      </c>
      <c r="AQ176" s="75" t="str">
        <f>IF(D176="","",VLOOKUP(AP176,'PAT-C_Tables'!$M$3:$N$40,2,FALSE))</f>
        <v/>
      </c>
    </row>
    <row r="177" spans="1:43" s="38" customFormat="1" ht="14.25" x14ac:dyDescent="0.2">
      <c r="A177" s="55"/>
      <c r="B177" s="40"/>
      <c r="C177" s="40"/>
      <c r="D177" s="41"/>
      <c r="E177" s="41"/>
      <c r="F177" s="80"/>
      <c r="G177" s="39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68">
        <f t="shared" si="2"/>
        <v>0</v>
      </c>
      <c r="AQ177" s="75" t="str">
        <f>IF(D177="","",VLOOKUP(AP177,'PAT-C_Tables'!$M$3:$N$40,2,FALSE))</f>
        <v/>
      </c>
    </row>
    <row r="178" spans="1:43" s="38" customFormat="1" ht="14.25" x14ac:dyDescent="0.2">
      <c r="A178" s="55"/>
      <c r="B178" s="40"/>
      <c r="C178" s="40"/>
      <c r="D178" s="41"/>
      <c r="E178" s="41"/>
      <c r="F178" s="80"/>
      <c r="G178" s="39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68">
        <f t="shared" si="2"/>
        <v>0</v>
      </c>
      <c r="AQ178" s="75" t="str">
        <f>IF(D178="","",VLOOKUP(AP178,'PAT-C_Tables'!$M$3:$N$40,2,FALSE))</f>
        <v/>
      </c>
    </row>
    <row r="179" spans="1:43" s="38" customFormat="1" ht="14.25" x14ac:dyDescent="0.2">
      <c r="A179" s="55"/>
      <c r="B179" s="40"/>
      <c r="C179" s="40"/>
      <c r="D179" s="41"/>
      <c r="E179" s="41"/>
      <c r="F179" s="80"/>
      <c r="G179" s="39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68">
        <f t="shared" si="2"/>
        <v>0</v>
      </c>
      <c r="AQ179" s="75" t="str">
        <f>IF(D179="","",VLOOKUP(AP179,'PAT-C_Tables'!$M$3:$N$40,2,FALSE))</f>
        <v/>
      </c>
    </row>
    <row r="180" spans="1:43" s="38" customFormat="1" ht="14.25" x14ac:dyDescent="0.2">
      <c r="A180" s="55"/>
      <c r="B180" s="40"/>
      <c r="C180" s="40"/>
      <c r="D180" s="41"/>
      <c r="E180" s="41"/>
      <c r="F180" s="80"/>
      <c r="G180" s="39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68">
        <f t="shared" si="2"/>
        <v>0</v>
      </c>
      <c r="AQ180" s="75" t="str">
        <f>IF(D180="","",VLOOKUP(AP180,'PAT-C_Tables'!$M$3:$N$40,2,FALSE))</f>
        <v/>
      </c>
    </row>
    <row r="181" spans="1:43" s="38" customFormat="1" ht="14.25" x14ac:dyDescent="0.2">
      <c r="A181" s="55"/>
      <c r="B181" s="40"/>
      <c r="C181" s="40"/>
      <c r="D181" s="41"/>
      <c r="E181" s="41"/>
      <c r="F181" s="80"/>
      <c r="G181" s="39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68">
        <f t="shared" si="2"/>
        <v>0</v>
      </c>
      <c r="AQ181" s="75" t="str">
        <f>IF(D181="","",VLOOKUP(AP181,'PAT-C_Tables'!$M$3:$N$40,2,FALSE))</f>
        <v/>
      </c>
    </row>
    <row r="182" spans="1:43" s="38" customFormat="1" ht="14.25" x14ac:dyDescent="0.2">
      <c r="A182" s="55"/>
      <c r="B182" s="40"/>
      <c r="C182" s="40"/>
      <c r="D182" s="41"/>
      <c r="E182" s="41"/>
      <c r="F182" s="80"/>
      <c r="G182" s="39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68">
        <f t="shared" si="2"/>
        <v>0</v>
      </c>
      <c r="AQ182" s="75" t="str">
        <f>IF(D182="","",VLOOKUP(AP182,'PAT-C_Tables'!$M$3:$N$40,2,FALSE))</f>
        <v/>
      </c>
    </row>
    <row r="183" spans="1:43" s="38" customFormat="1" ht="14.25" x14ac:dyDescent="0.2">
      <c r="A183" s="55"/>
      <c r="B183" s="40"/>
      <c r="C183" s="40"/>
      <c r="D183" s="41"/>
      <c r="E183" s="41"/>
      <c r="F183" s="80"/>
      <c r="G183" s="39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68">
        <f t="shared" si="2"/>
        <v>0</v>
      </c>
      <c r="AQ183" s="75" t="str">
        <f>IF(D183="","",VLOOKUP(AP183,'PAT-C_Tables'!$M$3:$N$40,2,FALSE))</f>
        <v/>
      </c>
    </row>
    <row r="184" spans="1:43" s="38" customFormat="1" ht="14.25" x14ac:dyDescent="0.2">
      <c r="A184" s="55"/>
      <c r="B184" s="40"/>
      <c r="C184" s="40"/>
      <c r="D184" s="41"/>
      <c r="E184" s="41"/>
      <c r="F184" s="80"/>
      <c r="G184" s="39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68">
        <f t="shared" si="2"/>
        <v>0</v>
      </c>
      <c r="AQ184" s="75" t="str">
        <f>IF(D184="","",VLOOKUP(AP184,'PAT-C_Tables'!$M$3:$N$40,2,FALSE))</f>
        <v/>
      </c>
    </row>
    <row r="185" spans="1:43" s="38" customFormat="1" ht="14.25" x14ac:dyDescent="0.2">
      <c r="A185" s="55"/>
      <c r="B185" s="40"/>
      <c r="C185" s="40"/>
      <c r="D185" s="41"/>
      <c r="E185" s="41"/>
      <c r="F185" s="80"/>
      <c r="G185" s="39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68">
        <f t="shared" si="2"/>
        <v>0</v>
      </c>
      <c r="AQ185" s="75" t="str">
        <f>IF(D185="","",VLOOKUP(AP185,'PAT-C_Tables'!$M$3:$N$40,2,FALSE))</f>
        <v/>
      </c>
    </row>
    <row r="186" spans="1:43" s="38" customFormat="1" ht="14.25" x14ac:dyDescent="0.2">
      <c r="A186" s="55"/>
      <c r="B186" s="40"/>
      <c r="C186" s="40"/>
      <c r="D186" s="41"/>
      <c r="E186" s="41"/>
      <c r="F186" s="80"/>
      <c r="G186" s="39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68">
        <f t="shared" si="2"/>
        <v>0</v>
      </c>
      <c r="AQ186" s="75" t="str">
        <f>IF(D186="","",VLOOKUP(AP186,'PAT-C_Tables'!$M$3:$N$40,2,FALSE))</f>
        <v/>
      </c>
    </row>
    <row r="187" spans="1:43" s="38" customFormat="1" ht="14.25" x14ac:dyDescent="0.2">
      <c r="A187" s="55"/>
      <c r="B187" s="40"/>
      <c r="C187" s="40"/>
      <c r="D187" s="41"/>
      <c r="E187" s="41"/>
      <c r="F187" s="80"/>
      <c r="G187" s="39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68">
        <f t="shared" si="2"/>
        <v>0</v>
      </c>
      <c r="AQ187" s="75" t="str">
        <f>IF(D187="","",VLOOKUP(AP187,'PAT-C_Tables'!$M$3:$N$40,2,FALSE))</f>
        <v/>
      </c>
    </row>
    <row r="188" spans="1:43" s="38" customFormat="1" ht="14.25" x14ac:dyDescent="0.2">
      <c r="A188" s="55"/>
      <c r="B188" s="40"/>
      <c r="C188" s="40"/>
      <c r="D188" s="41"/>
      <c r="E188" s="41"/>
      <c r="F188" s="80"/>
      <c r="G188" s="39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68">
        <f t="shared" si="2"/>
        <v>0</v>
      </c>
      <c r="AQ188" s="75" t="str">
        <f>IF(D188="","",VLOOKUP(AP188,'PAT-C_Tables'!$M$3:$N$40,2,FALSE))</f>
        <v/>
      </c>
    </row>
    <row r="189" spans="1:43" s="38" customFormat="1" ht="14.25" x14ac:dyDescent="0.2">
      <c r="A189" s="55"/>
      <c r="B189" s="40"/>
      <c r="C189" s="40"/>
      <c r="D189" s="41"/>
      <c r="E189" s="41"/>
      <c r="F189" s="80"/>
      <c r="G189" s="39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68">
        <f t="shared" si="2"/>
        <v>0</v>
      </c>
      <c r="AQ189" s="75" t="str">
        <f>IF(D189="","",VLOOKUP(AP189,'PAT-C_Tables'!$M$3:$N$40,2,FALSE))</f>
        <v/>
      </c>
    </row>
    <row r="190" spans="1:43" s="38" customFormat="1" ht="14.25" x14ac:dyDescent="0.2">
      <c r="A190" s="55"/>
      <c r="B190" s="40"/>
      <c r="C190" s="40"/>
      <c r="D190" s="41"/>
      <c r="E190" s="41"/>
      <c r="F190" s="80"/>
      <c r="G190" s="39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68">
        <f t="shared" si="2"/>
        <v>0</v>
      </c>
      <c r="AQ190" s="75" t="str">
        <f>IF(D190="","",VLOOKUP(AP190,'PAT-C_Tables'!$M$3:$N$40,2,FALSE))</f>
        <v/>
      </c>
    </row>
    <row r="191" spans="1:43" s="38" customFormat="1" ht="14.25" x14ac:dyDescent="0.2">
      <c r="A191" s="55"/>
      <c r="B191" s="40"/>
      <c r="C191" s="40"/>
      <c r="D191" s="41"/>
      <c r="E191" s="41"/>
      <c r="F191" s="80"/>
      <c r="G191" s="39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68">
        <f t="shared" si="2"/>
        <v>0</v>
      </c>
      <c r="AQ191" s="75" t="str">
        <f>IF(D191="","",VLOOKUP(AP191,'PAT-C_Tables'!$M$3:$N$40,2,FALSE))</f>
        <v/>
      </c>
    </row>
    <row r="192" spans="1:43" s="38" customFormat="1" ht="14.25" x14ac:dyDescent="0.2">
      <c r="A192" s="55"/>
      <c r="B192" s="40"/>
      <c r="C192" s="40"/>
      <c r="D192" s="41"/>
      <c r="E192" s="41"/>
      <c r="F192" s="80"/>
      <c r="G192" s="39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68">
        <f t="shared" si="2"/>
        <v>0</v>
      </c>
      <c r="AQ192" s="75" t="str">
        <f>IF(D192="","",VLOOKUP(AP192,'PAT-C_Tables'!$M$3:$N$40,2,FALSE))</f>
        <v/>
      </c>
    </row>
    <row r="193" spans="1:43" s="38" customFormat="1" ht="14.25" x14ac:dyDescent="0.2">
      <c r="A193" s="55"/>
      <c r="B193" s="40"/>
      <c r="C193" s="40"/>
      <c r="D193" s="41"/>
      <c r="E193" s="41"/>
      <c r="F193" s="80"/>
      <c r="G193" s="39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68">
        <f t="shared" si="2"/>
        <v>0</v>
      </c>
      <c r="AQ193" s="75" t="str">
        <f>IF(D193="","",VLOOKUP(AP193,'PAT-C_Tables'!$M$3:$N$40,2,FALSE))</f>
        <v/>
      </c>
    </row>
    <row r="194" spans="1:43" s="38" customFormat="1" ht="14.25" x14ac:dyDescent="0.2">
      <c r="A194" s="55"/>
      <c r="B194" s="40"/>
      <c r="C194" s="40"/>
      <c r="D194" s="41"/>
      <c r="E194" s="41"/>
      <c r="F194" s="80"/>
      <c r="G194" s="39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68">
        <f t="shared" si="2"/>
        <v>0</v>
      </c>
      <c r="AQ194" s="75" t="str">
        <f>IF(D194="","",VLOOKUP(AP194,'PAT-C_Tables'!$M$3:$N$40,2,FALSE))</f>
        <v/>
      </c>
    </row>
    <row r="195" spans="1:43" s="38" customFormat="1" ht="14.25" x14ac:dyDescent="0.2">
      <c r="A195" s="55"/>
      <c r="B195" s="40"/>
      <c r="C195" s="40"/>
      <c r="D195" s="41"/>
      <c r="E195" s="41"/>
      <c r="F195" s="80"/>
      <c r="G195" s="39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68">
        <f t="shared" si="2"/>
        <v>0</v>
      </c>
      <c r="AQ195" s="75" t="str">
        <f>IF(D195="","",VLOOKUP(AP195,'PAT-C_Tables'!$M$3:$N$40,2,FALSE))</f>
        <v/>
      </c>
    </row>
    <row r="196" spans="1:43" s="38" customFormat="1" ht="14.25" x14ac:dyDescent="0.2">
      <c r="A196" s="55"/>
      <c r="B196" s="40"/>
      <c r="C196" s="40"/>
      <c r="D196" s="41"/>
      <c r="E196" s="41"/>
      <c r="F196" s="80"/>
      <c r="G196" s="39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68">
        <f t="shared" si="2"/>
        <v>0</v>
      </c>
      <c r="AQ196" s="75" t="str">
        <f>IF(D196="","",VLOOKUP(AP196,'PAT-C_Tables'!$M$3:$N$40,2,FALSE))</f>
        <v/>
      </c>
    </row>
    <row r="197" spans="1:43" s="38" customFormat="1" ht="14.25" x14ac:dyDescent="0.2">
      <c r="A197" s="55"/>
      <c r="B197" s="40"/>
      <c r="C197" s="40"/>
      <c r="D197" s="41"/>
      <c r="E197" s="41"/>
      <c r="F197" s="80"/>
      <c r="G197" s="39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68">
        <f t="shared" si="2"/>
        <v>0</v>
      </c>
      <c r="AQ197" s="75" t="str">
        <f>IF(D197="","",VLOOKUP(AP197,'PAT-C_Tables'!$M$3:$N$40,2,FALSE))</f>
        <v/>
      </c>
    </row>
    <row r="198" spans="1:43" s="38" customFormat="1" ht="14.25" x14ac:dyDescent="0.2">
      <c r="A198" s="55"/>
      <c r="B198" s="40"/>
      <c r="C198" s="40"/>
      <c r="D198" s="41"/>
      <c r="E198" s="41"/>
      <c r="F198" s="80"/>
      <c r="G198" s="39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68">
        <f t="shared" si="2"/>
        <v>0</v>
      </c>
      <c r="AQ198" s="75" t="str">
        <f>IF(D198="","",VLOOKUP(AP198,'PAT-C_Tables'!$M$3:$N$40,2,FALSE))</f>
        <v/>
      </c>
    </row>
    <row r="199" spans="1:43" s="38" customFormat="1" ht="14.25" x14ac:dyDescent="0.2">
      <c r="A199" s="55"/>
      <c r="B199" s="40"/>
      <c r="C199" s="40"/>
      <c r="D199" s="41"/>
      <c r="E199" s="41"/>
      <c r="F199" s="80"/>
      <c r="G199" s="39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68">
        <f t="shared" si="2"/>
        <v>0</v>
      </c>
      <c r="AQ199" s="75" t="str">
        <f>IF(D199="","",VLOOKUP(AP199,'PAT-C_Tables'!$M$3:$N$40,2,FALSE))</f>
        <v/>
      </c>
    </row>
    <row r="200" spans="1:43" s="38" customFormat="1" ht="14.25" x14ac:dyDescent="0.2">
      <c r="A200" s="55"/>
      <c r="B200" s="40"/>
      <c r="C200" s="40"/>
      <c r="D200" s="41"/>
      <c r="E200" s="41"/>
      <c r="F200" s="80"/>
      <c r="G200" s="39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68">
        <f t="shared" si="2"/>
        <v>0</v>
      </c>
      <c r="AQ200" s="75" t="str">
        <f>IF(D200="","",VLOOKUP(AP200,'PAT-C_Tables'!$M$3:$N$40,2,FALSE))</f>
        <v/>
      </c>
    </row>
    <row r="201" spans="1:43" s="38" customFormat="1" ht="14.25" x14ac:dyDescent="0.2">
      <c r="A201" s="55"/>
      <c r="B201" s="40"/>
      <c r="C201" s="40"/>
      <c r="D201" s="41"/>
      <c r="E201" s="41"/>
      <c r="F201" s="80"/>
      <c r="G201" s="39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68">
        <f t="shared" ref="AP201:AP264" si="3">IF(D201="",0,(IF(G201=$G$8,1,0)+IF(H201=$H$8,1,0)+IF(I201=$I$8,1,0)+IF(J201=$J$8,1,0)+IF(K201=$K$8,1,0)+IF(L201=$L$8,1,0)+IF(M201=$M$8,1,0)+IF(N201=$N$8,1,0)+IF(O201=$O$8,1,0)+IF(P201=$P$8,1,0)+IF(Q201=$Q$8,1,0)+IF(R201=$R$8,1,0)+IF(S201=$S$8,1,0)+IF(T201=$T$8,1,0)+IF(U201=$U$8,1,0)+IF(V201=$V$8,1,0)+IF(W201=$W$8,1,0)+IF(X201=$X$8,1,0)+IF(Y201=$Y$8,1,0)+IF(Z201=$Z$8,1,0)+IF(AA201=$AA$8,1,0)+IF(AB201=$AB$8,1,0)+IF(AC201=$AC$8,1,0)+IF(AD201=$AD$8,1,0)+IF(AE201=$AE$8,1,0)+IF(AF201=$AF$8,1,0)+IF(AG201=$AG$8,1,0)+IF(AH201=$AH$8,1,0)+IF(AI201=$AI$8,1,0)+IF(AJ201=$AJ$8,1,0)+IF(AK201=$AK$8,1,0)+IF(AL201=$AL$8,1,0)+IF(AM201=$AM$8,1,0)+IF(AN201=$AN$8,1,0)+IF(AO201=$AO$8,1,0)))</f>
        <v>0</v>
      </c>
      <c r="AQ201" s="75" t="str">
        <f>IF(D201="","",VLOOKUP(AP201,'PAT-C_Tables'!$M$3:$N$40,2,FALSE))</f>
        <v/>
      </c>
    </row>
    <row r="202" spans="1:43" s="38" customFormat="1" ht="14.25" x14ac:dyDescent="0.2">
      <c r="A202" s="55"/>
      <c r="B202" s="40"/>
      <c r="C202" s="40"/>
      <c r="D202" s="41"/>
      <c r="E202" s="41"/>
      <c r="F202" s="80"/>
      <c r="G202" s="39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68">
        <f t="shared" si="3"/>
        <v>0</v>
      </c>
      <c r="AQ202" s="75" t="str">
        <f>IF(D202="","",VLOOKUP(AP202,'PAT-C_Tables'!$M$3:$N$40,2,FALSE))</f>
        <v/>
      </c>
    </row>
    <row r="203" spans="1:43" s="38" customFormat="1" ht="14.25" x14ac:dyDescent="0.2">
      <c r="A203" s="55"/>
      <c r="B203" s="40"/>
      <c r="C203" s="40"/>
      <c r="D203" s="41"/>
      <c r="E203" s="41"/>
      <c r="F203" s="80"/>
      <c r="G203" s="39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68">
        <f t="shared" si="3"/>
        <v>0</v>
      </c>
      <c r="AQ203" s="75" t="str">
        <f>IF(D203="","",VLOOKUP(AP203,'PAT-C_Tables'!$M$3:$N$40,2,FALSE))</f>
        <v/>
      </c>
    </row>
    <row r="204" spans="1:43" s="38" customFormat="1" ht="14.25" x14ac:dyDescent="0.2">
      <c r="A204" s="55"/>
      <c r="B204" s="40"/>
      <c r="C204" s="40"/>
      <c r="D204" s="41"/>
      <c r="E204" s="41"/>
      <c r="F204" s="80"/>
      <c r="G204" s="39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68">
        <f t="shared" si="3"/>
        <v>0</v>
      </c>
      <c r="AQ204" s="75" t="str">
        <f>IF(D204="","",VLOOKUP(AP204,'PAT-C_Tables'!$M$3:$N$40,2,FALSE))</f>
        <v/>
      </c>
    </row>
    <row r="205" spans="1:43" s="38" customFormat="1" ht="14.25" x14ac:dyDescent="0.2">
      <c r="A205" s="55"/>
      <c r="B205" s="40"/>
      <c r="C205" s="40"/>
      <c r="D205" s="41"/>
      <c r="E205" s="41"/>
      <c r="F205" s="80"/>
      <c r="G205" s="39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68">
        <f t="shared" si="3"/>
        <v>0</v>
      </c>
      <c r="AQ205" s="75" t="str">
        <f>IF(D205="","",VLOOKUP(AP205,'PAT-C_Tables'!$M$3:$N$40,2,FALSE))</f>
        <v/>
      </c>
    </row>
    <row r="206" spans="1:43" s="38" customFormat="1" ht="14.25" x14ac:dyDescent="0.2">
      <c r="A206" s="55"/>
      <c r="B206" s="40"/>
      <c r="C206" s="40"/>
      <c r="D206" s="41"/>
      <c r="E206" s="41"/>
      <c r="F206" s="80"/>
      <c r="G206" s="39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68">
        <f t="shared" si="3"/>
        <v>0</v>
      </c>
      <c r="AQ206" s="75" t="str">
        <f>IF(D206="","",VLOOKUP(AP206,'PAT-C_Tables'!$M$3:$N$40,2,FALSE))</f>
        <v/>
      </c>
    </row>
    <row r="207" spans="1:43" s="38" customFormat="1" ht="14.25" x14ac:dyDescent="0.2">
      <c r="A207" s="55"/>
      <c r="B207" s="40"/>
      <c r="C207" s="40"/>
      <c r="D207" s="41"/>
      <c r="E207" s="41"/>
      <c r="F207" s="80"/>
      <c r="G207" s="39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68">
        <f t="shared" si="3"/>
        <v>0</v>
      </c>
      <c r="AQ207" s="75" t="str">
        <f>IF(D207="","",VLOOKUP(AP207,'PAT-C_Tables'!$M$3:$N$40,2,FALSE))</f>
        <v/>
      </c>
    </row>
    <row r="208" spans="1:43" s="38" customFormat="1" ht="14.25" x14ac:dyDescent="0.2">
      <c r="A208" s="55"/>
      <c r="B208" s="40"/>
      <c r="C208" s="40"/>
      <c r="D208" s="41"/>
      <c r="E208" s="41"/>
      <c r="F208" s="80"/>
      <c r="G208" s="39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68">
        <f t="shared" si="3"/>
        <v>0</v>
      </c>
      <c r="AQ208" s="75" t="str">
        <f>IF(D208="","",VLOOKUP(AP208,'PAT-C_Tables'!$M$3:$N$40,2,FALSE))</f>
        <v/>
      </c>
    </row>
    <row r="209" spans="1:43" s="38" customFormat="1" ht="14.25" x14ac:dyDescent="0.2">
      <c r="A209" s="55"/>
      <c r="B209" s="40"/>
      <c r="C209" s="40"/>
      <c r="D209" s="41"/>
      <c r="E209" s="41"/>
      <c r="F209" s="80"/>
      <c r="G209" s="39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68">
        <f t="shared" si="3"/>
        <v>0</v>
      </c>
      <c r="AQ209" s="75" t="str">
        <f>IF(D209="","",VLOOKUP(AP209,'PAT-C_Tables'!$M$3:$N$40,2,FALSE))</f>
        <v/>
      </c>
    </row>
    <row r="210" spans="1:43" s="38" customFormat="1" ht="14.25" x14ac:dyDescent="0.2">
      <c r="A210" s="55"/>
      <c r="B210" s="40"/>
      <c r="C210" s="40"/>
      <c r="D210" s="41"/>
      <c r="E210" s="41"/>
      <c r="F210" s="80"/>
      <c r="G210" s="39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68">
        <f t="shared" si="3"/>
        <v>0</v>
      </c>
      <c r="AQ210" s="75" t="str">
        <f>IF(D210="","",VLOOKUP(AP210,'PAT-C_Tables'!$M$3:$N$40,2,FALSE))</f>
        <v/>
      </c>
    </row>
    <row r="211" spans="1:43" s="38" customFormat="1" ht="14.25" x14ac:dyDescent="0.2">
      <c r="A211" s="55"/>
      <c r="B211" s="40"/>
      <c r="C211" s="40"/>
      <c r="D211" s="41"/>
      <c r="E211" s="41"/>
      <c r="F211" s="80"/>
      <c r="G211" s="39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68">
        <f t="shared" si="3"/>
        <v>0</v>
      </c>
      <c r="AQ211" s="75" t="str">
        <f>IF(D211="","",VLOOKUP(AP211,'PAT-C_Tables'!$M$3:$N$40,2,FALSE))</f>
        <v/>
      </c>
    </row>
    <row r="212" spans="1:43" s="38" customFormat="1" ht="14.25" x14ac:dyDescent="0.2">
      <c r="A212" s="55"/>
      <c r="B212" s="40"/>
      <c r="C212" s="40"/>
      <c r="D212" s="41"/>
      <c r="E212" s="41"/>
      <c r="F212" s="80"/>
      <c r="G212" s="39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68">
        <f t="shared" si="3"/>
        <v>0</v>
      </c>
      <c r="AQ212" s="75" t="str">
        <f>IF(D212="","",VLOOKUP(AP212,'PAT-C_Tables'!$M$3:$N$40,2,FALSE))</f>
        <v/>
      </c>
    </row>
    <row r="213" spans="1:43" s="38" customFormat="1" ht="14.25" x14ac:dyDescent="0.2">
      <c r="A213" s="55"/>
      <c r="B213" s="40"/>
      <c r="C213" s="40"/>
      <c r="D213" s="41"/>
      <c r="E213" s="41"/>
      <c r="F213" s="80"/>
      <c r="G213" s="39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68">
        <f t="shared" si="3"/>
        <v>0</v>
      </c>
      <c r="AQ213" s="75" t="str">
        <f>IF(D213="","",VLOOKUP(AP213,'PAT-C_Tables'!$M$3:$N$40,2,FALSE))</f>
        <v/>
      </c>
    </row>
    <row r="214" spans="1:43" s="38" customFormat="1" ht="14.25" x14ac:dyDescent="0.2">
      <c r="A214" s="55"/>
      <c r="B214" s="40"/>
      <c r="C214" s="40"/>
      <c r="D214" s="41"/>
      <c r="E214" s="41"/>
      <c r="F214" s="80"/>
      <c r="G214" s="39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68">
        <f t="shared" si="3"/>
        <v>0</v>
      </c>
      <c r="AQ214" s="75" t="str">
        <f>IF(D214="","",VLOOKUP(AP214,'PAT-C_Tables'!$M$3:$N$40,2,FALSE))</f>
        <v/>
      </c>
    </row>
    <row r="215" spans="1:43" s="38" customFormat="1" ht="14.25" x14ac:dyDescent="0.2">
      <c r="A215" s="55"/>
      <c r="B215" s="40"/>
      <c r="C215" s="40"/>
      <c r="D215" s="41"/>
      <c r="E215" s="41"/>
      <c r="F215" s="80"/>
      <c r="G215" s="39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68">
        <f t="shared" si="3"/>
        <v>0</v>
      </c>
      <c r="AQ215" s="75" t="str">
        <f>IF(D215="","",VLOOKUP(AP215,'PAT-C_Tables'!$M$3:$N$40,2,FALSE))</f>
        <v/>
      </c>
    </row>
    <row r="216" spans="1:43" s="38" customFormat="1" ht="14.25" x14ac:dyDescent="0.2">
      <c r="A216" s="55"/>
      <c r="B216" s="40"/>
      <c r="C216" s="40"/>
      <c r="D216" s="41"/>
      <c r="E216" s="41"/>
      <c r="F216" s="80"/>
      <c r="G216" s="39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68">
        <f t="shared" si="3"/>
        <v>0</v>
      </c>
      <c r="AQ216" s="75" t="str">
        <f>IF(D216="","",VLOOKUP(AP216,'PAT-C_Tables'!$M$3:$N$40,2,FALSE))</f>
        <v/>
      </c>
    </row>
    <row r="217" spans="1:43" s="38" customFormat="1" ht="14.25" x14ac:dyDescent="0.2">
      <c r="A217" s="55"/>
      <c r="B217" s="40"/>
      <c r="C217" s="40"/>
      <c r="D217" s="41"/>
      <c r="E217" s="41"/>
      <c r="F217" s="80"/>
      <c r="G217" s="39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68">
        <f t="shared" si="3"/>
        <v>0</v>
      </c>
      <c r="AQ217" s="75" t="str">
        <f>IF(D217="","",VLOOKUP(AP217,'PAT-C_Tables'!$M$3:$N$40,2,FALSE))</f>
        <v/>
      </c>
    </row>
    <row r="218" spans="1:43" s="38" customFormat="1" ht="14.25" x14ac:dyDescent="0.2">
      <c r="A218" s="55"/>
      <c r="B218" s="40"/>
      <c r="C218" s="40"/>
      <c r="D218" s="41"/>
      <c r="E218" s="41"/>
      <c r="F218" s="80"/>
      <c r="G218" s="39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68">
        <f t="shared" si="3"/>
        <v>0</v>
      </c>
      <c r="AQ218" s="75" t="str">
        <f>IF(D218="","",VLOOKUP(AP218,'PAT-C_Tables'!$M$3:$N$40,2,FALSE))</f>
        <v/>
      </c>
    </row>
    <row r="219" spans="1:43" s="38" customFormat="1" ht="14.25" x14ac:dyDescent="0.2">
      <c r="A219" s="55"/>
      <c r="B219" s="40"/>
      <c r="C219" s="40"/>
      <c r="D219" s="41"/>
      <c r="E219" s="41"/>
      <c r="F219" s="80"/>
      <c r="G219" s="39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68">
        <f t="shared" si="3"/>
        <v>0</v>
      </c>
      <c r="AQ219" s="75" t="str">
        <f>IF(D219="","",VLOOKUP(AP219,'PAT-C_Tables'!$M$3:$N$40,2,FALSE))</f>
        <v/>
      </c>
    </row>
    <row r="220" spans="1:43" s="38" customFormat="1" ht="14.25" x14ac:dyDescent="0.2">
      <c r="A220" s="55"/>
      <c r="B220" s="40"/>
      <c r="C220" s="40"/>
      <c r="D220" s="41"/>
      <c r="E220" s="41"/>
      <c r="F220" s="80"/>
      <c r="G220" s="39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68">
        <f t="shared" si="3"/>
        <v>0</v>
      </c>
      <c r="AQ220" s="75" t="str">
        <f>IF(D220="","",VLOOKUP(AP220,'PAT-C_Tables'!$M$3:$N$40,2,FALSE))</f>
        <v/>
      </c>
    </row>
    <row r="221" spans="1:43" s="38" customFormat="1" ht="14.25" x14ac:dyDescent="0.2">
      <c r="A221" s="55"/>
      <c r="B221" s="40"/>
      <c r="C221" s="40"/>
      <c r="D221" s="41"/>
      <c r="E221" s="41"/>
      <c r="F221" s="80"/>
      <c r="G221" s="39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68">
        <f t="shared" si="3"/>
        <v>0</v>
      </c>
      <c r="AQ221" s="75" t="str">
        <f>IF(D221="","",VLOOKUP(AP221,'PAT-C_Tables'!$M$3:$N$40,2,FALSE))</f>
        <v/>
      </c>
    </row>
    <row r="222" spans="1:43" s="38" customFormat="1" ht="14.25" x14ac:dyDescent="0.2">
      <c r="A222" s="55"/>
      <c r="B222" s="40"/>
      <c r="C222" s="40"/>
      <c r="D222" s="41"/>
      <c r="E222" s="41"/>
      <c r="F222" s="80"/>
      <c r="G222" s="39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68">
        <f t="shared" si="3"/>
        <v>0</v>
      </c>
      <c r="AQ222" s="75" t="str">
        <f>IF(D222="","",VLOOKUP(AP222,'PAT-C_Tables'!$M$3:$N$40,2,FALSE))</f>
        <v/>
      </c>
    </row>
    <row r="223" spans="1:43" s="38" customFormat="1" ht="14.25" x14ac:dyDescent="0.2">
      <c r="A223" s="55"/>
      <c r="B223" s="40"/>
      <c r="C223" s="40"/>
      <c r="D223" s="41"/>
      <c r="E223" s="41"/>
      <c r="F223" s="80"/>
      <c r="G223" s="39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68">
        <f t="shared" si="3"/>
        <v>0</v>
      </c>
      <c r="AQ223" s="75" t="str">
        <f>IF(D223="","",VLOOKUP(AP223,'PAT-C_Tables'!$M$3:$N$40,2,FALSE))</f>
        <v/>
      </c>
    </row>
    <row r="224" spans="1:43" s="38" customFormat="1" ht="14.25" x14ac:dyDescent="0.2">
      <c r="A224" s="55"/>
      <c r="B224" s="40"/>
      <c r="C224" s="40"/>
      <c r="D224" s="41"/>
      <c r="E224" s="41"/>
      <c r="F224" s="80"/>
      <c r="G224" s="39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68">
        <f t="shared" si="3"/>
        <v>0</v>
      </c>
      <c r="AQ224" s="75" t="str">
        <f>IF(D224="","",VLOOKUP(AP224,'PAT-C_Tables'!$M$3:$N$40,2,FALSE))</f>
        <v/>
      </c>
    </row>
    <row r="225" spans="1:43" s="38" customFormat="1" ht="14.25" x14ac:dyDescent="0.2">
      <c r="A225" s="55"/>
      <c r="B225" s="40"/>
      <c r="C225" s="40"/>
      <c r="D225" s="41"/>
      <c r="E225" s="41"/>
      <c r="F225" s="80"/>
      <c r="G225" s="39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68">
        <f t="shared" si="3"/>
        <v>0</v>
      </c>
      <c r="AQ225" s="75" t="str">
        <f>IF(D225="","",VLOOKUP(AP225,'PAT-C_Tables'!$M$3:$N$40,2,FALSE))</f>
        <v/>
      </c>
    </row>
    <row r="226" spans="1:43" s="38" customFormat="1" ht="14.25" x14ac:dyDescent="0.2">
      <c r="A226" s="55"/>
      <c r="B226" s="40"/>
      <c r="C226" s="40"/>
      <c r="D226" s="41"/>
      <c r="E226" s="41"/>
      <c r="F226" s="80"/>
      <c r="G226" s="39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68">
        <f t="shared" si="3"/>
        <v>0</v>
      </c>
      <c r="AQ226" s="75" t="str">
        <f>IF(D226="","",VLOOKUP(AP226,'PAT-C_Tables'!$M$3:$N$40,2,FALSE))</f>
        <v/>
      </c>
    </row>
    <row r="227" spans="1:43" s="38" customFormat="1" ht="14.25" x14ac:dyDescent="0.2">
      <c r="A227" s="55"/>
      <c r="B227" s="40"/>
      <c r="C227" s="40"/>
      <c r="D227" s="41"/>
      <c r="E227" s="41"/>
      <c r="F227" s="80"/>
      <c r="G227" s="39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68">
        <f t="shared" si="3"/>
        <v>0</v>
      </c>
      <c r="AQ227" s="75" t="str">
        <f>IF(D227="","",VLOOKUP(AP227,'PAT-C_Tables'!$M$3:$N$40,2,FALSE))</f>
        <v/>
      </c>
    </row>
    <row r="228" spans="1:43" s="38" customFormat="1" ht="14.25" x14ac:dyDescent="0.2">
      <c r="A228" s="55"/>
      <c r="B228" s="40"/>
      <c r="C228" s="40"/>
      <c r="D228" s="41"/>
      <c r="E228" s="41"/>
      <c r="F228" s="80"/>
      <c r="G228" s="39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68">
        <f t="shared" si="3"/>
        <v>0</v>
      </c>
      <c r="AQ228" s="75" t="str">
        <f>IF(D228="","",VLOOKUP(AP228,'PAT-C_Tables'!$M$3:$N$40,2,FALSE))</f>
        <v/>
      </c>
    </row>
    <row r="229" spans="1:43" s="38" customFormat="1" ht="14.25" x14ac:dyDescent="0.2">
      <c r="A229" s="55"/>
      <c r="B229" s="40"/>
      <c r="C229" s="40"/>
      <c r="D229" s="41"/>
      <c r="E229" s="41"/>
      <c r="F229" s="80"/>
      <c r="G229" s="39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68">
        <f t="shared" si="3"/>
        <v>0</v>
      </c>
      <c r="AQ229" s="75" t="str">
        <f>IF(D229="","",VLOOKUP(AP229,'PAT-C_Tables'!$M$3:$N$40,2,FALSE))</f>
        <v/>
      </c>
    </row>
    <row r="230" spans="1:43" s="38" customFormat="1" ht="14.25" x14ac:dyDescent="0.2">
      <c r="A230" s="55"/>
      <c r="B230" s="40"/>
      <c r="C230" s="40"/>
      <c r="D230" s="41"/>
      <c r="E230" s="41"/>
      <c r="F230" s="80"/>
      <c r="G230" s="39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68">
        <f t="shared" si="3"/>
        <v>0</v>
      </c>
      <c r="AQ230" s="75" t="str">
        <f>IF(D230="","",VLOOKUP(AP230,'PAT-C_Tables'!$M$3:$N$40,2,FALSE))</f>
        <v/>
      </c>
    </row>
    <row r="231" spans="1:43" s="38" customFormat="1" ht="14.25" x14ac:dyDescent="0.2">
      <c r="A231" s="55"/>
      <c r="B231" s="40"/>
      <c r="C231" s="40"/>
      <c r="D231" s="41"/>
      <c r="E231" s="41"/>
      <c r="F231" s="80"/>
      <c r="G231" s="39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68">
        <f t="shared" si="3"/>
        <v>0</v>
      </c>
      <c r="AQ231" s="75" t="str">
        <f>IF(D231="","",VLOOKUP(AP231,'PAT-C_Tables'!$M$3:$N$40,2,FALSE))</f>
        <v/>
      </c>
    </row>
    <row r="232" spans="1:43" s="38" customFormat="1" ht="14.25" x14ac:dyDescent="0.2">
      <c r="A232" s="55"/>
      <c r="B232" s="40"/>
      <c r="C232" s="40"/>
      <c r="D232" s="41"/>
      <c r="E232" s="41"/>
      <c r="F232" s="80"/>
      <c r="G232" s="39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68">
        <f t="shared" si="3"/>
        <v>0</v>
      </c>
      <c r="AQ232" s="75" t="str">
        <f>IF(D232="","",VLOOKUP(AP232,'PAT-C_Tables'!$M$3:$N$40,2,FALSE))</f>
        <v/>
      </c>
    </row>
    <row r="233" spans="1:43" s="38" customFormat="1" ht="14.25" x14ac:dyDescent="0.2">
      <c r="A233" s="55"/>
      <c r="B233" s="40"/>
      <c r="C233" s="40"/>
      <c r="D233" s="41"/>
      <c r="E233" s="41"/>
      <c r="F233" s="80"/>
      <c r="G233" s="39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68">
        <f t="shared" si="3"/>
        <v>0</v>
      </c>
      <c r="AQ233" s="75" t="str">
        <f>IF(D233="","",VLOOKUP(AP233,'PAT-C_Tables'!$M$3:$N$40,2,FALSE))</f>
        <v/>
      </c>
    </row>
    <row r="234" spans="1:43" s="38" customFormat="1" ht="14.25" x14ac:dyDescent="0.2">
      <c r="A234" s="55"/>
      <c r="B234" s="40"/>
      <c r="C234" s="40"/>
      <c r="D234" s="41"/>
      <c r="E234" s="41"/>
      <c r="F234" s="80"/>
      <c r="G234" s="39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68">
        <f t="shared" si="3"/>
        <v>0</v>
      </c>
      <c r="AQ234" s="75" t="str">
        <f>IF(D234="","",VLOOKUP(AP234,'PAT-C_Tables'!$M$3:$N$40,2,FALSE))</f>
        <v/>
      </c>
    </row>
    <row r="235" spans="1:43" s="38" customFormat="1" ht="14.25" x14ac:dyDescent="0.2">
      <c r="A235" s="55"/>
      <c r="B235" s="40"/>
      <c r="C235" s="40"/>
      <c r="D235" s="41"/>
      <c r="E235" s="41"/>
      <c r="F235" s="80"/>
      <c r="G235" s="39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68">
        <f t="shared" si="3"/>
        <v>0</v>
      </c>
      <c r="AQ235" s="75" t="str">
        <f>IF(D235="","",VLOOKUP(AP235,'PAT-C_Tables'!$M$3:$N$40,2,FALSE))</f>
        <v/>
      </c>
    </row>
    <row r="236" spans="1:43" s="38" customFormat="1" ht="14.25" x14ac:dyDescent="0.2">
      <c r="A236" s="55"/>
      <c r="B236" s="40"/>
      <c r="C236" s="40"/>
      <c r="D236" s="41"/>
      <c r="E236" s="41"/>
      <c r="F236" s="80"/>
      <c r="G236" s="39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68">
        <f t="shared" si="3"/>
        <v>0</v>
      </c>
      <c r="AQ236" s="75" t="str">
        <f>IF(D236="","",VLOOKUP(AP236,'PAT-C_Tables'!$M$3:$N$40,2,FALSE))</f>
        <v/>
      </c>
    </row>
    <row r="237" spans="1:43" s="38" customFormat="1" ht="14.25" x14ac:dyDescent="0.2">
      <c r="A237" s="55"/>
      <c r="B237" s="40"/>
      <c r="C237" s="40"/>
      <c r="D237" s="41"/>
      <c r="E237" s="41"/>
      <c r="F237" s="80"/>
      <c r="G237" s="39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68">
        <f t="shared" si="3"/>
        <v>0</v>
      </c>
      <c r="AQ237" s="75" t="str">
        <f>IF(D237="","",VLOOKUP(AP237,'PAT-C_Tables'!$M$3:$N$40,2,FALSE))</f>
        <v/>
      </c>
    </row>
    <row r="238" spans="1:43" s="38" customFormat="1" ht="14.25" x14ac:dyDescent="0.2">
      <c r="A238" s="55"/>
      <c r="B238" s="40"/>
      <c r="C238" s="40"/>
      <c r="D238" s="41"/>
      <c r="E238" s="41"/>
      <c r="F238" s="80"/>
      <c r="G238" s="39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68">
        <f t="shared" si="3"/>
        <v>0</v>
      </c>
      <c r="AQ238" s="75" t="str">
        <f>IF(D238="","",VLOOKUP(AP238,'PAT-C_Tables'!$M$3:$N$40,2,FALSE))</f>
        <v/>
      </c>
    </row>
    <row r="239" spans="1:43" s="38" customFormat="1" ht="14.25" x14ac:dyDescent="0.2">
      <c r="A239" s="55"/>
      <c r="B239" s="40"/>
      <c r="C239" s="40"/>
      <c r="D239" s="41"/>
      <c r="E239" s="41"/>
      <c r="F239" s="80"/>
      <c r="G239" s="39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68">
        <f t="shared" si="3"/>
        <v>0</v>
      </c>
      <c r="AQ239" s="75" t="str">
        <f>IF(D239="","",VLOOKUP(AP239,'PAT-C_Tables'!$M$3:$N$40,2,FALSE))</f>
        <v/>
      </c>
    </row>
    <row r="240" spans="1:43" s="38" customFormat="1" ht="14.25" x14ac:dyDescent="0.2">
      <c r="A240" s="55"/>
      <c r="B240" s="40"/>
      <c r="C240" s="40"/>
      <c r="D240" s="41"/>
      <c r="E240" s="41"/>
      <c r="F240" s="80"/>
      <c r="G240" s="39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68">
        <f t="shared" si="3"/>
        <v>0</v>
      </c>
      <c r="AQ240" s="75" t="str">
        <f>IF(D240="","",VLOOKUP(AP240,'PAT-C_Tables'!$M$3:$N$40,2,FALSE))</f>
        <v/>
      </c>
    </row>
    <row r="241" spans="1:43" s="38" customFormat="1" ht="14.25" x14ac:dyDescent="0.2">
      <c r="A241" s="55"/>
      <c r="B241" s="40"/>
      <c r="C241" s="40"/>
      <c r="D241" s="41"/>
      <c r="E241" s="41"/>
      <c r="F241" s="80"/>
      <c r="G241" s="39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68">
        <f t="shared" si="3"/>
        <v>0</v>
      </c>
      <c r="AQ241" s="75" t="str">
        <f>IF(D241="","",VLOOKUP(AP241,'PAT-C_Tables'!$M$3:$N$40,2,FALSE))</f>
        <v/>
      </c>
    </row>
    <row r="242" spans="1:43" s="38" customFormat="1" ht="14.25" x14ac:dyDescent="0.2">
      <c r="A242" s="55"/>
      <c r="B242" s="40"/>
      <c r="C242" s="40"/>
      <c r="D242" s="41"/>
      <c r="E242" s="41"/>
      <c r="F242" s="80"/>
      <c r="G242" s="39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68">
        <f t="shared" si="3"/>
        <v>0</v>
      </c>
      <c r="AQ242" s="75" t="str">
        <f>IF(D242="","",VLOOKUP(AP242,'PAT-C_Tables'!$M$3:$N$40,2,FALSE))</f>
        <v/>
      </c>
    </row>
    <row r="243" spans="1:43" s="38" customFormat="1" ht="14.25" x14ac:dyDescent="0.2">
      <c r="A243" s="55"/>
      <c r="B243" s="40"/>
      <c r="C243" s="40"/>
      <c r="D243" s="41"/>
      <c r="E243" s="41"/>
      <c r="F243" s="80"/>
      <c r="G243" s="39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68">
        <f t="shared" si="3"/>
        <v>0</v>
      </c>
      <c r="AQ243" s="75" t="str">
        <f>IF(D243="","",VLOOKUP(AP243,'PAT-C_Tables'!$M$3:$N$40,2,FALSE))</f>
        <v/>
      </c>
    </row>
    <row r="244" spans="1:43" s="38" customFormat="1" ht="14.25" x14ac:dyDescent="0.2">
      <c r="A244" s="55"/>
      <c r="B244" s="40"/>
      <c r="C244" s="40"/>
      <c r="D244" s="41"/>
      <c r="E244" s="41"/>
      <c r="F244" s="80"/>
      <c r="G244" s="39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68">
        <f t="shared" si="3"/>
        <v>0</v>
      </c>
      <c r="AQ244" s="75" t="str">
        <f>IF(D244="","",VLOOKUP(AP244,'PAT-C_Tables'!$M$3:$N$40,2,FALSE))</f>
        <v/>
      </c>
    </row>
    <row r="245" spans="1:43" s="38" customFormat="1" ht="14.25" x14ac:dyDescent="0.2">
      <c r="A245" s="55"/>
      <c r="B245" s="40"/>
      <c r="C245" s="40"/>
      <c r="D245" s="41"/>
      <c r="E245" s="41"/>
      <c r="F245" s="80"/>
      <c r="G245" s="39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68">
        <f t="shared" si="3"/>
        <v>0</v>
      </c>
      <c r="AQ245" s="75" t="str">
        <f>IF(D245="","",VLOOKUP(AP245,'PAT-C_Tables'!$M$3:$N$40,2,FALSE))</f>
        <v/>
      </c>
    </row>
    <row r="246" spans="1:43" s="38" customFormat="1" ht="14.25" x14ac:dyDescent="0.2">
      <c r="A246" s="55"/>
      <c r="B246" s="40"/>
      <c r="C246" s="40"/>
      <c r="D246" s="41"/>
      <c r="E246" s="41"/>
      <c r="F246" s="80"/>
      <c r="G246" s="39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68">
        <f t="shared" si="3"/>
        <v>0</v>
      </c>
      <c r="AQ246" s="75" t="str">
        <f>IF(D246="","",VLOOKUP(AP246,'PAT-C_Tables'!$M$3:$N$40,2,FALSE))</f>
        <v/>
      </c>
    </row>
    <row r="247" spans="1:43" s="38" customFormat="1" ht="14.25" x14ac:dyDescent="0.2">
      <c r="A247" s="55"/>
      <c r="B247" s="40"/>
      <c r="C247" s="40"/>
      <c r="D247" s="41"/>
      <c r="E247" s="41"/>
      <c r="F247" s="80"/>
      <c r="G247" s="39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68">
        <f t="shared" si="3"/>
        <v>0</v>
      </c>
      <c r="AQ247" s="75" t="str">
        <f>IF(D247="","",VLOOKUP(AP247,'PAT-C_Tables'!$M$3:$N$40,2,FALSE))</f>
        <v/>
      </c>
    </row>
    <row r="248" spans="1:43" s="38" customFormat="1" ht="14.25" x14ac:dyDescent="0.2">
      <c r="A248" s="55"/>
      <c r="B248" s="40"/>
      <c r="C248" s="40"/>
      <c r="D248" s="41"/>
      <c r="E248" s="41"/>
      <c r="F248" s="80"/>
      <c r="G248" s="39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68">
        <f t="shared" si="3"/>
        <v>0</v>
      </c>
      <c r="AQ248" s="75" t="str">
        <f>IF(D248="","",VLOOKUP(AP248,'PAT-C_Tables'!$M$3:$N$40,2,FALSE))</f>
        <v/>
      </c>
    </row>
    <row r="249" spans="1:43" s="38" customFormat="1" ht="14.25" x14ac:dyDescent="0.2">
      <c r="A249" s="55"/>
      <c r="B249" s="40"/>
      <c r="C249" s="40"/>
      <c r="D249" s="41"/>
      <c r="E249" s="41"/>
      <c r="F249" s="80"/>
      <c r="G249" s="39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68">
        <f t="shared" si="3"/>
        <v>0</v>
      </c>
      <c r="AQ249" s="75" t="str">
        <f>IF(D249="","",VLOOKUP(AP249,'PAT-C_Tables'!$M$3:$N$40,2,FALSE))</f>
        <v/>
      </c>
    </row>
    <row r="250" spans="1:43" s="38" customFormat="1" ht="14.25" x14ac:dyDescent="0.2">
      <c r="A250" s="55"/>
      <c r="B250" s="40"/>
      <c r="C250" s="40"/>
      <c r="D250" s="41"/>
      <c r="E250" s="41"/>
      <c r="F250" s="80"/>
      <c r="G250" s="39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68">
        <f t="shared" si="3"/>
        <v>0</v>
      </c>
      <c r="AQ250" s="75" t="str">
        <f>IF(D250="","",VLOOKUP(AP250,'PAT-C_Tables'!$M$3:$N$40,2,FALSE))</f>
        <v/>
      </c>
    </row>
    <row r="251" spans="1:43" s="38" customFormat="1" ht="14.25" x14ac:dyDescent="0.2">
      <c r="A251" s="55"/>
      <c r="B251" s="40"/>
      <c r="C251" s="40"/>
      <c r="D251" s="41"/>
      <c r="E251" s="41"/>
      <c r="F251" s="80"/>
      <c r="G251" s="39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68">
        <f t="shared" si="3"/>
        <v>0</v>
      </c>
      <c r="AQ251" s="75" t="str">
        <f>IF(D251="","",VLOOKUP(AP251,'PAT-C_Tables'!$M$3:$N$40,2,FALSE))</f>
        <v/>
      </c>
    </row>
    <row r="252" spans="1:43" s="38" customFormat="1" ht="14.25" x14ac:dyDescent="0.2">
      <c r="A252" s="55"/>
      <c r="B252" s="40"/>
      <c r="C252" s="40"/>
      <c r="D252" s="41"/>
      <c r="E252" s="41"/>
      <c r="F252" s="80"/>
      <c r="G252" s="39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68">
        <f t="shared" si="3"/>
        <v>0</v>
      </c>
      <c r="AQ252" s="75" t="str">
        <f>IF(D252="","",VLOOKUP(AP252,'PAT-C_Tables'!$M$3:$N$40,2,FALSE))</f>
        <v/>
      </c>
    </row>
    <row r="253" spans="1:43" s="38" customFormat="1" ht="14.25" x14ac:dyDescent="0.2">
      <c r="A253" s="55"/>
      <c r="B253" s="40"/>
      <c r="C253" s="40"/>
      <c r="D253" s="41"/>
      <c r="E253" s="41"/>
      <c r="F253" s="80"/>
      <c r="G253" s="39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68">
        <f t="shared" si="3"/>
        <v>0</v>
      </c>
      <c r="AQ253" s="75" t="str">
        <f>IF(D253="","",VLOOKUP(AP253,'PAT-C_Tables'!$M$3:$N$40,2,FALSE))</f>
        <v/>
      </c>
    </row>
    <row r="254" spans="1:43" s="38" customFormat="1" ht="14.25" x14ac:dyDescent="0.2">
      <c r="A254" s="55"/>
      <c r="B254" s="40"/>
      <c r="C254" s="40"/>
      <c r="D254" s="41"/>
      <c r="E254" s="41"/>
      <c r="F254" s="80"/>
      <c r="G254" s="39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68">
        <f t="shared" si="3"/>
        <v>0</v>
      </c>
      <c r="AQ254" s="75" t="str">
        <f>IF(D254="","",VLOOKUP(AP254,'PAT-C_Tables'!$M$3:$N$40,2,FALSE))</f>
        <v/>
      </c>
    </row>
    <row r="255" spans="1:43" s="38" customFormat="1" ht="14.25" x14ac:dyDescent="0.2">
      <c r="A255" s="55"/>
      <c r="B255" s="40"/>
      <c r="C255" s="40"/>
      <c r="D255" s="41"/>
      <c r="E255" s="41"/>
      <c r="F255" s="80"/>
      <c r="G255" s="39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68">
        <f t="shared" si="3"/>
        <v>0</v>
      </c>
      <c r="AQ255" s="75" t="str">
        <f>IF(D255="","",VLOOKUP(AP255,'PAT-C_Tables'!$M$3:$N$40,2,FALSE))</f>
        <v/>
      </c>
    </row>
    <row r="256" spans="1:43" s="38" customFormat="1" ht="14.25" x14ac:dyDescent="0.2">
      <c r="A256" s="55"/>
      <c r="B256" s="40"/>
      <c r="C256" s="40"/>
      <c r="D256" s="41"/>
      <c r="E256" s="41"/>
      <c r="F256" s="80"/>
      <c r="G256" s="39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68">
        <f t="shared" si="3"/>
        <v>0</v>
      </c>
      <c r="AQ256" s="75" t="str">
        <f>IF(D256="","",VLOOKUP(AP256,'PAT-C_Tables'!$M$3:$N$40,2,FALSE))</f>
        <v/>
      </c>
    </row>
    <row r="257" spans="1:43" s="38" customFormat="1" ht="14.25" x14ac:dyDescent="0.2">
      <c r="A257" s="55"/>
      <c r="B257" s="40"/>
      <c r="C257" s="40"/>
      <c r="D257" s="41"/>
      <c r="E257" s="41"/>
      <c r="F257" s="80"/>
      <c r="G257" s="39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68">
        <f t="shared" si="3"/>
        <v>0</v>
      </c>
      <c r="AQ257" s="75" t="str">
        <f>IF(D257="","",VLOOKUP(AP257,'PAT-C_Tables'!$M$3:$N$40,2,FALSE))</f>
        <v/>
      </c>
    </row>
    <row r="258" spans="1:43" s="38" customFormat="1" ht="14.25" x14ac:dyDescent="0.2">
      <c r="A258" s="55"/>
      <c r="B258" s="40"/>
      <c r="C258" s="40"/>
      <c r="D258" s="41"/>
      <c r="E258" s="41"/>
      <c r="F258" s="80"/>
      <c r="G258" s="39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68">
        <f t="shared" si="3"/>
        <v>0</v>
      </c>
      <c r="AQ258" s="75" t="str">
        <f>IF(D258="","",VLOOKUP(AP258,'PAT-C_Tables'!$M$3:$N$40,2,FALSE))</f>
        <v/>
      </c>
    </row>
    <row r="259" spans="1:43" s="38" customFormat="1" ht="14.25" x14ac:dyDescent="0.2">
      <c r="A259" s="55"/>
      <c r="B259" s="40"/>
      <c r="C259" s="40"/>
      <c r="D259" s="41"/>
      <c r="E259" s="41"/>
      <c r="F259" s="80"/>
      <c r="G259" s="39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68">
        <f t="shared" si="3"/>
        <v>0</v>
      </c>
      <c r="AQ259" s="75" t="str">
        <f>IF(D259="","",VLOOKUP(AP259,'PAT-C_Tables'!$M$3:$N$40,2,FALSE))</f>
        <v/>
      </c>
    </row>
    <row r="260" spans="1:43" s="38" customFormat="1" ht="14.25" x14ac:dyDescent="0.2">
      <c r="A260" s="55"/>
      <c r="B260" s="40"/>
      <c r="C260" s="40"/>
      <c r="D260" s="41"/>
      <c r="E260" s="41"/>
      <c r="F260" s="80"/>
      <c r="G260" s="39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68">
        <f t="shared" si="3"/>
        <v>0</v>
      </c>
      <c r="AQ260" s="75" t="str">
        <f>IF(D260="","",VLOOKUP(AP260,'PAT-C_Tables'!$M$3:$N$40,2,FALSE))</f>
        <v/>
      </c>
    </row>
    <row r="261" spans="1:43" s="38" customFormat="1" ht="14.25" x14ac:dyDescent="0.2">
      <c r="A261" s="55"/>
      <c r="B261" s="40"/>
      <c r="C261" s="40"/>
      <c r="D261" s="41"/>
      <c r="E261" s="41"/>
      <c r="F261" s="80"/>
      <c r="G261" s="39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68">
        <f t="shared" si="3"/>
        <v>0</v>
      </c>
      <c r="AQ261" s="75" t="str">
        <f>IF(D261="","",VLOOKUP(AP261,'PAT-C_Tables'!$M$3:$N$40,2,FALSE))</f>
        <v/>
      </c>
    </row>
    <row r="262" spans="1:43" s="38" customFormat="1" ht="14.25" x14ac:dyDescent="0.2">
      <c r="A262" s="55"/>
      <c r="B262" s="40"/>
      <c r="C262" s="40"/>
      <c r="D262" s="41"/>
      <c r="E262" s="41"/>
      <c r="F262" s="80"/>
      <c r="G262" s="39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68">
        <f t="shared" si="3"/>
        <v>0</v>
      </c>
      <c r="AQ262" s="75" t="str">
        <f>IF(D262="","",VLOOKUP(AP262,'PAT-C_Tables'!$M$3:$N$40,2,FALSE))</f>
        <v/>
      </c>
    </row>
    <row r="263" spans="1:43" s="38" customFormat="1" ht="14.25" x14ac:dyDescent="0.2">
      <c r="A263" s="55"/>
      <c r="B263" s="40"/>
      <c r="C263" s="40"/>
      <c r="D263" s="41"/>
      <c r="E263" s="41"/>
      <c r="F263" s="80"/>
      <c r="G263" s="39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68">
        <f t="shared" si="3"/>
        <v>0</v>
      </c>
      <c r="AQ263" s="75" t="str">
        <f>IF(D263="","",VLOOKUP(AP263,'PAT-C_Tables'!$M$3:$N$40,2,FALSE))</f>
        <v/>
      </c>
    </row>
    <row r="264" spans="1:43" s="38" customFormat="1" ht="14.25" x14ac:dyDescent="0.2">
      <c r="A264" s="55"/>
      <c r="B264" s="40"/>
      <c r="C264" s="40"/>
      <c r="D264" s="41"/>
      <c r="E264" s="41"/>
      <c r="F264" s="80"/>
      <c r="G264" s="39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68">
        <f t="shared" si="3"/>
        <v>0</v>
      </c>
      <c r="AQ264" s="75" t="str">
        <f>IF(D264="","",VLOOKUP(AP264,'PAT-C_Tables'!$M$3:$N$40,2,FALSE))</f>
        <v/>
      </c>
    </row>
    <row r="265" spans="1:43" s="38" customFormat="1" ht="14.25" x14ac:dyDescent="0.2">
      <c r="A265" s="55"/>
      <c r="B265" s="40"/>
      <c r="C265" s="40"/>
      <c r="D265" s="41"/>
      <c r="E265" s="41"/>
      <c r="F265" s="80"/>
      <c r="G265" s="39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68">
        <f t="shared" ref="AP265:AP328" si="4">IF(D265="",0,(IF(G265=$G$8,1,0)+IF(H265=$H$8,1,0)+IF(I265=$I$8,1,0)+IF(J265=$J$8,1,0)+IF(K265=$K$8,1,0)+IF(L265=$L$8,1,0)+IF(M265=$M$8,1,0)+IF(N265=$N$8,1,0)+IF(O265=$O$8,1,0)+IF(P265=$P$8,1,0)+IF(Q265=$Q$8,1,0)+IF(R265=$R$8,1,0)+IF(S265=$S$8,1,0)+IF(T265=$T$8,1,0)+IF(U265=$U$8,1,0)+IF(V265=$V$8,1,0)+IF(W265=$W$8,1,0)+IF(X265=$X$8,1,0)+IF(Y265=$Y$8,1,0)+IF(Z265=$Z$8,1,0)+IF(AA265=$AA$8,1,0)+IF(AB265=$AB$8,1,0)+IF(AC265=$AC$8,1,0)+IF(AD265=$AD$8,1,0)+IF(AE265=$AE$8,1,0)+IF(AF265=$AF$8,1,0)+IF(AG265=$AG$8,1,0)+IF(AH265=$AH$8,1,0)+IF(AI265=$AI$8,1,0)+IF(AJ265=$AJ$8,1,0)+IF(AK265=$AK$8,1,0)+IF(AL265=$AL$8,1,0)+IF(AM265=$AM$8,1,0)+IF(AN265=$AN$8,1,0)+IF(AO265=$AO$8,1,0)))</f>
        <v>0</v>
      </c>
      <c r="AQ265" s="75" t="str">
        <f>IF(D265="","",VLOOKUP(AP265,'PAT-C_Tables'!$M$3:$N$40,2,FALSE))</f>
        <v/>
      </c>
    </row>
    <row r="266" spans="1:43" s="38" customFormat="1" ht="14.25" x14ac:dyDescent="0.2">
      <c r="A266" s="55"/>
      <c r="B266" s="40"/>
      <c r="C266" s="40"/>
      <c r="D266" s="41"/>
      <c r="E266" s="41"/>
      <c r="F266" s="80"/>
      <c r="G266" s="39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68">
        <f t="shared" si="4"/>
        <v>0</v>
      </c>
      <c r="AQ266" s="75" t="str">
        <f>IF(D266="","",VLOOKUP(AP266,'PAT-C_Tables'!$M$3:$N$40,2,FALSE))</f>
        <v/>
      </c>
    </row>
    <row r="267" spans="1:43" s="38" customFormat="1" ht="14.25" x14ac:dyDescent="0.2">
      <c r="A267" s="55"/>
      <c r="B267" s="40"/>
      <c r="C267" s="40"/>
      <c r="D267" s="41"/>
      <c r="E267" s="41"/>
      <c r="F267" s="80"/>
      <c r="G267" s="39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68">
        <f t="shared" si="4"/>
        <v>0</v>
      </c>
      <c r="AQ267" s="75" t="str">
        <f>IF(D267="","",VLOOKUP(AP267,'PAT-C_Tables'!$M$3:$N$40,2,FALSE))</f>
        <v/>
      </c>
    </row>
    <row r="268" spans="1:43" s="38" customFormat="1" ht="14.25" x14ac:dyDescent="0.2">
      <c r="A268" s="55"/>
      <c r="B268" s="40"/>
      <c r="C268" s="40"/>
      <c r="D268" s="41"/>
      <c r="E268" s="41"/>
      <c r="F268" s="80"/>
      <c r="G268" s="39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68">
        <f t="shared" si="4"/>
        <v>0</v>
      </c>
      <c r="AQ268" s="75" t="str">
        <f>IF(D268="","",VLOOKUP(AP268,'PAT-C_Tables'!$M$3:$N$40,2,FALSE))</f>
        <v/>
      </c>
    </row>
    <row r="269" spans="1:43" s="38" customFormat="1" ht="14.25" x14ac:dyDescent="0.2">
      <c r="A269" s="55"/>
      <c r="B269" s="40"/>
      <c r="C269" s="40"/>
      <c r="D269" s="41"/>
      <c r="E269" s="41"/>
      <c r="F269" s="80"/>
      <c r="G269" s="39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68">
        <f t="shared" si="4"/>
        <v>0</v>
      </c>
      <c r="AQ269" s="75" t="str">
        <f>IF(D269="","",VLOOKUP(AP269,'PAT-C_Tables'!$M$3:$N$40,2,FALSE))</f>
        <v/>
      </c>
    </row>
    <row r="270" spans="1:43" s="38" customFormat="1" ht="14.25" x14ac:dyDescent="0.2">
      <c r="A270" s="55"/>
      <c r="B270" s="40"/>
      <c r="C270" s="40"/>
      <c r="D270" s="41"/>
      <c r="E270" s="41"/>
      <c r="F270" s="80"/>
      <c r="G270" s="39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68">
        <f t="shared" si="4"/>
        <v>0</v>
      </c>
      <c r="AQ270" s="75" t="str">
        <f>IF(D270="","",VLOOKUP(AP270,'PAT-C_Tables'!$M$3:$N$40,2,FALSE))</f>
        <v/>
      </c>
    </row>
    <row r="271" spans="1:43" s="38" customFormat="1" ht="14.25" x14ac:dyDescent="0.2">
      <c r="A271" s="55"/>
      <c r="B271" s="40"/>
      <c r="C271" s="40"/>
      <c r="D271" s="41"/>
      <c r="E271" s="41"/>
      <c r="F271" s="80"/>
      <c r="G271" s="39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68">
        <f t="shared" si="4"/>
        <v>0</v>
      </c>
      <c r="AQ271" s="75" t="str">
        <f>IF(D271="","",VLOOKUP(AP271,'PAT-C_Tables'!$M$3:$N$40,2,FALSE))</f>
        <v/>
      </c>
    </row>
    <row r="272" spans="1:43" s="38" customFormat="1" ht="14.25" x14ac:dyDescent="0.2">
      <c r="A272" s="55"/>
      <c r="B272" s="40"/>
      <c r="C272" s="40"/>
      <c r="D272" s="41"/>
      <c r="E272" s="41"/>
      <c r="F272" s="80"/>
      <c r="G272" s="39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68">
        <f t="shared" si="4"/>
        <v>0</v>
      </c>
      <c r="AQ272" s="75" t="str">
        <f>IF(D272="","",VLOOKUP(AP272,'PAT-C_Tables'!$M$3:$N$40,2,FALSE))</f>
        <v/>
      </c>
    </row>
    <row r="273" spans="1:43" s="38" customFormat="1" ht="14.25" x14ac:dyDescent="0.2">
      <c r="A273" s="55"/>
      <c r="B273" s="40"/>
      <c r="C273" s="40"/>
      <c r="D273" s="41"/>
      <c r="E273" s="41"/>
      <c r="F273" s="80"/>
      <c r="G273" s="39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68">
        <f t="shared" si="4"/>
        <v>0</v>
      </c>
      <c r="AQ273" s="75" t="str">
        <f>IF(D273="","",VLOOKUP(AP273,'PAT-C_Tables'!$M$3:$N$40,2,FALSE))</f>
        <v/>
      </c>
    </row>
    <row r="274" spans="1:43" s="38" customFormat="1" ht="14.25" x14ac:dyDescent="0.2">
      <c r="A274" s="55"/>
      <c r="B274" s="40"/>
      <c r="C274" s="40"/>
      <c r="D274" s="41"/>
      <c r="E274" s="41"/>
      <c r="F274" s="80"/>
      <c r="G274" s="39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68">
        <f t="shared" si="4"/>
        <v>0</v>
      </c>
      <c r="AQ274" s="75" t="str">
        <f>IF(D274="","",VLOOKUP(AP274,'PAT-C_Tables'!$M$3:$N$40,2,FALSE))</f>
        <v/>
      </c>
    </row>
    <row r="275" spans="1:43" s="38" customFormat="1" ht="14.25" x14ac:dyDescent="0.2">
      <c r="A275" s="55"/>
      <c r="B275" s="40"/>
      <c r="C275" s="40"/>
      <c r="D275" s="41"/>
      <c r="E275" s="41"/>
      <c r="F275" s="80"/>
      <c r="G275" s="39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68">
        <f t="shared" si="4"/>
        <v>0</v>
      </c>
      <c r="AQ275" s="75" t="str">
        <f>IF(D275="","",VLOOKUP(AP275,'PAT-C_Tables'!$M$3:$N$40,2,FALSE))</f>
        <v/>
      </c>
    </row>
    <row r="276" spans="1:43" s="38" customFormat="1" ht="14.25" x14ac:dyDescent="0.2">
      <c r="A276" s="55"/>
      <c r="B276" s="40"/>
      <c r="C276" s="40"/>
      <c r="D276" s="41"/>
      <c r="E276" s="41"/>
      <c r="F276" s="80"/>
      <c r="G276" s="39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68">
        <f t="shared" si="4"/>
        <v>0</v>
      </c>
      <c r="AQ276" s="75" t="str">
        <f>IF(D276="","",VLOOKUP(AP276,'PAT-C_Tables'!$M$3:$N$40,2,FALSE))</f>
        <v/>
      </c>
    </row>
    <row r="277" spans="1:43" s="38" customFormat="1" ht="14.25" x14ac:dyDescent="0.2">
      <c r="A277" s="55"/>
      <c r="B277" s="40"/>
      <c r="C277" s="40"/>
      <c r="D277" s="41"/>
      <c r="E277" s="41"/>
      <c r="F277" s="80"/>
      <c r="G277" s="39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68">
        <f t="shared" si="4"/>
        <v>0</v>
      </c>
      <c r="AQ277" s="75" t="str">
        <f>IF(D277="","",VLOOKUP(AP277,'PAT-C_Tables'!$M$3:$N$40,2,FALSE))</f>
        <v/>
      </c>
    </row>
    <row r="278" spans="1:43" s="38" customFormat="1" ht="14.25" x14ac:dyDescent="0.2">
      <c r="A278" s="55"/>
      <c r="B278" s="40"/>
      <c r="C278" s="40"/>
      <c r="D278" s="41"/>
      <c r="E278" s="41"/>
      <c r="F278" s="80"/>
      <c r="G278" s="39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68">
        <f t="shared" si="4"/>
        <v>0</v>
      </c>
      <c r="AQ278" s="75" t="str">
        <f>IF(D278="","",VLOOKUP(AP278,'PAT-C_Tables'!$M$3:$N$40,2,FALSE))</f>
        <v/>
      </c>
    </row>
    <row r="279" spans="1:43" s="38" customFormat="1" ht="14.25" x14ac:dyDescent="0.2">
      <c r="A279" s="55"/>
      <c r="B279" s="40"/>
      <c r="C279" s="40"/>
      <c r="D279" s="41"/>
      <c r="E279" s="41"/>
      <c r="F279" s="80"/>
      <c r="G279" s="39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68">
        <f t="shared" si="4"/>
        <v>0</v>
      </c>
      <c r="AQ279" s="75" t="str">
        <f>IF(D279="","",VLOOKUP(AP279,'PAT-C_Tables'!$M$3:$N$40,2,FALSE))</f>
        <v/>
      </c>
    </row>
    <row r="280" spans="1:43" s="38" customFormat="1" ht="14.25" x14ac:dyDescent="0.2">
      <c r="A280" s="55"/>
      <c r="B280" s="40"/>
      <c r="C280" s="40"/>
      <c r="D280" s="41"/>
      <c r="E280" s="41"/>
      <c r="F280" s="80"/>
      <c r="G280" s="39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68">
        <f t="shared" si="4"/>
        <v>0</v>
      </c>
      <c r="AQ280" s="75" t="str">
        <f>IF(D280="","",VLOOKUP(AP280,'PAT-C_Tables'!$M$3:$N$40,2,FALSE))</f>
        <v/>
      </c>
    </row>
    <row r="281" spans="1:43" s="38" customFormat="1" ht="14.25" x14ac:dyDescent="0.2">
      <c r="A281" s="55"/>
      <c r="B281" s="40"/>
      <c r="C281" s="40"/>
      <c r="D281" s="41"/>
      <c r="E281" s="41"/>
      <c r="F281" s="80"/>
      <c r="G281" s="39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68">
        <f t="shared" si="4"/>
        <v>0</v>
      </c>
      <c r="AQ281" s="75" t="str">
        <f>IF(D281="","",VLOOKUP(AP281,'PAT-C_Tables'!$M$3:$N$40,2,FALSE))</f>
        <v/>
      </c>
    </row>
    <row r="282" spans="1:43" s="38" customFormat="1" ht="14.25" x14ac:dyDescent="0.2">
      <c r="A282" s="55"/>
      <c r="B282" s="40"/>
      <c r="C282" s="40"/>
      <c r="D282" s="41"/>
      <c r="E282" s="41"/>
      <c r="F282" s="80"/>
      <c r="G282" s="39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68">
        <f t="shared" si="4"/>
        <v>0</v>
      </c>
      <c r="AQ282" s="75" t="str">
        <f>IF(D282="","",VLOOKUP(AP282,'PAT-C_Tables'!$M$3:$N$40,2,FALSE))</f>
        <v/>
      </c>
    </row>
    <row r="283" spans="1:43" s="38" customFormat="1" ht="14.25" x14ac:dyDescent="0.2">
      <c r="A283" s="55"/>
      <c r="B283" s="40"/>
      <c r="C283" s="40"/>
      <c r="D283" s="41"/>
      <c r="E283" s="41"/>
      <c r="F283" s="80"/>
      <c r="G283" s="39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68">
        <f t="shared" si="4"/>
        <v>0</v>
      </c>
      <c r="AQ283" s="75" t="str">
        <f>IF(D283="","",VLOOKUP(AP283,'PAT-C_Tables'!$M$3:$N$40,2,FALSE))</f>
        <v/>
      </c>
    </row>
    <row r="284" spans="1:43" s="38" customFormat="1" ht="14.25" x14ac:dyDescent="0.2">
      <c r="A284" s="55"/>
      <c r="B284" s="40"/>
      <c r="C284" s="40"/>
      <c r="D284" s="41"/>
      <c r="E284" s="41"/>
      <c r="F284" s="80"/>
      <c r="G284" s="39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68">
        <f t="shared" si="4"/>
        <v>0</v>
      </c>
      <c r="AQ284" s="75" t="str">
        <f>IF(D284="","",VLOOKUP(AP284,'PAT-C_Tables'!$M$3:$N$40,2,FALSE))</f>
        <v/>
      </c>
    </row>
    <row r="285" spans="1:43" s="38" customFormat="1" ht="14.25" x14ac:dyDescent="0.2">
      <c r="A285" s="55"/>
      <c r="B285" s="40"/>
      <c r="C285" s="40"/>
      <c r="D285" s="41"/>
      <c r="E285" s="41"/>
      <c r="F285" s="80"/>
      <c r="G285" s="39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68">
        <f t="shared" si="4"/>
        <v>0</v>
      </c>
      <c r="AQ285" s="75" t="str">
        <f>IF(D285="","",VLOOKUP(AP285,'PAT-C_Tables'!$M$3:$N$40,2,FALSE))</f>
        <v/>
      </c>
    </row>
    <row r="286" spans="1:43" s="38" customFormat="1" ht="14.25" x14ac:dyDescent="0.2">
      <c r="A286" s="55"/>
      <c r="B286" s="40"/>
      <c r="C286" s="40"/>
      <c r="D286" s="41"/>
      <c r="E286" s="41"/>
      <c r="F286" s="80"/>
      <c r="G286" s="39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68">
        <f t="shared" si="4"/>
        <v>0</v>
      </c>
      <c r="AQ286" s="75" t="str">
        <f>IF(D286="","",VLOOKUP(AP286,'PAT-C_Tables'!$M$3:$N$40,2,FALSE))</f>
        <v/>
      </c>
    </row>
    <row r="287" spans="1:43" s="38" customFormat="1" ht="14.25" x14ac:dyDescent="0.2">
      <c r="A287" s="55"/>
      <c r="B287" s="40"/>
      <c r="C287" s="40"/>
      <c r="D287" s="41"/>
      <c r="E287" s="41"/>
      <c r="F287" s="80"/>
      <c r="G287" s="39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68">
        <f t="shared" si="4"/>
        <v>0</v>
      </c>
      <c r="AQ287" s="75" t="str">
        <f>IF(D287="","",VLOOKUP(AP287,'PAT-C_Tables'!$M$3:$N$40,2,FALSE))</f>
        <v/>
      </c>
    </row>
    <row r="288" spans="1:43" s="38" customFormat="1" ht="14.25" x14ac:dyDescent="0.2">
      <c r="A288" s="55"/>
      <c r="B288" s="40"/>
      <c r="C288" s="40"/>
      <c r="D288" s="41"/>
      <c r="E288" s="41"/>
      <c r="F288" s="80"/>
      <c r="G288" s="39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68">
        <f t="shared" si="4"/>
        <v>0</v>
      </c>
      <c r="AQ288" s="75" t="str">
        <f>IF(D288="","",VLOOKUP(AP288,'PAT-C_Tables'!$M$3:$N$40,2,FALSE))</f>
        <v/>
      </c>
    </row>
    <row r="289" spans="1:43" s="38" customFormat="1" ht="14.25" x14ac:dyDescent="0.2">
      <c r="A289" s="55"/>
      <c r="B289" s="40"/>
      <c r="C289" s="40"/>
      <c r="D289" s="41"/>
      <c r="E289" s="41"/>
      <c r="F289" s="80"/>
      <c r="G289" s="39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68">
        <f t="shared" si="4"/>
        <v>0</v>
      </c>
      <c r="AQ289" s="75" t="str">
        <f>IF(D289="","",VLOOKUP(AP289,'PAT-C_Tables'!$M$3:$N$40,2,FALSE))</f>
        <v/>
      </c>
    </row>
    <row r="290" spans="1:43" s="38" customFormat="1" ht="14.25" x14ac:dyDescent="0.2">
      <c r="A290" s="55"/>
      <c r="B290" s="40"/>
      <c r="C290" s="40"/>
      <c r="D290" s="41"/>
      <c r="E290" s="41"/>
      <c r="F290" s="80"/>
      <c r="G290" s="39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68">
        <f t="shared" si="4"/>
        <v>0</v>
      </c>
      <c r="AQ290" s="75" t="str">
        <f>IF(D290="","",VLOOKUP(AP290,'PAT-C_Tables'!$M$3:$N$40,2,FALSE))</f>
        <v/>
      </c>
    </row>
    <row r="291" spans="1:43" s="38" customFormat="1" ht="14.25" x14ac:dyDescent="0.2">
      <c r="A291" s="55"/>
      <c r="B291" s="40"/>
      <c r="C291" s="40"/>
      <c r="D291" s="41"/>
      <c r="E291" s="41"/>
      <c r="F291" s="80"/>
      <c r="G291" s="39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68">
        <f t="shared" si="4"/>
        <v>0</v>
      </c>
      <c r="AQ291" s="75" t="str">
        <f>IF(D291="","",VLOOKUP(AP291,'PAT-C_Tables'!$M$3:$N$40,2,FALSE))</f>
        <v/>
      </c>
    </row>
    <row r="292" spans="1:43" s="38" customFormat="1" ht="14.25" x14ac:dyDescent="0.2">
      <c r="A292" s="55"/>
      <c r="B292" s="40"/>
      <c r="C292" s="40"/>
      <c r="D292" s="41"/>
      <c r="E292" s="41"/>
      <c r="F292" s="80"/>
      <c r="G292" s="39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68">
        <f t="shared" si="4"/>
        <v>0</v>
      </c>
      <c r="AQ292" s="75" t="str">
        <f>IF(D292="","",VLOOKUP(AP292,'PAT-C_Tables'!$M$3:$N$40,2,FALSE))</f>
        <v/>
      </c>
    </row>
    <row r="293" spans="1:43" s="38" customFormat="1" ht="14.25" x14ac:dyDescent="0.2">
      <c r="A293" s="55"/>
      <c r="B293" s="40"/>
      <c r="C293" s="40"/>
      <c r="D293" s="41"/>
      <c r="E293" s="41"/>
      <c r="F293" s="80"/>
      <c r="G293" s="39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68">
        <f t="shared" si="4"/>
        <v>0</v>
      </c>
      <c r="AQ293" s="75" t="str">
        <f>IF(D293="","",VLOOKUP(AP293,'PAT-C_Tables'!$M$3:$N$40,2,FALSE))</f>
        <v/>
      </c>
    </row>
    <row r="294" spans="1:43" s="38" customFormat="1" ht="14.25" x14ac:dyDescent="0.2">
      <c r="A294" s="55"/>
      <c r="B294" s="40"/>
      <c r="C294" s="40"/>
      <c r="D294" s="41"/>
      <c r="E294" s="41"/>
      <c r="F294" s="80"/>
      <c r="G294" s="39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68">
        <f t="shared" si="4"/>
        <v>0</v>
      </c>
      <c r="AQ294" s="75" t="str">
        <f>IF(D294="","",VLOOKUP(AP294,'PAT-C_Tables'!$M$3:$N$40,2,FALSE))</f>
        <v/>
      </c>
    </row>
    <row r="295" spans="1:43" s="38" customFormat="1" ht="14.25" x14ac:dyDescent="0.2">
      <c r="A295" s="55"/>
      <c r="B295" s="40"/>
      <c r="C295" s="40"/>
      <c r="D295" s="41"/>
      <c r="E295" s="41"/>
      <c r="F295" s="80"/>
      <c r="G295" s="39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68">
        <f t="shared" si="4"/>
        <v>0</v>
      </c>
      <c r="AQ295" s="75" t="str">
        <f>IF(D295="","",VLOOKUP(AP295,'PAT-C_Tables'!$M$3:$N$40,2,FALSE))</f>
        <v/>
      </c>
    </row>
    <row r="296" spans="1:43" s="38" customFormat="1" ht="14.25" x14ac:dyDescent="0.2">
      <c r="A296" s="55"/>
      <c r="B296" s="40"/>
      <c r="C296" s="40"/>
      <c r="D296" s="41"/>
      <c r="E296" s="41"/>
      <c r="F296" s="80"/>
      <c r="G296" s="39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68">
        <f t="shared" si="4"/>
        <v>0</v>
      </c>
      <c r="AQ296" s="75" t="str">
        <f>IF(D296="","",VLOOKUP(AP296,'PAT-C_Tables'!$M$3:$N$40,2,FALSE))</f>
        <v/>
      </c>
    </row>
    <row r="297" spans="1:43" s="38" customFormat="1" ht="14.25" x14ac:dyDescent="0.2">
      <c r="A297" s="55"/>
      <c r="B297" s="40"/>
      <c r="C297" s="40"/>
      <c r="D297" s="41"/>
      <c r="E297" s="41"/>
      <c r="F297" s="80"/>
      <c r="G297" s="39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68">
        <f t="shared" si="4"/>
        <v>0</v>
      </c>
      <c r="AQ297" s="75" t="str">
        <f>IF(D297="","",VLOOKUP(AP297,'PAT-C_Tables'!$M$3:$N$40,2,FALSE))</f>
        <v/>
      </c>
    </row>
    <row r="298" spans="1:43" s="38" customFormat="1" ht="14.25" x14ac:dyDescent="0.2">
      <c r="A298" s="55"/>
      <c r="B298" s="40"/>
      <c r="C298" s="40"/>
      <c r="D298" s="41"/>
      <c r="E298" s="41"/>
      <c r="F298" s="80"/>
      <c r="G298" s="39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68">
        <f t="shared" si="4"/>
        <v>0</v>
      </c>
      <c r="AQ298" s="75" t="str">
        <f>IF(D298="","",VLOOKUP(AP298,'PAT-C_Tables'!$M$3:$N$40,2,FALSE))</f>
        <v/>
      </c>
    </row>
    <row r="299" spans="1:43" s="38" customFormat="1" ht="14.25" x14ac:dyDescent="0.2">
      <c r="A299" s="55"/>
      <c r="B299" s="40"/>
      <c r="C299" s="40"/>
      <c r="D299" s="41"/>
      <c r="E299" s="41"/>
      <c r="F299" s="80"/>
      <c r="G299" s="39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68">
        <f t="shared" si="4"/>
        <v>0</v>
      </c>
      <c r="AQ299" s="75" t="str">
        <f>IF(D299="","",VLOOKUP(AP299,'PAT-C_Tables'!$M$3:$N$40,2,FALSE))</f>
        <v/>
      </c>
    </row>
    <row r="300" spans="1:43" s="38" customFormat="1" ht="14.25" x14ac:dyDescent="0.2">
      <c r="A300" s="55"/>
      <c r="B300" s="40"/>
      <c r="C300" s="40"/>
      <c r="D300" s="41"/>
      <c r="E300" s="41"/>
      <c r="F300" s="80"/>
      <c r="G300" s="39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68">
        <f t="shared" si="4"/>
        <v>0</v>
      </c>
      <c r="AQ300" s="75" t="str">
        <f>IF(D300="","",VLOOKUP(AP300,'PAT-C_Tables'!$M$3:$N$40,2,FALSE))</f>
        <v/>
      </c>
    </row>
    <row r="301" spans="1:43" s="38" customFormat="1" ht="14.25" x14ac:dyDescent="0.2">
      <c r="A301" s="55"/>
      <c r="B301" s="40"/>
      <c r="C301" s="40"/>
      <c r="D301" s="41"/>
      <c r="E301" s="41"/>
      <c r="F301" s="80"/>
      <c r="G301" s="39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68">
        <f t="shared" si="4"/>
        <v>0</v>
      </c>
      <c r="AQ301" s="75" t="str">
        <f>IF(D301="","",VLOOKUP(AP301,'PAT-C_Tables'!$M$3:$N$40,2,FALSE))</f>
        <v/>
      </c>
    </row>
    <row r="302" spans="1:43" s="38" customFormat="1" ht="14.25" x14ac:dyDescent="0.2">
      <c r="A302" s="55"/>
      <c r="B302" s="40"/>
      <c r="C302" s="40"/>
      <c r="D302" s="41"/>
      <c r="E302" s="41"/>
      <c r="F302" s="80"/>
      <c r="G302" s="39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68">
        <f t="shared" si="4"/>
        <v>0</v>
      </c>
      <c r="AQ302" s="75" t="str">
        <f>IF(D302="","",VLOOKUP(AP302,'PAT-C_Tables'!$M$3:$N$40,2,FALSE))</f>
        <v/>
      </c>
    </row>
    <row r="303" spans="1:43" s="38" customFormat="1" ht="14.25" x14ac:dyDescent="0.2">
      <c r="A303" s="55"/>
      <c r="B303" s="40"/>
      <c r="C303" s="40"/>
      <c r="D303" s="41"/>
      <c r="E303" s="41"/>
      <c r="F303" s="80"/>
      <c r="G303" s="39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68">
        <f t="shared" si="4"/>
        <v>0</v>
      </c>
      <c r="AQ303" s="75" t="str">
        <f>IF(D303="","",VLOOKUP(AP303,'PAT-C_Tables'!$M$3:$N$40,2,FALSE))</f>
        <v/>
      </c>
    </row>
    <row r="304" spans="1:43" s="38" customFormat="1" ht="14.25" x14ac:dyDescent="0.2">
      <c r="A304" s="55"/>
      <c r="B304" s="40"/>
      <c r="C304" s="40"/>
      <c r="D304" s="41"/>
      <c r="E304" s="41"/>
      <c r="F304" s="80"/>
      <c r="G304" s="39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68">
        <f t="shared" si="4"/>
        <v>0</v>
      </c>
      <c r="AQ304" s="75" t="str">
        <f>IF(D304="","",VLOOKUP(AP304,'PAT-C_Tables'!$M$3:$N$40,2,FALSE))</f>
        <v/>
      </c>
    </row>
    <row r="305" spans="1:43" s="38" customFormat="1" ht="14.25" x14ac:dyDescent="0.2">
      <c r="A305" s="55"/>
      <c r="B305" s="40"/>
      <c r="C305" s="40"/>
      <c r="D305" s="41"/>
      <c r="E305" s="41"/>
      <c r="F305" s="80"/>
      <c r="G305" s="39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68">
        <f t="shared" si="4"/>
        <v>0</v>
      </c>
      <c r="AQ305" s="75" t="str">
        <f>IF(D305="","",VLOOKUP(AP305,'PAT-C_Tables'!$M$3:$N$40,2,FALSE))</f>
        <v/>
      </c>
    </row>
    <row r="306" spans="1:43" s="38" customFormat="1" ht="14.25" x14ac:dyDescent="0.2">
      <c r="A306" s="55"/>
      <c r="B306" s="40"/>
      <c r="C306" s="40"/>
      <c r="D306" s="41"/>
      <c r="E306" s="41"/>
      <c r="F306" s="80"/>
      <c r="G306" s="39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68">
        <f t="shared" si="4"/>
        <v>0</v>
      </c>
      <c r="AQ306" s="75" t="str">
        <f>IF(D306="","",VLOOKUP(AP306,'PAT-C_Tables'!$M$3:$N$40,2,FALSE))</f>
        <v/>
      </c>
    </row>
    <row r="307" spans="1:43" s="38" customFormat="1" ht="14.25" x14ac:dyDescent="0.2">
      <c r="A307" s="55"/>
      <c r="B307" s="40"/>
      <c r="C307" s="40"/>
      <c r="D307" s="41"/>
      <c r="E307" s="41"/>
      <c r="F307" s="80"/>
      <c r="G307" s="39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68">
        <f t="shared" si="4"/>
        <v>0</v>
      </c>
      <c r="AQ307" s="75" t="str">
        <f>IF(D307="","",VLOOKUP(AP307,'PAT-C_Tables'!$M$3:$N$40,2,FALSE))</f>
        <v/>
      </c>
    </row>
    <row r="308" spans="1:43" s="38" customFormat="1" ht="14.25" x14ac:dyDescent="0.2">
      <c r="A308" s="55"/>
      <c r="B308" s="40"/>
      <c r="C308" s="40"/>
      <c r="D308" s="41"/>
      <c r="E308" s="41"/>
      <c r="F308" s="80"/>
      <c r="G308" s="39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68">
        <f t="shared" si="4"/>
        <v>0</v>
      </c>
      <c r="AQ308" s="75" t="str">
        <f>IF(D308="","",VLOOKUP(AP308,'PAT-C_Tables'!$M$3:$N$40,2,FALSE))</f>
        <v/>
      </c>
    </row>
    <row r="309" spans="1:43" s="38" customFormat="1" ht="14.25" x14ac:dyDescent="0.2">
      <c r="A309" s="55"/>
      <c r="B309" s="40"/>
      <c r="C309" s="40"/>
      <c r="D309" s="41"/>
      <c r="E309" s="41"/>
      <c r="F309" s="80"/>
      <c r="G309" s="39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68">
        <f t="shared" si="4"/>
        <v>0</v>
      </c>
      <c r="AQ309" s="75" t="str">
        <f>IF(D309="","",VLOOKUP(AP309,'PAT-C_Tables'!$M$3:$N$40,2,FALSE))</f>
        <v/>
      </c>
    </row>
    <row r="310" spans="1:43" s="38" customFormat="1" ht="14.25" x14ac:dyDescent="0.2">
      <c r="A310" s="55"/>
      <c r="B310" s="40"/>
      <c r="C310" s="40"/>
      <c r="D310" s="41"/>
      <c r="E310" s="41"/>
      <c r="F310" s="80"/>
      <c r="G310" s="39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68">
        <f t="shared" si="4"/>
        <v>0</v>
      </c>
      <c r="AQ310" s="75" t="str">
        <f>IF(D310="","",VLOOKUP(AP310,'PAT-C_Tables'!$M$3:$N$40,2,FALSE))</f>
        <v/>
      </c>
    </row>
    <row r="311" spans="1:43" s="38" customFormat="1" ht="14.25" x14ac:dyDescent="0.2">
      <c r="A311" s="55"/>
      <c r="B311" s="40"/>
      <c r="C311" s="40"/>
      <c r="D311" s="41"/>
      <c r="E311" s="41"/>
      <c r="F311" s="80"/>
      <c r="G311" s="39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68">
        <f t="shared" si="4"/>
        <v>0</v>
      </c>
      <c r="AQ311" s="75" t="str">
        <f>IF(D311="","",VLOOKUP(AP311,'PAT-C_Tables'!$M$3:$N$40,2,FALSE))</f>
        <v/>
      </c>
    </row>
    <row r="312" spans="1:43" s="38" customFormat="1" ht="14.25" x14ac:dyDescent="0.2">
      <c r="A312" s="55"/>
      <c r="B312" s="40"/>
      <c r="C312" s="40"/>
      <c r="D312" s="41"/>
      <c r="E312" s="41"/>
      <c r="F312" s="80"/>
      <c r="G312" s="39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68">
        <f t="shared" si="4"/>
        <v>0</v>
      </c>
      <c r="AQ312" s="75" t="str">
        <f>IF(D312="","",VLOOKUP(AP312,'PAT-C_Tables'!$M$3:$N$40,2,FALSE))</f>
        <v/>
      </c>
    </row>
    <row r="313" spans="1:43" s="38" customFormat="1" ht="14.25" x14ac:dyDescent="0.2">
      <c r="A313" s="55"/>
      <c r="B313" s="40"/>
      <c r="C313" s="40"/>
      <c r="D313" s="41"/>
      <c r="E313" s="41"/>
      <c r="F313" s="80"/>
      <c r="G313" s="39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68">
        <f t="shared" si="4"/>
        <v>0</v>
      </c>
      <c r="AQ313" s="75" t="str">
        <f>IF(D313="","",VLOOKUP(AP313,'PAT-C_Tables'!$M$3:$N$40,2,FALSE))</f>
        <v/>
      </c>
    </row>
    <row r="314" spans="1:43" s="38" customFormat="1" ht="14.25" x14ac:dyDescent="0.2">
      <c r="A314" s="55"/>
      <c r="B314" s="40"/>
      <c r="C314" s="40"/>
      <c r="D314" s="41"/>
      <c r="E314" s="41"/>
      <c r="F314" s="80"/>
      <c r="G314" s="39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68">
        <f t="shared" si="4"/>
        <v>0</v>
      </c>
      <c r="AQ314" s="75" t="str">
        <f>IF(D314="","",VLOOKUP(AP314,'PAT-C_Tables'!$M$3:$N$40,2,FALSE))</f>
        <v/>
      </c>
    </row>
    <row r="315" spans="1:43" s="38" customFormat="1" ht="14.25" x14ac:dyDescent="0.2">
      <c r="A315" s="55"/>
      <c r="B315" s="40"/>
      <c r="C315" s="40"/>
      <c r="D315" s="41"/>
      <c r="E315" s="41"/>
      <c r="F315" s="80"/>
      <c r="G315" s="39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68">
        <f t="shared" si="4"/>
        <v>0</v>
      </c>
      <c r="AQ315" s="75" t="str">
        <f>IF(D315="","",VLOOKUP(AP315,'PAT-C_Tables'!$M$3:$N$40,2,FALSE))</f>
        <v/>
      </c>
    </row>
    <row r="316" spans="1:43" s="38" customFormat="1" ht="14.25" x14ac:dyDescent="0.2">
      <c r="A316" s="55"/>
      <c r="B316" s="40"/>
      <c r="C316" s="40"/>
      <c r="D316" s="41"/>
      <c r="E316" s="41"/>
      <c r="F316" s="80"/>
      <c r="G316" s="39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68">
        <f t="shared" si="4"/>
        <v>0</v>
      </c>
      <c r="AQ316" s="75" t="str">
        <f>IF(D316="","",VLOOKUP(AP316,'PAT-C_Tables'!$M$3:$N$40,2,FALSE))</f>
        <v/>
      </c>
    </row>
    <row r="317" spans="1:43" s="38" customFormat="1" ht="14.25" x14ac:dyDescent="0.2">
      <c r="A317" s="55"/>
      <c r="B317" s="40"/>
      <c r="C317" s="40"/>
      <c r="D317" s="41"/>
      <c r="E317" s="41"/>
      <c r="F317" s="80"/>
      <c r="G317" s="39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68">
        <f t="shared" si="4"/>
        <v>0</v>
      </c>
      <c r="AQ317" s="75" t="str">
        <f>IF(D317="","",VLOOKUP(AP317,'PAT-C_Tables'!$M$3:$N$40,2,FALSE))</f>
        <v/>
      </c>
    </row>
    <row r="318" spans="1:43" s="38" customFormat="1" ht="14.25" x14ac:dyDescent="0.2">
      <c r="A318" s="55"/>
      <c r="B318" s="40"/>
      <c r="C318" s="40"/>
      <c r="D318" s="41"/>
      <c r="E318" s="41"/>
      <c r="F318" s="80"/>
      <c r="G318" s="39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68">
        <f t="shared" si="4"/>
        <v>0</v>
      </c>
      <c r="AQ318" s="75" t="str">
        <f>IF(D318="","",VLOOKUP(AP318,'PAT-C_Tables'!$M$3:$N$40,2,FALSE))</f>
        <v/>
      </c>
    </row>
    <row r="319" spans="1:43" s="38" customFormat="1" ht="14.25" x14ac:dyDescent="0.2">
      <c r="A319" s="55"/>
      <c r="B319" s="40"/>
      <c r="C319" s="40"/>
      <c r="D319" s="41"/>
      <c r="E319" s="41"/>
      <c r="F319" s="80"/>
      <c r="G319" s="39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68">
        <f t="shared" si="4"/>
        <v>0</v>
      </c>
      <c r="AQ319" s="75" t="str">
        <f>IF(D319="","",VLOOKUP(AP319,'PAT-C_Tables'!$M$3:$N$40,2,FALSE))</f>
        <v/>
      </c>
    </row>
    <row r="320" spans="1:43" s="38" customFormat="1" ht="14.25" x14ac:dyDescent="0.2">
      <c r="A320" s="55"/>
      <c r="B320" s="40"/>
      <c r="C320" s="40"/>
      <c r="D320" s="41"/>
      <c r="E320" s="41"/>
      <c r="F320" s="80"/>
      <c r="G320" s="39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68">
        <f t="shared" si="4"/>
        <v>0</v>
      </c>
      <c r="AQ320" s="75" t="str">
        <f>IF(D320="","",VLOOKUP(AP320,'PAT-C_Tables'!$M$3:$N$40,2,FALSE))</f>
        <v/>
      </c>
    </row>
    <row r="321" spans="1:43" s="38" customFormat="1" ht="14.25" x14ac:dyDescent="0.2">
      <c r="A321" s="55"/>
      <c r="B321" s="40"/>
      <c r="C321" s="40"/>
      <c r="D321" s="41"/>
      <c r="E321" s="41"/>
      <c r="F321" s="80"/>
      <c r="G321" s="39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68">
        <f t="shared" si="4"/>
        <v>0</v>
      </c>
      <c r="AQ321" s="75" t="str">
        <f>IF(D321="","",VLOOKUP(AP321,'PAT-C_Tables'!$M$3:$N$40,2,FALSE))</f>
        <v/>
      </c>
    </row>
    <row r="322" spans="1:43" s="38" customFormat="1" ht="14.25" x14ac:dyDescent="0.2">
      <c r="A322" s="55"/>
      <c r="B322" s="40"/>
      <c r="C322" s="40"/>
      <c r="D322" s="41"/>
      <c r="E322" s="41"/>
      <c r="F322" s="80"/>
      <c r="G322" s="39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68">
        <f t="shared" si="4"/>
        <v>0</v>
      </c>
      <c r="AQ322" s="75" t="str">
        <f>IF(D322="","",VLOOKUP(AP322,'PAT-C_Tables'!$M$3:$N$40,2,FALSE))</f>
        <v/>
      </c>
    </row>
    <row r="323" spans="1:43" s="38" customFormat="1" ht="14.25" x14ac:dyDescent="0.2">
      <c r="A323" s="55"/>
      <c r="B323" s="40"/>
      <c r="C323" s="40"/>
      <c r="D323" s="41"/>
      <c r="E323" s="41"/>
      <c r="F323" s="80"/>
      <c r="G323" s="39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68">
        <f t="shared" si="4"/>
        <v>0</v>
      </c>
      <c r="AQ323" s="75" t="str">
        <f>IF(D323="","",VLOOKUP(AP323,'PAT-C_Tables'!$M$3:$N$40,2,FALSE))</f>
        <v/>
      </c>
    </row>
    <row r="324" spans="1:43" s="38" customFormat="1" ht="14.25" x14ac:dyDescent="0.2">
      <c r="A324" s="55"/>
      <c r="B324" s="40"/>
      <c r="C324" s="40"/>
      <c r="D324" s="41"/>
      <c r="E324" s="41"/>
      <c r="F324" s="80"/>
      <c r="G324" s="39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68">
        <f t="shared" si="4"/>
        <v>0</v>
      </c>
      <c r="AQ324" s="75" t="str">
        <f>IF(D324="","",VLOOKUP(AP324,'PAT-C_Tables'!$M$3:$N$40,2,FALSE))</f>
        <v/>
      </c>
    </row>
    <row r="325" spans="1:43" s="38" customFormat="1" ht="14.25" x14ac:dyDescent="0.2">
      <c r="A325" s="55"/>
      <c r="B325" s="40"/>
      <c r="C325" s="40"/>
      <c r="D325" s="41"/>
      <c r="E325" s="41"/>
      <c r="F325" s="80"/>
      <c r="G325" s="39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68">
        <f t="shared" si="4"/>
        <v>0</v>
      </c>
      <c r="AQ325" s="75" t="str">
        <f>IF(D325="","",VLOOKUP(AP325,'PAT-C_Tables'!$M$3:$N$40,2,FALSE))</f>
        <v/>
      </c>
    </row>
    <row r="326" spans="1:43" s="38" customFormat="1" ht="14.25" x14ac:dyDescent="0.2">
      <c r="A326" s="55"/>
      <c r="B326" s="40"/>
      <c r="C326" s="40"/>
      <c r="D326" s="41"/>
      <c r="E326" s="41"/>
      <c r="F326" s="80"/>
      <c r="G326" s="39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68">
        <f t="shared" si="4"/>
        <v>0</v>
      </c>
      <c r="AQ326" s="75" t="str">
        <f>IF(D326="","",VLOOKUP(AP326,'PAT-C_Tables'!$M$3:$N$40,2,FALSE))</f>
        <v/>
      </c>
    </row>
    <row r="327" spans="1:43" s="38" customFormat="1" ht="14.25" x14ac:dyDescent="0.2">
      <c r="A327" s="55"/>
      <c r="B327" s="40"/>
      <c r="C327" s="40"/>
      <c r="D327" s="41"/>
      <c r="E327" s="41"/>
      <c r="F327" s="80"/>
      <c r="G327" s="39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68">
        <f t="shared" si="4"/>
        <v>0</v>
      </c>
      <c r="AQ327" s="75" t="str">
        <f>IF(D327="","",VLOOKUP(AP327,'PAT-C_Tables'!$M$3:$N$40,2,FALSE))</f>
        <v/>
      </c>
    </row>
    <row r="328" spans="1:43" s="38" customFormat="1" ht="14.25" x14ac:dyDescent="0.2">
      <c r="A328" s="55"/>
      <c r="B328" s="40"/>
      <c r="C328" s="40"/>
      <c r="D328" s="41"/>
      <c r="E328" s="41"/>
      <c r="F328" s="80"/>
      <c r="G328" s="39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68">
        <f t="shared" si="4"/>
        <v>0</v>
      </c>
      <c r="AQ328" s="75" t="str">
        <f>IF(D328="","",VLOOKUP(AP328,'PAT-C_Tables'!$M$3:$N$40,2,FALSE))</f>
        <v/>
      </c>
    </row>
    <row r="329" spans="1:43" s="38" customFormat="1" ht="14.25" x14ac:dyDescent="0.2">
      <c r="A329" s="55"/>
      <c r="B329" s="40"/>
      <c r="C329" s="40"/>
      <c r="D329" s="41"/>
      <c r="E329" s="41"/>
      <c r="F329" s="80"/>
      <c r="G329" s="39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68">
        <f t="shared" ref="AP329:AP392" si="5">IF(D329="",0,(IF(G329=$G$8,1,0)+IF(H329=$H$8,1,0)+IF(I329=$I$8,1,0)+IF(J329=$J$8,1,0)+IF(K329=$K$8,1,0)+IF(L329=$L$8,1,0)+IF(M329=$M$8,1,0)+IF(N329=$N$8,1,0)+IF(O329=$O$8,1,0)+IF(P329=$P$8,1,0)+IF(Q329=$Q$8,1,0)+IF(R329=$R$8,1,0)+IF(S329=$S$8,1,0)+IF(T329=$T$8,1,0)+IF(U329=$U$8,1,0)+IF(V329=$V$8,1,0)+IF(W329=$W$8,1,0)+IF(X329=$X$8,1,0)+IF(Y329=$Y$8,1,0)+IF(Z329=$Z$8,1,0)+IF(AA329=$AA$8,1,0)+IF(AB329=$AB$8,1,0)+IF(AC329=$AC$8,1,0)+IF(AD329=$AD$8,1,0)+IF(AE329=$AE$8,1,0)+IF(AF329=$AF$8,1,0)+IF(AG329=$AG$8,1,0)+IF(AH329=$AH$8,1,0)+IF(AI329=$AI$8,1,0)+IF(AJ329=$AJ$8,1,0)+IF(AK329=$AK$8,1,0)+IF(AL329=$AL$8,1,0)+IF(AM329=$AM$8,1,0)+IF(AN329=$AN$8,1,0)+IF(AO329=$AO$8,1,0)))</f>
        <v>0</v>
      </c>
      <c r="AQ329" s="75" t="str">
        <f>IF(D329="","",VLOOKUP(AP329,'PAT-C_Tables'!$M$3:$N$40,2,FALSE))</f>
        <v/>
      </c>
    </row>
    <row r="330" spans="1:43" s="38" customFormat="1" ht="14.25" x14ac:dyDescent="0.2">
      <c r="A330" s="55"/>
      <c r="B330" s="40"/>
      <c r="C330" s="40"/>
      <c r="D330" s="41"/>
      <c r="E330" s="41"/>
      <c r="F330" s="80"/>
      <c r="G330" s="39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68">
        <f t="shared" si="5"/>
        <v>0</v>
      </c>
      <c r="AQ330" s="75" t="str">
        <f>IF(D330="","",VLOOKUP(AP330,'PAT-C_Tables'!$M$3:$N$40,2,FALSE))</f>
        <v/>
      </c>
    </row>
    <row r="331" spans="1:43" s="38" customFormat="1" ht="14.25" x14ac:dyDescent="0.2">
      <c r="A331" s="55"/>
      <c r="B331" s="40"/>
      <c r="C331" s="40"/>
      <c r="D331" s="41"/>
      <c r="E331" s="41"/>
      <c r="F331" s="80"/>
      <c r="G331" s="39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68">
        <f t="shared" si="5"/>
        <v>0</v>
      </c>
      <c r="AQ331" s="75" t="str">
        <f>IF(D331="","",VLOOKUP(AP331,'PAT-C_Tables'!$M$3:$N$40,2,FALSE))</f>
        <v/>
      </c>
    </row>
    <row r="332" spans="1:43" s="38" customFormat="1" ht="14.25" x14ac:dyDescent="0.2">
      <c r="A332" s="55"/>
      <c r="B332" s="40"/>
      <c r="C332" s="40"/>
      <c r="D332" s="41"/>
      <c r="E332" s="41"/>
      <c r="F332" s="80"/>
      <c r="G332" s="39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68">
        <f t="shared" si="5"/>
        <v>0</v>
      </c>
      <c r="AQ332" s="75" t="str">
        <f>IF(D332="","",VLOOKUP(AP332,'PAT-C_Tables'!$M$3:$N$40,2,FALSE))</f>
        <v/>
      </c>
    </row>
    <row r="333" spans="1:43" s="38" customFormat="1" ht="14.25" x14ac:dyDescent="0.2">
      <c r="A333" s="55"/>
      <c r="B333" s="40"/>
      <c r="C333" s="40"/>
      <c r="D333" s="41"/>
      <c r="E333" s="41"/>
      <c r="F333" s="80"/>
      <c r="G333" s="39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68">
        <f t="shared" si="5"/>
        <v>0</v>
      </c>
      <c r="AQ333" s="75" t="str">
        <f>IF(D333="","",VLOOKUP(AP333,'PAT-C_Tables'!$M$3:$N$40,2,FALSE))</f>
        <v/>
      </c>
    </row>
    <row r="334" spans="1:43" s="38" customFormat="1" ht="14.25" x14ac:dyDescent="0.2">
      <c r="A334" s="55"/>
      <c r="B334" s="40"/>
      <c r="C334" s="40"/>
      <c r="D334" s="41"/>
      <c r="E334" s="41"/>
      <c r="F334" s="80"/>
      <c r="G334" s="39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68">
        <f t="shared" si="5"/>
        <v>0</v>
      </c>
      <c r="AQ334" s="75" t="str">
        <f>IF(D334="","",VLOOKUP(AP334,'PAT-C_Tables'!$M$3:$N$40,2,FALSE))</f>
        <v/>
      </c>
    </row>
    <row r="335" spans="1:43" s="38" customFormat="1" ht="14.25" x14ac:dyDescent="0.2">
      <c r="A335" s="55"/>
      <c r="B335" s="40"/>
      <c r="C335" s="40"/>
      <c r="D335" s="41"/>
      <c r="E335" s="41"/>
      <c r="F335" s="80"/>
      <c r="G335" s="39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68">
        <f t="shared" si="5"/>
        <v>0</v>
      </c>
      <c r="AQ335" s="75" t="str">
        <f>IF(D335="","",VLOOKUP(AP335,'PAT-C_Tables'!$M$3:$N$40,2,FALSE))</f>
        <v/>
      </c>
    </row>
    <row r="336" spans="1:43" s="38" customFormat="1" ht="14.25" x14ac:dyDescent="0.2">
      <c r="A336" s="55"/>
      <c r="B336" s="40"/>
      <c r="C336" s="40"/>
      <c r="D336" s="41"/>
      <c r="E336" s="41"/>
      <c r="F336" s="80"/>
      <c r="G336" s="39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68">
        <f t="shared" si="5"/>
        <v>0</v>
      </c>
      <c r="AQ336" s="75" t="str">
        <f>IF(D336="","",VLOOKUP(AP336,'PAT-C_Tables'!$M$3:$N$40,2,FALSE))</f>
        <v/>
      </c>
    </row>
    <row r="337" spans="1:43" s="38" customFormat="1" ht="14.25" x14ac:dyDescent="0.2">
      <c r="A337" s="55"/>
      <c r="B337" s="40"/>
      <c r="C337" s="40"/>
      <c r="D337" s="41"/>
      <c r="E337" s="41"/>
      <c r="F337" s="80"/>
      <c r="G337" s="39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68">
        <f t="shared" si="5"/>
        <v>0</v>
      </c>
      <c r="AQ337" s="75" t="str">
        <f>IF(D337="","",VLOOKUP(AP337,'PAT-C_Tables'!$M$3:$N$40,2,FALSE))</f>
        <v/>
      </c>
    </row>
    <row r="338" spans="1:43" s="38" customFormat="1" ht="14.25" x14ac:dyDescent="0.2">
      <c r="A338" s="55"/>
      <c r="B338" s="40"/>
      <c r="C338" s="40"/>
      <c r="D338" s="41"/>
      <c r="E338" s="41"/>
      <c r="F338" s="80"/>
      <c r="G338" s="39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68">
        <f t="shared" si="5"/>
        <v>0</v>
      </c>
      <c r="AQ338" s="75" t="str">
        <f>IF(D338="","",VLOOKUP(AP338,'PAT-C_Tables'!$M$3:$N$40,2,FALSE))</f>
        <v/>
      </c>
    </row>
    <row r="339" spans="1:43" s="38" customFormat="1" ht="14.25" x14ac:dyDescent="0.2">
      <c r="A339" s="55"/>
      <c r="B339" s="40"/>
      <c r="C339" s="40"/>
      <c r="D339" s="41"/>
      <c r="E339" s="41"/>
      <c r="F339" s="80"/>
      <c r="G339" s="39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68">
        <f t="shared" si="5"/>
        <v>0</v>
      </c>
      <c r="AQ339" s="75" t="str">
        <f>IF(D339="","",VLOOKUP(AP339,'PAT-C_Tables'!$M$3:$N$40,2,FALSE))</f>
        <v/>
      </c>
    </row>
    <row r="340" spans="1:43" s="38" customFormat="1" ht="14.25" x14ac:dyDescent="0.2">
      <c r="A340" s="55"/>
      <c r="B340" s="40"/>
      <c r="C340" s="40"/>
      <c r="D340" s="41"/>
      <c r="E340" s="41"/>
      <c r="F340" s="80"/>
      <c r="G340" s="39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68">
        <f t="shared" si="5"/>
        <v>0</v>
      </c>
      <c r="AQ340" s="75" t="str">
        <f>IF(D340="","",VLOOKUP(AP340,'PAT-C_Tables'!$M$3:$N$40,2,FALSE))</f>
        <v/>
      </c>
    </row>
    <row r="341" spans="1:43" s="38" customFormat="1" ht="14.25" x14ac:dyDescent="0.2">
      <c r="A341" s="55"/>
      <c r="B341" s="40"/>
      <c r="C341" s="40"/>
      <c r="D341" s="41"/>
      <c r="E341" s="41"/>
      <c r="F341" s="80"/>
      <c r="G341" s="39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68">
        <f t="shared" si="5"/>
        <v>0</v>
      </c>
      <c r="AQ341" s="75" t="str">
        <f>IF(D341="","",VLOOKUP(AP341,'PAT-C_Tables'!$M$3:$N$40,2,FALSE))</f>
        <v/>
      </c>
    </row>
    <row r="342" spans="1:43" s="38" customFormat="1" ht="14.25" x14ac:dyDescent="0.2">
      <c r="A342" s="55"/>
      <c r="B342" s="40"/>
      <c r="C342" s="40"/>
      <c r="D342" s="41"/>
      <c r="E342" s="41"/>
      <c r="F342" s="80"/>
      <c r="G342" s="39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68">
        <f t="shared" si="5"/>
        <v>0</v>
      </c>
      <c r="AQ342" s="75" t="str">
        <f>IF(D342="","",VLOOKUP(AP342,'PAT-C_Tables'!$M$3:$N$40,2,FALSE))</f>
        <v/>
      </c>
    </row>
    <row r="343" spans="1:43" s="38" customFormat="1" ht="14.25" x14ac:dyDescent="0.2">
      <c r="A343" s="55"/>
      <c r="B343" s="40"/>
      <c r="C343" s="40"/>
      <c r="D343" s="41"/>
      <c r="E343" s="41"/>
      <c r="F343" s="80"/>
      <c r="G343" s="39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68">
        <f t="shared" si="5"/>
        <v>0</v>
      </c>
      <c r="AQ343" s="75" t="str">
        <f>IF(D343="","",VLOOKUP(AP343,'PAT-C_Tables'!$M$3:$N$40,2,FALSE))</f>
        <v/>
      </c>
    </row>
    <row r="344" spans="1:43" s="38" customFormat="1" ht="14.25" x14ac:dyDescent="0.2">
      <c r="A344" s="55"/>
      <c r="B344" s="40"/>
      <c r="C344" s="40"/>
      <c r="D344" s="41"/>
      <c r="E344" s="41"/>
      <c r="F344" s="80"/>
      <c r="G344" s="39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68">
        <f t="shared" si="5"/>
        <v>0</v>
      </c>
      <c r="AQ344" s="75" t="str">
        <f>IF(D344="","",VLOOKUP(AP344,'PAT-C_Tables'!$M$3:$N$40,2,FALSE))</f>
        <v/>
      </c>
    </row>
    <row r="345" spans="1:43" s="38" customFormat="1" ht="14.25" x14ac:dyDescent="0.2">
      <c r="A345" s="55"/>
      <c r="B345" s="40"/>
      <c r="C345" s="40"/>
      <c r="D345" s="41"/>
      <c r="E345" s="41"/>
      <c r="F345" s="80"/>
      <c r="G345" s="39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68">
        <f t="shared" si="5"/>
        <v>0</v>
      </c>
      <c r="AQ345" s="75" t="str">
        <f>IF(D345="","",VLOOKUP(AP345,'PAT-C_Tables'!$M$3:$N$40,2,FALSE))</f>
        <v/>
      </c>
    </row>
    <row r="346" spans="1:43" s="38" customFormat="1" ht="14.25" x14ac:dyDescent="0.2">
      <c r="A346" s="55"/>
      <c r="B346" s="40"/>
      <c r="C346" s="40"/>
      <c r="D346" s="41"/>
      <c r="E346" s="41"/>
      <c r="F346" s="80"/>
      <c r="G346" s="39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68">
        <f t="shared" si="5"/>
        <v>0</v>
      </c>
      <c r="AQ346" s="75" t="str">
        <f>IF(D346="","",VLOOKUP(AP346,'PAT-C_Tables'!$M$3:$N$40,2,FALSE))</f>
        <v/>
      </c>
    </row>
    <row r="347" spans="1:43" s="38" customFormat="1" ht="14.25" x14ac:dyDescent="0.2">
      <c r="A347" s="55"/>
      <c r="B347" s="40"/>
      <c r="C347" s="40"/>
      <c r="D347" s="41"/>
      <c r="E347" s="41"/>
      <c r="F347" s="80"/>
      <c r="G347" s="39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68">
        <f t="shared" si="5"/>
        <v>0</v>
      </c>
      <c r="AQ347" s="75" t="str">
        <f>IF(D347="","",VLOOKUP(AP347,'PAT-C_Tables'!$M$3:$N$40,2,FALSE))</f>
        <v/>
      </c>
    </row>
    <row r="348" spans="1:43" s="38" customFormat="1" ht="14.25" x14ac:dyDescent="0.2">
      <c r="A348" s="55"/>
      <c r="B348" s="40"/>
      <c r="C348" s="40"/>
      <c r="D348" s="41"/>
      <c r="E348" s="41"/>
      <c r="F348" s="80"/>
      <c r="G348" s="39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68">
        <f t="shared" si="5"/>
        <v>0</v>
      </c>
      <c r="AQ348" s="75" t="str">
        <f>IF(D348="","",VLOOKUP(AP348,'PAT-C_Tables'!$M$3:$N$40,2,FALSE))</f>
        <v/>
      </c>
    </row>
    <row r="349" spans="1:43" s="38" customFormat="1" ht="14.25" x14ac:dyDescent="0.2">
      <c r="A349" s="55"/>
      <c r="B349" s="40"/>
      <c r="C349" s="40"/>
      <c r="D349" s="41"/>
      <c r="E349" s="41"/>
      <c r="F349" s="80"/>
      <c r="G349" s="39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68">
        <f t="shared" si="5"/>
        <v>0</v>
      </c>
      <c r="AQ349" s="75" t="str">
        <f>IF(D349="","",VLOOKUP(AP349,'PAT-C_Tables'!$M$3:$N$40,2,FALSE))</f>
        <v/>
      </c>
    </row>
    <row r="350" spans="1:43" s="38" customFormat="1" ht="14.25" x14ac:dyDescent="0.2">
      <c r="A350" s="55"/>
      <c r="B350" s="40"/>
      <c r="C350" s="40"/>
      <c r="D350" s="41"/>
      <c r="E350" s="41"/>
      <c r="F350" s="80"/>
      <c r="G350" s="39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68">
        <f t="shared" si="5"/>
        <v>0</v>
      </c>
      <c r="AQ350" s="75" t="str">
        <f>IF(D350="","",VLOOKUP(AP350,'PAT-C_Tables'!$M$3:$N$40,2,FALSE))</f>
        <v/>
      </c>
    </row>
    <row r="351" spans="1:43" s="38" customFormat="1" ht="14.25" x14ac:dyDescent="0.2">
      <c r="A351" s="55"/>
      <c r="B351" s="40"/>
      <c r="C351" s="40"/>
      <c r="D351" s="41"/>
      <c r="E351" s="41"/>
      <c r="F351" s="80"/>
      <c r="G351" s="39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68">
        <f t="shared" si="5"/>
        <v>0</v>
      </c>
      <c r="AQ351" s="75" t="str">
        <f>IF(D351="","",VLOOKUP(AP351,'PAT-C_Tables'!$M$3:$N$40,2,FALSE))</f>
        <v/>
      </c>
    </row>
    <row r="352" spans="1:43" s="38" customFormat="1" ht="14.25" x14ac:dyDescent="0.2">
      <c r="A352" s="55"/>
      <c r="B352" s="40"/>
      <c r="C352" s="40"/>
      <c r="D352" s="41"/>
      <c r="E352" s="41"/>
      <c r="F352" s="80"/>
      <c r="G352" s="39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68">
        <f t="shared" si="5"/>
        <v>0</v>
      </c>
      <c r="AQ352" s="75" t="str">
        <f>IF(D352="","",VLOOKUP(AP352,'PAT-C_Tables'!$M$3:$N$40,2,FALSE))</f>
        <v/>
      </c>
    </row>
    <row r="353" spans="1:43" s="38" customFormat="1" ht="14.25" x14ac:dyDescent="0.2">
      <c r="A353" s="55"/>
      <c r="B353" s="40"/>
      <c r="C353" s="40"/>
      <c r="D353" s="41"/>
      <c r="E353" s="41"/>
      <c r="F353" s="80"/>
      <c r="G353" s="39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68">
        <f t="shared" si="5"/>
        <v>0</v>
      </c>
      <c r="AQ353" s="75" t="str">
        <f>IF(D353="","",VLOOKUP(AP353,'PAT-C_Tables'!$M$3:$N$40,2,FALSE))</f>
        <v/>
      </c>
    </row>
    <row r="354" spans="1:43" s="38" customFormat="1" ht="14.25" x14ac:dyDescent="0.2">
      <c r="A354" s="55"/>
      <c r="B354" s="40"/>
      <c r="C354" s="40"/>
      <c r="D354" s="41"/>
      <c r="E354" s="41"/>
      <c r="F354" s="80"/>
      <c r="G354" s="39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68">
        <f t="shared" si="5"/>
        <v>0</v>
      </c>
      <c r="AQ354" s="75" t="str">
        <f>IF(D354="","",VLOOKUP(AP354,'PAT-C_Tables'!$M$3:$N$40,2,FALSE))</f>
        <v/>
      </c>
    </row>
    <row r="355" spans="1:43" s="38" customFormat="1" ht="14.25" x14ac:dyDescent="0.2">
      <c r="A355" s="55"/>
      <c r="B355" s="40"/>
      <c r="C355" s="40"/>
      <c r="D355" s="41"/>
      <c r="E355" s="41"/>
      <c r="F355" s="80"/>
      <c r="G355" s="39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68">
        <f t="shared" si="5"/>
        <v>0</v>
      </c>
      <c r="AQ355" s="75" t="str">
        <f>IF(D355="","",VLOOKUP(AP355,'PAT-C_Tables'!$M$3:$N$40,2,FALSE))</f>
        <v/>
      </c>
    </row>
    <row r="356" spans="1:43" s="38" customFormat="1" ht="14.25" x14ac:dyDescent="0.2">
      <c r="A356" s="55"/>
      <c r="B356" s="40"/>
      <c r="C356" s="40"/>
      <c r="D356" s="41"/>
      <c r="E356" s="41"/>
      <c r="F356" s="80"/>
      <c r="G356" s="39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68">
        <f t="shared" si="5"/>
        <v>0</v>
      </c>
      <c r="AQ356" s="75" t="str">
        <f>IF(D356="","",VLOOKUP(AP356,'PAT-C_Tables'!$M$3:$N$40,2,FALSE))</f>
        <v/>
      </c>
    </row>
    <row r="357" spans="1:43" s="38" customFormat="1" ht="14.25" x14ac:dyDescent="0.2">
      <c r="A357" s="55"/>
      <c r="B357" s="40"/>
      <c r="C357" s="40"/>
      <c r="D357" s="41"/>
      <c r="E357" s="41"/>
      <c r="F357" s="80"/>
      <c r="G357" s="39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68">
        <f t="shared" si="5"/>
        <v>0</v>
      </c>
      <c r="AQ357" s="75" t="str">
        <f>IF(D357="","",VLOOKUP(AP357,'PAT-C_Tables'!$M$3:$N$40,2,FALSE))</f>
        <v/>
      </c>
    </row>
    <row r="358" spans="1:43" s="38" customFormat="1" ht="14.25" x14ac:dyDescent="0.2">
      <c r="A358" s="55"/>
      <c r="B358" s="40"/>
      <c r="C358" s="40"/>
      <c r="D358" s="41"/>
      <c r="E358" s="41"/>
      <c r="F358" s="80"/>
      <c r="G358" s="39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68">
        <f t="shared" si="5"/>
        <v>0</v>
      </c>
      <c r="AQ358" s="75" t="str">
        <f>IF(D358="","",VLOOKUP(AP358,'PAT-C_Tables'!$M$3:$N$40,2,FALSE))</f>
        <v/>
      </c>
    </row>
    <row r="359" spans="1:43" s="38" customFormat="1" ht="14.25" x14ac:dyDescent="0.2">
      <c r="A359" s="55"/>
      <c r="B359" s="40"/>
      <c r="C359" s="40"/>
      <c r="D359" s="41"/>
      <c r="E359" s="41"/>
      <c r="F359" s="80"/>
      <c r="G359" s="39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68">
        <f t="shared" si="5"/>
        <v>0</v>
      </c>
      <c r="AQ359" s="75" t="str">
        <f>IF(D359="","",VLOOKUP(AP359,'PAT-C_Tables'!$M$3:$N$40,2,FALSE))</f>
        <v/>
      </c>
    </row>
    <row r="360" spans="1:43" s="38" customFormat="1" ht="14.25" x14ac:dyDescent="0.2">
      <c r="A360" s="55"/>
      <c r="B360" s="40"/>
      <c r="C360" s="40"/>
      <c r="D360" s="41"/>
      <c r="E360" s="41"/>
      <c r="F360" s="80"/>
      <c r="G360" s="39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68">
        <f t="shared" si="5"/>
        <v>0</v>
      </c>
      <c r="AQ360" s="75" t="str">
        <f>IF(D360="","",VLOOKUP(AP360,'PAT-C_Tables'!$M$3:$N$40,2,FALSE))</f>
        <v/>
      </c>
    </row>
    <row r="361" spans="1:43" s="38" customFormat="1" ht="14.25" x14ac:dyDescent="0.2">
      <c r="A361" s="55"/>
      <c r="B361" s="40"/>
      <c r="C361" s="40"/>
      <c r="D361" s="41"/>
      <c r="E361" s="41"/>
      <c r="F361" s="80"/>
      <c r="G361" s="39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68">
        <f t="shared" si="5"/>
        <v>0</v>
      </c>
      <c r="AQ361" s="75" t="str">
        <f>IF(D361="","",VLOOKUP(AP361,'PAT-C_Tables'!$M$3:$N$40,2,FALSE))</f>
        <v/>
      </c>
    </row>
    <row r="362" spans="1:43" s="38" customFormat="1" ht="14.25" x14ac:dyDescent="0.2">
      <c r="A362" s="55"/>
      <c r="B362" s="40"/>
      <c r="C362" s="40"/>
      <c r="D362" s="41"/>
      <c r="E362" s="41"/>
      <c r="F362" s="80"/>
      <c r="G362" s="39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68">
        <f t="shared" si="5"/>
        <v>0</v>
      </c>
      <c r="AQ362" s="75" t="str">
        <f>IF(D362="","",VLOOKUP(AP362,'PAT-C_Tables'!$M$3:$N$40,2,FALSE))</f>
        <v/>
      </c>
    </row>
    <row r="363" spans="1:43" s="38" customFormat="1" ht="14.25" x14ac:dyDescent="0.2">
      <c r="A363" s="55"/>
      <c r="B363" s="40"/>
      <c r="C363" s="40"/>
      <c r="D363" s="41"/>
      <c r="E363" s="41"/>
      <c r="F363" s="80"/>
      <c r="G363" s="39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68">
        <f t="shared" si="5"/>
        <v>0</v>
      </c>
      <c r="AQ363" s="75" t="str">
        <f>IF(D363="","",VLOOKUP(AP363,'PAT-C_Tables'!$M$3:$N$40,2,FALSE))</f>
        <v/>
      </c>
    </row>
    <row r="364" spans="1:43" s="38" customFormat="1" ht="14.25" x14ac:dyDescent="0.2">
      <c r="A364" s="55"/>
      <c r="B364" s="40"/>
      <c r="C364" s="40"/>
      <c r="D364" s="41"/>
      <c r="E364" s="41"/>
      <c r="F364" s="80"/>
      <c r="G364" s="39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68">
        <f t="shared" si="5"/>
        <v>0</v>
      </c>
      <c r="AQ364" s="75" t="str">
        <f>IF(D364="","",VLOOKUP(AP364,'PAT-C_Tables'!$M$3:$N$40,2,FALSE))</f>
        <v/>
      </c>
    </row>
    <row r="365" spans="1:43" s="38" customFormat="1" ht="14.25" x14ac:dyDescent="0.2">
      <c r="A365" s="55"/>
      <c r="B365" s="40"/>
      <c r="C365" s="40"/>
      <c r="D365" s="41"/>
      <c r="E365" s="41"/>
      <c r="F365" s="80"/>
      <c r="G365" s="39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68">
        <f t="shared" si="5"/>
        <v>0</v>
      </c>
      <c r="AQ365" s="75" t="str">
        <f>IF(D365="","",VLOOKUP(AP365,'PAT-C_Tables'!$M$3:$N$40,2,FALSE))</f>
        <v/>
      </c>
    </row>
    <row r="366" spans="1:43" s="38" customFormat="1" ht="14.25" x14ac:dyDescent="0.2">
      <c r="A366" s="55"/>
      <c r="B366" s="40"/>
      <c r="C366" s="40"/>
      <c r="D366" s="41"/>
      <c r="E366" s="41"/>
      <c r="F366" s="80"/>
      <c r="G366" s="39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68">
        <f t="shared" si="5"/>
        <v>0</v>
      </c>
      <c r="AQ366" s="75" t="str">
        <f>IF(D366="","",VLOOKUP(AP366,'PAT-C_Tables'!$M$3:$N$40,2,FALSE))</f>
        <v/>
      </c>
    </row>
    <row r="367" spans="1:43" s="38" customFormat="1" ht="14.25" x14ac:dyDescent="0.2">
      <c r="A367" s="55"/>
      <c r="B367" s="40"/>
      <c r="C367" s="40"/>
      <c r="D367" s="41"/>
      <c r="E367" s="41"/>
      <c r="F367" s="80"/>
      <c r="G367" s="39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68">
        <f t="shared" si="5"/>
        <v>0</v>
      </c>
      <c r="AQ367" s="75" t="str">
        <f>IF(D367="","",VLOOKUP(AP367,'PAT-C_Tables'!$M$3:$N$40,2,FALSE))</f>
        <v/>
      </c>
    </row>
    <row r="368" spans="1:43" s="38" customFormat="1" ht="14.25" x14ac:dyDescent="0.2">
      <c r="A368" s="55"/>
      <c r="B368" s="40"/>
      <c r="C368" s="40"/>
      <c r="D368" s="41"/>
      <c r="E368" s="41"/>
      <c r="F368" s="80"/>
      <c r="G368" s="39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68">
        <f t="shared" si="5"/>
        <v>0</v>
      </c>
      <c r="AQ368" s="75" t="str">
        <f>IF(D368="","",VLOOKUP(AP368,'PAT-C_Tables'!$M$3:$N$40,2,FALSE))</f>
        <v/>
      </c>
    </row>
    <row r="369" spans="1:43" s="38" customFormat="1" ht="14.25" x14ac:dyDescent="0.2">
      <c r="A369" s="55"/>
      <c r="B369" s="40"/>
      <c r="C369" s="40"/>
      <c r="D369" s="41"/>
      <c r="E369" s="41"/>
      <c r="F369" s="80"/>
      <c r="G369" s="39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68">
        <f t="shared" si="5"/>
        <v>0</v>
      </c>
      <c r="AQ369" s="75" t="str">
        <f>IF(D369="","",VLOOKUP(AP369,'PAT-C_Tables'!$M$3:$N$40,2,FALSE))</f>
        <v/>
      </c>
    </row>
    <row r="370" spans="1:43" s="38" customFormat="1" ht="14.25" x14ac:dyDescent="0.2">
      <c r="A370" s="55"/>
      <c r="B370" s="40"/>
      <c r="C370" s="40"/>
      <c r="D370" s="41"/>
      <c r="E370" s="41"/>
      <c r="F370" s="80"/>
      <c r="G370" s="39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68">
        <f t="shared" si="5"/>
        <v>0</v>
      </c>
      <c r="AQ370" s="75" t="str">
        <f>IF(D370="","",VLOOKUP(AP370,'PAT-C_Tables'!$M$3:$N$40,2,FALSE))</f>
        <v/>
      </c>
    </row>
    <row r="371" spans="1:43" s="38" customFormat="1" ht="14.25" x14ac:dyDescent="0.2">
      <c r="A371" s="55"/>
      <c r="B371" s="40"/>
      <c r="C371" s="40"/>
      <c r="D371" s="41"/>
      <c r="E371" s="41"/>
      <c r="F371" s="80"/>
      <c r="G371" s="39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68">
        <f t="shared" si="5"/>
        <v>0</v>
      </c>
      <c r="AQ371" s="75" t="str">
        <f>IF(D371="","",VLOOKUP(AP371,'PAT-C_Tables'!$M$3:$N$40,2,FALSE))</f>
        <v/>
      </c>
    </row>
    <row r="372" spans="1:43" s="38" customFormat="1" ht="14.25" x14ac:dyDescent="0.2">
      <c r="A372" s="55"/>
      <c r="B372" s="40"/>
      <c r="C372" s="40"/>
      <c r="D372" s="41"/>
      <c r="E372" s="41"/>
      <c r="F372" s="80"/>
      <c r="G372" s="39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68">
        <f t="shared" si="5"/>
        <v>0</v>
      </c>
      <c r="AQ372" s="75" t="str">
        <f>IF(D372="","",VLOOKUP(AP372,'PAT-C_Tables'!$M$3:$N$40,2,FALSE))</f>
        <v/>
      </c>
    </row>
    <row r="373" spans="1:43" s="38" customFormat="1" ht="14.25" x14ac:dyDescent="0.2">
      <c r="A373" s="55"/>
      <c r="B373" s="40"/>
      <c r="C373" s="40"/>
      <c r="D373" s="41"/>
      <c r="E373" s="41"/>
      <c r="F373" s="80"/>
      <c r="G373" s="39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68">
        <f t="shared" si="5"/>
        <v>0</v>
      </c>
      <c r="AQ373" s="75" t="str">
        <f>IF(D373="","",VLOOKUP(AP373,'PAT-C_Tables'!$M$3:$N$40,2,FALSE))</f>
        <v/>
      </c>
    </row>
    <row r="374" spans="1:43" s="38" customFormat="1" ht="14.25" x14ac:dyDescent="0.2">
      <c r="A374" s="55"/>
      <c r="B374" s="40"/>
      <c r="C374" s="40"/>
      <c r="D374" s="41"/>
      <c r="E374" s="41"/>
      <c r="F374" s="80"/>
      <c r="G374" s="39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68">
        <f t="shared" si="5"/>
        <v>0</v>
      </c>
      <c r="AQ374" s="75" t="str">
        <f>IF(D374="","",VLOOKUP(AP374,'PAT-C_Tables'!$M$3:$N$40,2,FALSE))</f>
        <v/>
      </c>
    </row>
    <row r="375" spans="1:43" s="38" customFormat="1" ht="14.25" x14ac:dyDescent="0.2">
      <c r="A375" s="55"/>
      <c r="B375" s="40"/>
      <c r="C375" s="40"/>
      <c r="D375" s="41"/>
      <c r="E375" s="41"/>
      <c r="F375" s="80"/>
      <c r="G375" s="39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68">
        <f t="shared" si="5"/>
        <v>0</v>
      </c>
      <c r="AQ375" s="75" t="str">
        <f>IF(D375="","",VLOOKUP(AP375,'PAT-C_Tables'!$M$3:$N$40,2,FALSE))</f>
        <v/>
      </c>
    </row>
    <row r="376" spans="1:43" s="38" customFormat="1" ht="14.25" x14ac:dyDescent="0.2">
      <c r="A376" s="55"/>
      <c r="B376" s="40"/>
      <c r="C376" s="40"/>
      <c r="D376" s="41"/>
      <c r="E376" s="41"/>
      <c r="F376" s="80"/>
      <c r="G376" s="39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68">
        <f t="shared" si="5"/>
        <v>0</v>
      </c>
      <c r="AQ376" s="75" t="str">
        <f>IF(D376="","",VLOOKUP(AP376,'PAT-C_Tables'!$M$3:$N$40,2,FALSE))</f>
        <v/>
      </c>
    </row>
    <row r="377" spans="1:43" s="38" customFormat="1" ht="14.25" x14ac:dyDescent="0.2">
      <c r="A377" s="55"/>
      <c r="B377" s="40"/>
      <c r="C377" s="40"/>
      <c r="D377" s="41"/>
      <c r="E377" s="41"/>
      <c r="F377" s="80"/>
      <c r="G377" s="39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68">
        <f t="shared" si="5"/>
        <v>0</v>
      </c>
      <c r="AQ377" s="75" t="str">
        <f>IF(D377="","",VLOOKUP(AP377,'PAT-C_Tables'!$M$3:$N$40,2,FALSE))</f>
        <v/>
      </c>
    </row>
    <row r="378" spans="1:43" s="38" customFormat="1" ht="14.25" x14ac:dyDescent="0.2">
      <c r="A378" s="55"/>
      <c r="B378" s="40"/>
      <c r="C378" s="40"/>
      <c r="D378" s="41"/>
      <c r="E378" s="41"/>
      <c r="F378" s="80"/>
      <c r="G378" s="39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68">
        <f t="shared" si="5"/>
        <v>0</v>
      </c>
      <c r="AQ378" s="75" t="str">
        <f>IF(D378="","",VLOOKUP(AP378,'PAT-C_Tables'!$M$3:$N$40,2,FALSE))</f>
        <v/>
      </c>
    </row>
    <row r="379" spans="1:43" s="38" customFormat="1" ht="14.25" x14ac:dyDescent="0.2">
      <c r="A379" s="55"/>
      <c r="B379" s="40"/>
      <c r="C379" s="40"/>
      <c r="D379" s="41"/>
      <c r="E379" s="41"/>
      <c r="F379" s="80"/>
      <c r="G379" s="39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68">
        <f t="shared" si="5"/>
        <v>0</v>
      </c>
      <c r="AQ379" s="75" t="str">
        <f>IF(D379="","",VLOOKUP(AP379,'PAT-C_Tables'!$M$3:$N$40,2,FALSE))</f>
        <v/>
      </c>
    </row>
    <row r="380" spans="1:43" s="38" customFormat="1" ht="14.25" x14ac:dyDescent="0.2">
      <c r="A380" s="55"/>
      <c r="B380" s="40"/>
      <c r="C380" s="40"/>
      <c r="D380" s="41"/>
      <c r="E380" s="41"/>
      <c r="F380" s="80"/>
      <c r="G380" s="39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68">
        <f t="shared" si="5"/>
        <v>0</v>
      </c>
      <c r="AQ380" s="75" t="str">
        <f>IF(D380="","",VLOOKUP(AP380,'PAT-C_Tables'!$M$3:$N$40,2,FALSE))</f>
        <v/>
      </c>
    </row>
    <row r="381" spans="1:43" s="38" customFormat="1" ht="14.25" x14ac:dyDescent="0.2">
      <c r="A381" s="55"/>
      <c r="B381" s="40"/>
      <c r="C381" s="40"/>
      <c r="D381" s="41"/>
      <c r="E381" s="41"/>
      <c r="F381" s="80"/>
      <c r="G381" s="39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68">
        <f t="shared" si="5"/>
        <v>0</v>
      </c>
      <c r="AQ381" s="75" t="str">
        <f>IF(D381="","",VLOOKUP(AP381,'PAT-C_Tables'!$M$3:$N$40,2,FALSE))</f>
        <v/>
      </c>
    </row>
    <row r="382" spans="1:43" s="38" customFormat="1" ht="14.25" x14ac:dyDescent="0.2">
      <c r="A382" s="55"/>
      <c r="B382" s="40"/>
      <c r="C382" s="40"/>
      <c r="D382" s="41"/>
      <c r="E382" s="41"/>
      <c r="F382" s="80"/>
      <c r="G382" s="39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68">
        <f t="shared" si="5"/>
        <v>0</v>
      </c>
      <c r="AQ382" s="75" t="str">
        <f>IF(D382="","",VLOOKUP(AP382,'PAT-C_Tables'!$M$3:$N$40,2,FALSE))</f>
        <v/>
      </c>
    </row>
    <row r="383" spans="1:43" s="38" customFormat="1" ht="14.25" x14ac:dyDescent="0.2">
      <c r="A383" s="55"/>
      <c r="B383" s="40"/>
      <c r="C383" s="40"/>
      <c r="D383" s="41"/>
      <c r="E383" s="41"/>
      <c r="F383" s="80"/>
      <c r="G383" s="39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68">
        <f t="shared" si="5"/>
        <v>0</v>
      </c>
      <c r="AQ383" s="75" t="str">
        <f>IF(D383="","",VLOOKUP(AP383,'PAT-C_Tables'!$M$3:$N$40,2,FALSE))</f>
        <v/>
      </c>
    </row>
    <row r="384" spans="1:43" s="38" customFormat="1" ht="14.25" x14ac:dyDescent="0.2">
      <c r="A384" s="55"/>
      <c r="B384" s="40"/>
      <c r="C384" s="40"/>
      <c r="D384" s="41"/>
      <c r="E384" s="41"/>
      <c r="F384" s="80"/>
      <c r="G384" s="39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68">
        <f t="shared" si="5"/>
        <v>0</v>
      </c>
      <c r="AQ384" s="75" t="str">
        <f>IF(D384="","",VLOOKUP(AP384,'PAT-C_Tables'!$M$3:$N$40,2,FALSE))</f>
        <v/>
      </c>
    </row>
    <row r="385" spans="1:43" s="38" customFormat="1" ht="14.25" x14ac:dyDescent="0.2">
      <c r="A385" s="55"/>
      <c r="B385" s="40"/>
      <c r="C385" s="40"/>
      <c r="D385" s="41"/>
      <c r="E385" s="41"/>
      <c r="F385" s="80"/>
      <c r="G385" s="39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68">
        <f t="shared" si="5"/>
        <v>0</v>
      </c>
      <c r="AQ385" s="75" t="str">
        <f>IF(D385="","",VLOOKUP(AP385,'PAT-C_Tables'!$M$3:$N$40,2,FALSE))</f>
        <v/>
      </c>
    </row>
    <row r="386" spans="1:43" s="38" customFormat="1" ht="14.25" x14ac:dyDescent="0.2">
      <c r="A386" s="55"/>
      <c r="B386" s="40"/>
      <c r="C386" s="40"/>
      <c r="D386" s="41"/>
      <c r="E386" s="41"/>
      <c r="F386" s="80"/>
      <c r="G386" s="39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68">
        <f t="shared" si="5"/>
        <v>0</v>
      </c>
      <c r="AQ386" s="75" t="str">
        <f>IF(D386="","",VLOOKUP(AP386,'PAT-C_Tables'!$M$3:$N$40,2,FALSE))</f>
        <v/>
      </c>
    </row>
    <row r="387" spans="1:43" s="38" customFormat="1" ht="14.25" x14ac:dyDescent="0.2">
      <c r="A387" s="55"/>
      <c r="B387" s="40"/>
      <c r="C387" s="40"/>
      <c r="D387" s="41"/>
      <c r="E387" s="41"/>
      <c r="F387" s="80"/>
      <c r="G387" s="39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68">
        <f t="shared" si="5"/>
        <v>0</v>
      </c>
      <c r="AQ387" s="75" t="str">
        <f>IF(D387="","",VLOOKUP(AP387,'PAT-C_Tables'!$M$3:$N$40,2,FALSE))</f>
        <v/>
      </c>
    </row>
    <row r="388" spans="1:43" s="38" customFormat="1" ht="14.25" x14ac:dyDescent="0.2">
      <c r="A388" s="55"/>
      <c r="B388" s="40"/>
      <c r="C388" s="40"/>
      <c r="D388" s="41"/>
      <c r="E388" s="41"/>
      <c r="F388" s="80"/>
      <c r="G388" s="39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68">
        <f t="shared" si="5"/>
        <v>0</v>
      </c>
      <c r="AQ388" s="75" t="str">
        <f>IF(D388="","",VLOOKUP(AP388,'PAT-C_Tables'!$M$3:$N$40,2,FALSE))</f>
        <v/>
      </c>
    </row>
    <row r="389" spans="1:43" s="38" customFormat="1" ht="14.25" x14ac:dyDescent="0.2">
      <c r="A389" s="55"/>
      <c r="B389" s="40"/>
      <c r="C389" s="40"/>
      <c r="D389" s="41"/>
      <c r="E389" s="41"/>
      <c r="F389" s="80"/>
      <c r="G389" s="39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68">
        <f t="shared" si="5"/>
        <v>0</v>
      </c>
      <c r="AQ389" s="75" t="str">
        <f>IF(D389="","",VLOOKUP(AP389,'PAT-C_Tables'!$M$3:$N$40,2,FALSE))</f>
        <v/>
      </c>
    </row>
    <row r="390" spans="1:43" s="38" customFormat="1" ht="14.25" x14ac:dyDescent="0.2">
      <c r="A390" s="55"/>
      <c r="B390" s="40"/>
      <c r="C390" s="40"/>
      <c r="D390" s="41"/>
      <c r="E390" s="41"/>
      <c r="F390" s="80"/>
      <c r="G390" s="39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68">
        <f t="shared" si="5"/>
        <v>0</v>
      </c>
      <c r="AQ390" s="75" t="str">
        <f>IF(D390="","",VLOOKUP(AP390,'PAT-C_Tables'!$M$3:$N$40,2,FALSE))</f>
        <v/>
      </c>
    </row>
    <row r="391" spans="1:43" s="38" customFormat="1" ht="14.25" x14ac:dyDescent="0.2">
      <c r="A391" s="55"/>
      <c r="B391" s="40"/>
      <c r="C391" s="40"/>
      <c r="D391" s="41"/>
      <c r="E391" s="41"/>
      <c r="F391" s="80"/>
      <c r="G391" s="39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68">
        <f t="shared" si="5"/>
        <v>0</v>
      </c>
      <c r="AQ391" s="75" t="str">
        <f>IF(D391="","",VLOOKUP(AP391,'PAT-C_Tables'!$M$3:$N$40,2,FALSE))</f>
        <v/>
      </c>
    </row>
    <row r="392" spans="1:43" s="38" customFormat="1" ht="14.25" x14ac:dyDescent="0.2">
      <c r="A392" s="55"/>
      <c r="B392" s="40"/>
      <c r="C392" s="40"/>
      <c r="D392" s="41"/>
      <c r="E392" s="41"/>
      <c r="F392" s="80"/>
      <c r="G392" s="39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68">
        <f t="shared" si="5"/>
        <v>0</v>
      </c>
      <c r="AQ392" s="75" t="str">
        <f>IF(D392="","",VLOOKUP(AP392,'PAT-C_Tables'!$M$3:$N$40,2,FALSE))</f>
        <v/>
      </c>
    </row>
    <row r="393" spans="1:43" s="38" customFormat="1" ht="14.25" x14ac:dyDescent="0.2">
      <c r="A393" s="55"/>
      <c r="B393" s="40"/>
      <c r="C393" s="40"/>
      <c r="D393" s="41"/>
      <c r="E393" s="41"/>
      <c r="F393" s="80"/>
      <c r="G393" s="39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68">
        <f t="shared" ref="AP393:AP456" si="6">IF(D393="",0,(IF(G393=$G$8,1,0)+IF(H393=$H$8,1,0)+IF(I393=$I$8,1,0)+IF(J393=$J$8,1,0)+IF(K393=$K$8,1,0)+IF(L393=$L$8,1,0)+IF(M393=$M$8,1,0)+IF(N393=$N$8,1,0)+IF(O393=$O$8,1,0)+IF(P393=$P$8,1,0)+IF(Q393=$Q$8,1,0)+IF(R393=$R$8,1,0)+IF(S393=$S$8,1,0)+IF(T393=$T$8,1,0)+IF(U393=$U$8,1,0)+IF(V393=$V$8,1,0)+IF(W393=$W$8,1,0)+IF(X393=$X$8,1,0)+IF(Y393=$Y$8,1,0)+IF(Z393=$Z$8,1,0)+IF(AA393=$AA$8,1,0)+IF(AB393=$AB$8,1,0)+IF(AC393=$AC$8,1,0)+IF(AD393=$AD$8,1,0)+IF(AE393=$AE$8,1,0)+IF(AF393=$AF$8,1,0)+IF(AG393=$AG$8,1,0)+IF(AH393=$AH$8,1,0)+IF(AI393=$AI$8,1,0)+IF(AJ393=$AJ$8,1,0)+IF(AK393=$AK$8,1,0)+IF(AL393=$AL$8,1,0)+IF(AM393=$AM$8,1,0)+IF(AN393=$AN$8,1,0)+IF(AO393=$AO$8,1,0)))</f>
        <v>0</v>
      </c>
      <c r="AQ393" s="75" t="str">
        <f>IF(D393="","",VLOOKUP(AP393,'PAT-C_Tables'!$M$3:$N$40,2,FALSE))</f>
        <v/>
      </c>
    </row>
    <row r="394" spans="1:43" s="38" customFormat="1" ht="14.25" x14ac:dyDescent="0.2">
      <c r="A394" s="55"/>
      <c r="B394" s="40"/>
      <c r="C394" s="40"/>
      <c r="D394" s="41"/>
      <c r="E394" s="41"/>
      <c r="F394" s="80"/>
      <c r="G394" s="39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68">
        <f t="shared" si="6"/>
        <v>0</v>
      </c>
      <c r="AQ394" s="75" t="str">
        <f>IF(D394="","",VLOOKUP(AP394,'PAT-C_Tables'!$M$3:$N$40,2,FALSE))</f>
        <v/>
      </c>
    </row>
    <row r="395" spans="1:43" s="38" customFormat="1" ht="14.25" x14ac:dyDescent="0.2">
      <c r="A395" s="55"/>
      <c r="B395" s="40"/>
      <c r="C395" s="40"/>
      <c r="D395" s="41"/>
      <c r="E395" s="41"/>
      <c r="F395" s="80"/>
      <c r="G395" s="39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68">
        <f t="shared" si="6"/>
        <v>0</v>
      </c>
      <c r="AQ395" s="75" t="str">
        <f>IF(D395="","",VLOOKUP(AP395,'PAT-C_Tables'!$M$3:$N$40,2,FALSE))</f>
        <v/>
      </c>
    </row>
    <row r="396" spans="1:43" s="38" customFormat="1" ht="14.25" x14ac:dyDescent="0.2">
      <c r="A396" s="55"/>
      <c r="B396" s="40"/>
      <c r="C396" s="40"/>
      <c r="D396" s="41"/>
      <c r="E396" s="41"/>
      <c r="F396" s="80"/>
      <c r="G396" s="39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68">
        <f t="shared" si="6"/>
        <v>0</v>
      </c>
      <c r="AQ396" s="75" t="str">
        <f>IF(D396="","",VLOOKUP(AP396,'PAT-C_Tables'!$M$3:$N$40,2,FALSE))</f>
        <v/>
      </c>
    </row>
    <row r="397" spans="1:43" s="38" customFormat="1" ht="14.25" x14ac:dyDescent="0.2">
      <c r="A397" s="55"/>
      <c r="B397" s="40"/>
      <c r="C397" s="40"/>
      <c r="D397" s="41"/>
      <c r="E397" s="41"/>
      <c r="F397" s="80"/>
      <c r="G397" s="39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68">
        <f t="shared" si="6"/>
        <v>0</v>
      </c>
      <c r="AQ397" s="75" t="str">
        <f>IF(D397="","",VLOOKUP(AP397,'PAT-C_Tables'!$M$3:$N$40,2,FALSE))</f>
        <v/>
      </c>
    </row>
    <row r="398" spans="1:43" s="38" customFormat="1" ht="14.25" x14ac:dyDescent="0.2">
      <c r="A398" s="55"/>
      <c r="B398" s="40"/>
      <c r="C398" s="40"/>
      <c r="D398" s="41"/>
      <c r="E398" s="41"/>
      <c r="F398" s="80"/>
      <c r="G398" s="39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68">
        <f t="shared" si="6"/>
        <v>0</v>
      </c>
      <c r="AQ398" s="75" t="str">
        <f>IF(D398="","",VLOOKUP(AP398,'PAT-C_Tables'!$M$3:$N$40,2,FALSE))</f>
        <v/>
      </c>
    </row>
    <row r="399" spans="1:43" s="38" customFormat="1" ht="14.25" x14ac:dyDescent="0.2">
      <c r="A399" s="55"/>
      <c r="B399" s="40"/>
      <c r="C399" s="40"/>
      <c r="D399" s="41"/>
      <c r="E399" s="41"/>
      <c r="F399" s="80"/>
      <c r="G399" s="39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68">
        <f t="shared" si="6"/>
        <v>0</v>
      </c>
      <c r="AQ399" s="75" t="str">
        <f>IF(D399="","",VLOOKUP(AP399,'PAT-C_Tables'!$M$3:$N$40,2,FALSE))</f>
        <v/>
      </c>
    </row>
    <row r="400" spans="1:43" s="38" customFormat="1" ht="14.25" x14ac:dyDescent="0.2">
      <c r="A400" s="55"/>
      <c r="B400" s="40"/>
      <c r="C400" s="40"/>
      <c r="D400" s="41"/>
      <c r="E400" s="41"/>
      <c r="F400" s="80"/>
      <c r="G400" s="39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68">
        <f t="shared" si="6"/>
        <v>0</v>
      </c>
      <c r="AQ400" s="75" t="str">
        <f>IF(D400="","",VLOOKUP(AP400,'PAT-C_Tables'!$M$3:$N$40,2,FALSE))</f>
        <v/>
      </c>
    </row>
    <row r="401" spans="1:43" s="38" customFormat="1" ht="14.25" x14ac:dyDescent="0.2">
      <c r="A401" s="55"/>
      <c r="B401" s="40"/>
      <c r="C401" s="40"/>
      <c r="D401" s="41"/>
      <c r="E401" s="41"/>
      <c r="F401" s="80"/>
      <c r="G401" s="39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68">
        <f t="shared" si="6"/>
        <v>0</v>
      </c>
      <c r="AQ401" s="75" t="str">
        <f>IF(D401="","",VLOOKUP(AP401,'PAT-C_Tables'!$M$3:$N$40,2,FALSE))</f>
        <v/>
      </c>
    </row>
    <row r="402" spans="1:43" s="38" customFormat="1" ht="14.25" x14ac:dyDescent="0.2">
      <c r="A402" s="55"/>
      <c r="B402" s="40"/>
      <c r="C402" s="40"/>
      <c r="D402" s="41"/>
      <c r="E402" s="41"/>
      <c r="F402" s="80"/>
      <c r="G402" s="39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68">
        <f t="shared" si="6"/>
        <v>0</v>
      </c>
      <c r="AQ402" s="75" t="str">
        <f>IF(D402="","",VLOOKUP(AP402,'PAT-C_Tables'!$M$3:$N$40,2,FALSE))</f>
        <v/>
      </c>
    </row>
    <row r="403" spans="1:43" s="38" customFormat="1" ht="14.25" x14ac:dyDescent="0.2">
      <c r="A403" s="55"/>
      <c r="B403" s="40"/>
      <c r="C403" s="40"/>
      <c r="D403" s="41"/>
      <c r="E403" s="41"/>
      <c r="F403" s="80"/>
      <c r="G403" s="39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68">
        <f t="shared" si="6"/>
        <v>0</v>
      </c>
      <c r="AQ403" s="75" t="str">
        <f>IF(D403="","",VLOOKUP(AP403,'PAT-C_Tables'!$M$3:$N$40,2,FALSE))</f>
        <v/>
      </c>
    </row>
    <row r="404" spans="1:43" s="38" customFormat="1" ht="14.25" x14ac:dyDescent="0.2">
      <c r="A404" s="55"/>
      <c r="B404" s="40"/>
      <c r="C404" s="40"/>
      <c r="D404" s="41"/>
      <c r="E404" s="41"/>
      <c r="F404" s="80"/>
      <c r="G404" s="39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68">
        <f t="shared" si="6"/>
        <v>0</v>
      </c>
      <c r="AQ404" s="75" t="str">
        <f>IF(D404="","",VLOOKUP(AP404,'PAT-C_Tables'!$M$3:$N$40,2,FALSE))</f>
        <v/>
      </c>
    </row>
    <row r="405" spans="1:43" s="38" customFormat="1" ht="14.25" x14ac:dyDescent="0.2">
      <c r="A405" s="55"/>
      <c r="B405" s="40"/>
      <c r="C405" s="40"/>
      <c r="D405" s="41"/>
      <c r="E405" s="41"/>
      <c r="F405" s="80"/>
      <c r="G405" s="39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68">
        <f t="shared" si="6"/>
        <v>0</v>
      </c>
      <c r="AQ405" s="75" t="str">
        <f>IF(D405="","",VLOOKUP(AP405,'PAT-C_Tables'!$M$3:$N$40,2,FALSE))</f>
        <v/>
      </c>
    </row>
    <row r="406" spans="1:43" s="38" customFormat="1" ht="14.25" x14ac:dyDescent="0.2">
      <c r="A406" s="55"/>
      <c r="B406" s="40"/>
      <c r="C406" s="40"/>
      <c r="D406" s="41"/>
      <c r="E406" s="41"/>
      <c r="F406" s="80"/>
      <c r="G406" s="39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68">
        <f t="shared" si="6"/>
        <v>0</v>
      </c>
      <c r="AQ406" s="75" t="str">
        <f>IF(D406="","",VLOOKUP(AP406,'PAT-C_Tables'!$M$3:$N$40,2,FALSE))</f>
        <v/>
      </c>
    </row>
    <row r="407" spans="1:43" s="38" customFormat="1" ht="14.25" x14ac:dyDescent="0.2">
      <c r="A407" s="55"/>
      <c r="B407" s="40"/>
      <c r="C407" s="40"/>
      <c r="D407" s="41"/>
      <c r="E407" s="41"/>
      <c r="F407" s="80"/>
      <c r="G407" s="39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68">
        <f t="shared" si="6"/>
        <v>0</v>
      </c>
      <c r="AQ407" s="75" t="str">
        <f>IF(D407="","",VLOOKUP(AP407,'PAT-C_Tables'!$M$3:$N$40,2,FALSE))</f>
        <v/>
      </c>
    </row>
    <row r="408" spans="1:43" s="38" customFormat="1" ht="14.25" x14ac:dyDescent="0.2">
      <c r="A408" s="55"/>
      <c r="B408" s="40"/>
      <c r="C408" s="40"/>
      <c r="D408" s="41"/>
      <c r="E408" s="41"/>
      <c r="F408" s="80"/>
      <c r="G408" s="39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68">
        <f t="shared" si="6"/>
        <v>0</v>
      </c>
      <c r="AQ408" s="75" t="str">
        <f>IF(D408="","",VLOOKUP(AP408,'PAT-C_Tables'!$M$3:$N$40,2,FALSE))</f>
        <v/>
      </c>
    </row>
    <row r="409" spans="1:43" s="38" customFormat="1" ht="14.25" x14ac:dyDescent="0.2">
      <c r="A409" s="55"/>
      <c r="B409" s="40"/>
      <c r="C409" s="40"/>
      <c r="D409" s="41"/>
      <c r="E409" s="41"/>
      <c r="F409" s="80"/>
      <c r="G409" s="39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68">
        <f t="shared" si="6"/>
        <v>0</v>
      </c>
      <c r="AQ409" s="75" t="str">
        <f>IF(D409="","",VLOOKUP(AP409,'PAT-C_Tables'!$M$3:$N$40,2,FALSE))</f>
        <v/>
      </c>
    </row>
    <row r="410" spans="1:43" s="38" customFormat="1" ht="14.25" x14ac:dyDescent="0.2">
      <c r="A410" s="55"/>
      <c r="B410" s="40"/>
      <c r="C410" s="40"/>
      <c r="D410" s="41"/>
      <c r="E410" s="41"/>
      <c r="F410" s="80"/>
      <c r="G410" s="39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68">
        <f t="shared" si="6"/>
        <v>0</v>
      </c>
      <c r="AQ410" s="75" t="str">
        <f>IF(D410="","",VLOOKUP(AP410,'PAT-C_Tables'!$M$3:$N$40,2,FALSE))</f>
        <v/>
      </c>
    </row>
    <row r="411" spans="1:43" s="38" customFormat="1" ht="14.25" x14ac:dyDescent="0.2">
      <c r="A411" s="55"/>
      <c r="B411" s="40"/>
      <c r="C411" s="40"/>
      <c r="D411" s="41"/>
      <c r="E411" s="41"/>
      <c r="F411" s="80"/>
      <c r="G411" s="39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68">
        <f t="shared" si="6"/>
        <v>0</v>
      </c>
      <c r="AQ411" s="75" t="str">
        <f>IF(D411="","",VLOOKUP(AP411,'PAT-C_Tables'!$M$3:$N$40,2,FALSE))</f>
        <v/>
      </c>
    </row>
    <row r="412" spans="1:43" s="38" customFormat="1" ht="14.25" x14ac:dyDescent="0.2">
      <c r="A412" s="55"/>
      <c r="B412" s="40"/>
      <c r="C412" s="40"/>
      <c r="D412" s="41"/>
      <c r="E412" s="41"/>
      <c r="F412" s="80"/>
      <c r="G412" s="39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68">
        <f t="shared" si="6"/>
        <v>0</v>
      </c>
      <c r="AQ412" s="75" t="str">
        <f>IF(D412="","",VLOOKUP(AP412,'PAT-C_Tables'!$M$3:$N$40,2,FALSE))</f>
        <v/>
      </c>
    </row>
    <row r="413" spans="1:43" s="38" customFormat="1" ht="14.25" x14ac:dyDescent="0.2">
      <c r="A413" s="55"/>
      <c r="B413" s="40"/>
      <c r="C413" s="40"/>
      <c r="D413" s="41"/>
      <c r="E413" s="41"/>
      <c r="F413" s="80"/>
      <c r="G413" s="39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68">
        <f t="shared" si="6"/>
        <v>0</v>
      </c>
      <c r="AQ413" s="75" t="str">
        <f>IF(D413="","",VLOOKUP(AP413,'PAT-C_Tables'!$M$3:$N$40,2,FALSE))</f>
        <v/>
      </c>
    </row>
    <row r="414" spans="1:43" s="38" customFormat="1" ht="14.25" x14ac:dyDescent="0.2">
      <c r="A414" s="55"/>
      <c r="B414" s="40"/>
      <c r="C414" s="40"/>
      <c r="D414" s="41"/>
      <c r="E414" s="41"/>
      <c r="F414" s="80"/>
      <c r="G414" s="39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68">
        <f t="shared" si="6"/>
        <v>0</v>
      </c>
      <c r="AQ414" s="75" t="str">
        <f>IF(D414="","",VLOOKUP(AP414,'PAT-C_Tables'!$M$3:$N$40,2,FALSE))</f>
        <v/>
      </c>
    </row>
    <row r="415" spans="1:43" s="38" customFormat="1" ht="14.25" x14ac:dyDescent="0.2">
      <c r="A415" s="55"/>
      <c r="B415" s="40"/>
      <c r="C415" s="40"/>
      <c r="D415" s="41"/>
      <c r="E415" s="41"/>
      <c r="F415" s="80"/>
      <c r="G415" s="39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68">
        <f t="shared" si="6"/>
        <v>0</v>
      </c>
      <c r="AQ415" s="75" t="str">
        <f>IF(D415="","",VLOOKUP(AP415,'PAT-C_Tables'!$M$3:$N$40,2,FALSE))</f>
        <v/>
      </c>
    </row>
    <row r="416" spans="1:43" s="38" customFormat="1" ht="14.25" x14ac:dyDescent="0.2">
      <c r="A416" s="55"/>
      <c r="B416" s="40"/>
      <c r="C416" s="40"/>
      <c r="D416" s="41"/>
      <c r="E416" s="41"/>
      <c r="F416" s="80"/>
      <c r="G416" s="39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68">
        <f t="shared" si="6"/>
        <v>0</v>
      </c>
      <c r="AQ416" s="75" t="str">
        <f>IF(D416="","",VLOOKUP(AP416,'PAT-C_Tables'!$M$3:$N$40,2,FALSE))</f>
        <v/>
      </c>
    </row>
    <row r="417" spans="1:43" s="38" customFormat="1" ht="14.25" x14ac:dyDescent="0.2">
      <c r="A417" s="55"/>
      <c r="B417" s="40"/>
      <c r="C417" s="40"/>
      <c r="D417" s="41"/>
      <c r="E417" s="41"/>
      <c r="F417" s="80"/>
      <c r="G417" s="39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68">
        <f t="shared" si="6"/>
        <v>0</v>
      </c>
      <c r="AQ417" s="75" t="str">
        <f>IF(D417="","",VLOOKUP(AP417,'PAT-C_Tables'!$M$3:$N$40,2,FALSE))</f>
        <v/>
      </c>
    </row>
    <row r="418" spans="1:43" s="38" customFormat="1" ht="14.25" x14ac:dyDescent="0.2">
      <c r="A418" s="55"/>
      <c r="B418" s="40"/>
      <c r="C418" s="40"/>
      <c r="D418" s="41"/>
      <c r="E418" s="41"/>
      <c r="F418" s="80"/>
      <c r="G418" s="39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68">
        <f t="shared" si="6"/>
        <v>0</v>
      </c>
      <c r="AQ418" s="75" t="str">
        <f>IF(D418="","",VLOOKUP(AP418,'PAT-C_Tables'!$M$3:$N$40,2,FALSE))</f>
        <v/>
      </c>
    </row>
    <row r="419" spans="1:43" s="38" customFormat="1" ht="14.25" x14ac:dyDescent="0.2">
      <c r="A419" s="55"/>
      <c r="B419" s="40"/>
      <c r="C419" s="40"/>
      <c r="D419" s="41"/>
      <c r="E419" s="41"/>
      <c r="F419" s="80"/>
      <c r="G419" s="39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68">
        <f t="shared" si="6"/>
        <v>0</v>
      </c>
      <c r="AQ419" s="75" t="str">
        <f>IF(D419="","",VLOOKUP(AP419,'PAT-C_Tables'!$M$3:$N$40,2,FALSE))</f>
        <v/>
      </c>
    </row>
    <row r="420" spans="1:43" s="38" customFormat="1" ht="14.25" x14ac:dyDescent="0.2">
      <c r="A420" s="55"/>
      <c r="B420" s="40"/>
      <c r="C420" s="40"/>
      <c r="D420" s="41"/>
      <c r="E420" s="41"/>
      <c r="F420" s="80"/>
      <c r="G420" s="39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68">
        <f t="shared" si="6"/>
        <v>0</v>
      </c>
      <c r="AQ420" s="75" t="str">
        <f>IF(D420="","",VLOOKUP(AP420,'PAT-C_Tables'!$M$3:$N$40,2,FALSE))</f>
        <v/>
      </c>
    </row>
    <row r="421" spans="1:43" s="38" customFormat="1" ht="14.25" x14ac:dyDescent="0.2">
      <c r="A421" s="55"/>
      <c r="B421" s="40"/>
      <c r="C421" s="40"/>
      <c r="D421" s="41"/>
      <c r="E421" s="41"/>
      <c r="F421" s="80"/>
      <c r="G421" s="39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68">
        <f t="shared" si="6"/>
        <v>0</v>
      </c>
      <c r="AQ421" s="75" t="str">
        <f>IF(D421="","",VLOOKUP(AP421,'PAT-C_Tables'!$M$3:$N$40,2,FALSE))</f>
        <v/>
      </c>
    </row>
    <row r="422" spans="1:43" s="38" customFormat="1" ht="14.25" x14ac:dyDescent="0.2">
      <c r="A422" s="55"/>
      <c r="B422" s="40"/>
      <c r="C422" s="40"/>
      <c r="D422" s="41"/>
      <c r="E422" s="41"/>
      <c r="F422" s="80"/>
      <c r="G422" s="39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68">
        <f t="shared" si="6"/>
        <v>0</v>
      </c>
      <c r="AQ422" s="75" t="str">
        <f>IF(D422="","",VLOOKUP(AP422,'PAT-C_Tables'!$M$3:$N$40,2,FALSE))</f>
        <v/>
      </c>
    </row>
    <row r="423" spans="1:43" s="38" customFormat="1" ht="14.25" x14ac:dyDescent="0.2">
      <c r="A423" s="55"/>
      <c r="B423" s="40"/>
      <c r="C423" s="40"/>
      <c r="D423" s="41"/>
      <c r="E423" s="41"/>
      <c r="F423" s="80"/>
      <c r="G423" s="39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68">
        <f t="shared" si="6"/>
        <v>0</v>
      </c>
      <c r="AQ423" s="75" t="str">
        <f>IF(D423="","",VLOOKUP(AP423,'PAT-C_Tables'!$M$3:$N$40,2,FALSE))</f>
        <v/>
      </c>
    </row>
    <row r="424" spans="1:43" s="38" customFormat="1" ht="14.25" x14ac:dyDescent="0.2">
      <c r="A424" s="55"/>
      <c r="B424" s="40"/>
      <c r="C424" s="40"/>
      <c r="D424" s="41"/>
      <c r="E424" s="41"/>
      <c r="F424" s="80"/>
      <c r="G424" s="39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68">
        <f t="shared" si="6"/>
        <v>0</v>
      </c>
      <c r="AQ424" s="75" t="str">
        <f>IF(D424="","",VLOOKUP(AP424,'PAT-C_Tables'!$M$3:$N$40,2,FALSE))</f>
        <v/>
      </c>
    </row>
    <row r="425" spans="1:43" s="38" customFormat="1" ht="14.25" x14ac:dyDescent="0.2">
      <c r="A425" s="55"/>
      <c r="B425" s="40"/>
      <c r="C425" s="40"/>
      <c r="D425" s="41"/>
      <c r="E425" s="41"/>
      <c r="F425" s="80"/>
      <c r="G425" s="39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68">
        <f t="shared" si="6"/>
        <v>0</v>
      </c>
      <c r="AQ425" s="75" t="str">
        <f>IF(D425="","",VLOOKUP(AP425,'PAT-C_Tables'!$M$3:$N$40,2,FALSE))</f>
        <v/>
      </c>
    </row>
    <row r="426" spans="1:43" s="38" customFormat="1" ht="14.25" x14ac:dyDescent="0.2">
      <c r="A426" s="55"/>
      <c r="B426" s="40"/>
      <c r="C426" s="40"/>
      <c r="D426" s="41"/>
      <c r="E426" s="41"/>
      <c r="F426" s="80"/>
      <c r="G426" s="39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68">
        <f t="shared" si="6"/>
        <v>0</v>
      </c>
      <c r="AQ426" s="75" t="str">
        <f>IF(D426="","",VLOOKUP(AP426,'PAT-C_Tables'!$M$3:$N$40,2,FALSE))</f>
        <v/>
      </c>
    </row>
    <row r="427" spans="1:43" s="38" customFormat="1" ht="14.25" x14ac:dyDescent="0.2">
      <c r="A427" s="55"/>
      <c r="B427" s="40"/>
      <c r="C427" s="40"/>
      <c r="D427" s="41"/>
      <c r="E427" s="41"/>
      <c r="F427" s="80"/>
      <c r="G427" s="39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68">
        <f t="shared" si="6"/>
        <v>0</v>
      </c>
      <c r="AQ427" s="75" t="str">
        <f>IF(D427="","",VLOOKUP(AP427,'PAT-C_Tables'!$M$3:$N$40,2,FALSE))</f>
        <v/>
      </c>
    </row>
    <row r="428" spans="1:43" s="38" customFormat="1" ht="14.25" x14ac:dyDescent="0.2">
      <c r="A428" s="55"/>
      <c r="B428" s="40"/>
      <c r="C428" s="40"/>
      <c r="D428" s="41"/>
      <c r="E428" s="41"/>
      <c r="F428" s="80"/>
      <c r="G428" s="39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68">
        <f t="shared" si="6"/>
        <v>0</v>
      </c>
      <c r="AQ428" s="75" t="str">
        <f>IF(D428="","",VLOOKUP(AP428,'PAT-C_Tables'!$M$3:$N$40,2,FALSE))</f>
        <v/>
      </c>
    </row>
    <row r="429" spans="1:43" s="38" customFormat="1" ht="14.25" x14ac:dyDescent="0.2">
      <c r="A429" s="55"/>
      <c r="B429" s="40"/>
      <c r="C429" s="40"/>
      <c r="D429" s="41"/>
      <c r="E429" s="41"/>
      <c r="F429" s="80"/>
      <c r="G429" s="39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68">
        <f t="shared" si="6"/>
        <v>0</v>
      </c>
      <c r="AQ429" s="75" t="str">
        <f>IF(D429="","",VLOOKUP(AP429,'PAT-C_Tables'!$M$3:$N$40,2,FALSE))</f>
        <v/>
      </c>
    </row>
    <row r="430" spans="1:43" s="38" customFormat="1" ht="14.25" x14ac:dyDescent="0.2">
      <c r="A430" s="55"/>
      <c r="B430" s="40"/>
      <c r="C430" s="40"/>
      <c r="D430" s="41"/>
      <c r="E430" s="41"/>
      <c r="F430" s="80"/>
      <c r="G430" s="39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68">
        <f t="shared" si="6"/>
        <v>0</v>
      </c>
      <c r="AQ430" s="75" t="str">
        <f>IF(D430="","",VLOOKUP(AP430,'PAT-C_Tables'!$M$3:$N$40,2,FALSE))</f>
        <v/>
      </c>
    </row>
    <row r="431" spans="1:43" s="38" customFormat="1" ht="14.25" x14ac:dyDescent="0.2">
      <c r="A431" s="55"/>
      <c r="B431" s="40"/>
      <c r="C431" s="40"/>
      <c r="D431" s="41"/>
      <c r="E431" s="41"/>
      <c r="F431" s="80"/>
      <c r="G431" s="39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68">
        <f t="shared" si="6"/>
        <v>0</v>
      </c>
      <c r="AQ431" s="75" t="str">
        <f>IF(D431="","",VLOOKUP(AP431,'PAT-C_Tables'!$M$3:$N$40,2,FALSE))</f>
        <v/>
      </c>
    </row>
    <row r="432" spans="1:43" s="38" customFormat="1" ht="14.25" x14ac:dyDescent="0.2">
      <c r="A432" s="55"/>
      <c r="B432" s="40"/>
      <c r="C432" s="40"/>
      <c r="D432" s="41"/>
      <c r="E432" s="41"/>
      <c r="F432" s="80"/>
      <c r="G432" s="39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68">
        <f t="shared" si="6"/>
        <v>0</v>
      </c>
      <c r="AQ432" s="75" t="str">
        <f>IF(D432="","",VLOOKUP(AP432,'PAT-C_Tables'!$M$3:$N$40,2,FALSE))</f>
        <v/>
      </c>
    </row>
    <row r="433" spans="1:43" s="38" customFormat="1" ht="14.25" x14ac:dyDescent="0.2">
      <c r="A433" s="55"/>
      <c r="B433" s="40"/>
      <c r="C433" s="40"/>
      <c r="D433" s="41"/>
      <c r="E433" s="41"/>
      <c r="F433" s="80"/>
      <c r="G433" s="39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68">
        <f t="shared" si="6"/>
        <v>0</v>
      </c>
      <c r="AQ433" s="75" t="str">
        <f>IF(D433="","",VLOOKUP(AP433,'PAT-C_Tables'!$M$3:$N$40,2,FALSE))</f>
        <v/>
      </c>
    </row>
    <row r="434" spans="1:43" s="38" customFormat="1" ht="14.25" x14ac:dyDescent="0.2">
      <c r="A434" s="55"/>
      <c r="B434" s="40"/>
      <c r="C434" s="40"/>
      <c r="D434" s="41"/>
      <c r="E434" s="41"/>
      <c r="F434" s="80"/>
      <c r="G434" s="39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68">
        <f t="shared" si="6"/>
        <v>0</v>
      </c>
      <c r="AQ434" s="75" t="str">
        <f>IF(D434="","",VLOOKUP(AP434,'PAT-C_Tables'!$M$3:$N$40,2,FALSE))</f>
        <v/>
      </c>
    </row>
    <row r="435" spans="1:43" s="38" customFormat="1" ht="14.25" x14ac:dyDescent="0.2">
      <c r="A435" s="55"/>
      <c r="B435" s="40"/>
      <c r="C435" s="40"/>
      <c r="D435" s="41"/>
      <c r="E435" s="41"/>
      <c r="F435" s="80"/>
      <c r="G435" s="39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68">
        <f t="shared" si="6"/>
        <v>0</v>
      </c>
      <c r="AQ435" s="75" t="str">
        <f>IF(D435="","",VLOOKUP(AP435,'PAT-C_Tables'!$M$3:$N$40,2,FALSE))</f>
        <v/>
      </c>
    </row>
    <row r="436" spans="1:43" s="38" customFormat="1" ht="14.25" x14ac:dyDescent="0.2">
      <c r="A436" s="55"/>
      <c r="B436" s="40"/>
      <c r="C436" s="40"/>
      <c r="D436" s="41"/>
      <c r="E436" s="41"/>
      <c r="F436" s="80"/>
      <c r="G436" s="39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68">
        <f t="shared" si="6"/>
        <v>0</v>
      </c>
      <c r="AQ436" s="75" t="str">
        <f>IF(D436="","",VLOOKUP(AP436,'PAT-C_Tables'!$M$3:$N$40,2,FALSE))</f>
        <v/>
      </c>
    </row>
    <row r="437" spans="1:43" s="38" customFormat="1" ht="14.25" x14ac:dyDescent="0.2">
      <c r="A437" s="55"/>
      <c r="B437" s="40"/>
      <c r="C437" s="40"/>
      <c r="D437" s="41"/>
      <c r="E437" s="41"/>
      <c r="F437" s="80"/>
      <c r="G437" s="39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68">
        <f t="shared" si="6"/>
        <v>0</v>
      </c>
      <c r="AQ437" s="75" t="str">
        <f>IF(D437="","",VLOOKUP(AP437,'PAT-C_Tables'!$M$3:$N$40,2,FALSE))</f>
        <v/>
      </c>
    </row>
    <row r="438" spans="1:43" s="38" customFormat="1" ht="14.25" x14ac:dyDescent="0.2">
      <c r="A438" s="55"/>
      <c r="B438" s="40"/>
      <c r="C438" s="40"/>
      <c r="D438" s="41"/>
      <c r="E438" s="41"/>
      <c r="F438" s="80"/>
      <c r="G438" s="39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68">
        <f t="shared" si="6"/>
        <v>0</v>
      </c>
      <c r="AQ438" s="75" t="str">
        <f>IF(D438="","",VLOOKUP(AP438,'PAT-C_Tables'!$M$3:$N$40,2,FALSE))</f>
        <v/>
      </c>
    </row>
    <row r="439" spans="1:43" s="38" customFormat="1" ht="14.25" x14ac:dyDescent="0.2">
      <c r="A439" s="55"/>
      <c r="B439" s="40"/>
      <c r="C439" s="40"/>
      <c r="D439" s="41"/>
      <c r="E439" s="41"/>
      <c r="F439" s="80"/>
      <c r="G439" s="39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68">
        <f t="shared" si="6"/>
        <v>0</v>
      </c>
      <c r="AQ439" s="75" t="str">
        <f>IF(D439="","",VLOOKUP(AP439,'PAT-C_Tables'!$M$3:$N$40,2,FALSE))</f>
        <v/>
      </c>
    </row>
    <row r="440" spans="1:43" s="38" customFormat="1" ht="14.25" x14ac:dyDescent="0.2">
      <c r="A440" s="55"/>
      <c r="B440" s="40"/>
      <c r="C440" s="40"/>
      <c r="D440" s="41"/>
      <c r="E440" s="41"/>
      <c r="F440" s="80"/>
      <c r="G440" s="39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68">
        <f t="shared" si="6"/>
        <v>0</v>
      </c>
      <c r="AQ440" s="75" t="str">
        <f>IF(D440="","",VLOOKUP(AP440,'PAT-C_Tables'!$M$3:$N$40,2,FALSE))</f>
        <v/>
      </c>
    </row>
    <row r="441" spans="1:43" s="38" customFormat="1" ht="14.25" x14ac:dyDescent="0.2">
      <c r="A441" s="55"/>
      <c r="B441" s="40"/>
      <c r="C441" s="40"/>
      <c r="D441" s="41"/>
      <c r="E441" s="41"/>
      <c r="F441" s="80"/>
      <c r="G441" s="39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68">
        <f t="shared" si="6"/>
        <v>0</v>
      </c>
      <c r="AQ441" s="75" t="str">
        <f>IF(D441="","",VLOOKUP(AP441,'PAT-C_Tables'!$M$3:$N$40,2,FALSE))</f>
        <v/>
      </c>
    </row>
    <row r="442" spans="1:43" s="38" customFormat="1" ht="14.25" x14ac:dyDescent="0.2">
      <c r="A442" s="55"/>
      <c r="B442" s="40"/>
      <c r="C442" s="40"/>
      <c r="D442" s="41"/>
      <c r="E442" s="41"/>
      <c r="F442" s="80"/>
      <c r="G442" s="39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68">
        <f t="shared" si="6"/>
        <v>0</v>
      </c>
      <c r="AQ442" s="75" t="str">
        <f>IF(D442="","",VLOOKUP(AP442,'PAT-C_Tables'!$M$3:$N$40,2,FALSE))</f>
        <v/>
      </c>
    </row>
    <row r="443" spans="1:43" s="38" customFormat="1" ht="14.25" x14ac:dyDescent="0.2">
      <c r="A443" s="55"/>
      <c r="B443" s="40"/>
      <c r="C443" s="40"/>
      <c r="D443" s="41"/>
      <c r="E443" s="41"/>
      <c r="F443" s="80"/>
      <c r="G443" s="39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68">
        <f t="shared" si="6"/>
        <v>0</v>
      </c>
      <c r="AQ443" s="75" t="str">
        <f>IF(D443="","",VLOOKUP(AP443,'PAT-C_Tables'!$M$3:$N$40,2,FALSE))</f>
        <v/>
      </c>
    </row>
    <row r="444" spans="1:43" s="38" customFormat="1" ht="14.25" x14ac:dyDescent="0.2">
      <c r="A444" s="55"/>
      <c r="B444" s="40"/>
      <c r="C444" s="40"/>
      <c r="D444" s="41"/>
      <c r="E444" s="41"/>
      <c r="F444" s="80"/>
      <c r="G444" s="39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68">
        <f t="shared" si="6"/>
        <v>0</v>
      </c>
      <c r="AQ444" s="75" t="str">
        <f>IF(D444="","",VLOOKUP(AP444,'PAT-C_Tables'!$M$3:$N$40,2,FALSE))</f>
        <v/>
      </c>
    </row>
    <row r="445" spans="1:43" s="38" customFormat="1" ht="14.25" x14ac:dyDescent="0.2">
      <c r="A445" s="55"/>
      <c r="B445" s="40"/>
      <c r="C445" s="40"/>
      <c r="D445" s="41"/>
      <c r="E445" s="41"/>
      <c r="F445" s="80"/>
      <c r="G445" s="39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68">
        <f t="shared" si="6"/>
        <v>0</v>
      </c>
      <c r="AQ445" s="75" t="str">
        <f>IF(D445="","",VLOOKUP(AP445,'PAT-C_Tables'!$M$3:$N$40,2,FALSE))</f>
        <v/>
      </c>
    </row>
    <row r="446" spans="1:43" s="38" customFormat="1" ht="14.25" x14ac:dyDescent="0.2">
      <c r="A446" s="55"/>
      <c r="B446" s="40"/>
      <c r="C446" s="40"/>
      <c r="D446" s="41"/>
      <c r="E446" s="41"/>
      <c r="F446" s="80"/>
      <c r="G446" s="39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68">
        <f t="shared" si="6"/>
        <v>0</v>
      </c>
      <c r="AQ446" s="75" t="str">
        <f>IF(D446="","",VLOOKUP(AP446,'PAT-C_Tables'!$M$3:$N$40,2,FALSE))</f>
        <v/>
      </c>
    </row>
    <row r="447" spans="1:43" s="38" customFormat="1" ht="14.25" x14ac:dyDescent="0.2">
      <c r="A447" s="55"/>
      <c r="B447" s="40"/>
      <c r="C447" s="40"/>
      <c r="D447" s="41"/>
      <c r="E447" s="41"/>
      <c r="F447" s="80"/>
      <c r="G447" s="39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68">
        <f t="shared" si="6"/>
        <v>0</v>
      </c>
      <c r="AQ447" s="75" t="str">
        <f>IF(D447="","",VLOOKUP(AP447,'PAT-C_Tables'!$M$3:$N$40,2,FALSE))</f>
        <v/>
      </c>
    </row>
    <row r="448" spans="1:43" s="38" customFormat="1" ht="14.25" x14ac:dyDescent="0.2">
      <c r="A448" s="55"/>
      <c r="B448" s="40"/>
      <c r="C448" s="40"/>
      <c r="D448" s="41"/>
      <c r="E448" s="41"/>
      <c r="F448" s="80"/>
      <c r="G448" s="39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68">
        <f t="shared" si="6"/>
        <v>0</v>
      </c>
      <c r="AQ448" s="75" t="str">
        <f>IF(D448="","",VLOOKUP(AP448,'PAT-C_Tables'!$M$3:$N$40,2,FALSE))</f>
        <v/>
      </c>
    </row>
    <row r="449" spans="1:43" s="38" customFormat="1" ht="14.25" x14ac:dyDescent="0.2">
      <c r="A449" s="55"/>
      <c r="B449" s="40"/>
      <c r="C449" s="40"/>
      <c r="D449" s="41"/>
      <c r="E449" s="41"/>
      <c r="F449" s="80"/>
      <c r="G449" s="39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68">
        <f t="shared" si="6"/>
        <v>0</v>
      </c>
      <c r="AQ449" s="75" t="str">
        <f>IF(D449="","",VLOOKUP(AP449,'PAT-C_Tables'!$M$3:$N$40,2,FALSE))</f>
        <v/>
      </c>
    </row>
    <row r="450" spans="1:43" s="38" customFormat="1" ht="14.25" x14ac:dyDescent="0.2">
      <c r="A450" s="55"/>
      <c r="B450" s="40"/>
      <c r="C450" s="40"/>
      <c r="D450" s="41"/>
      <c r="E450" s="41"/>
      <c r="F450" s="80"/>
      <c r="G450" s="39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68">
        <f t="shared" si="6"/>
        <v>0</v>
      </c>
      <c r="AQ450" s="75" t="str">
        <f>IF(D450="","",VLOOKUP(AP450,'PAT-C_Tables'!$M$3:$N$40,2,FALSE))</f>
        <v/>
      </c>
    </row>
    <row r="451" spans="1:43" s="38" customFormat="1" ht="14.25" x14ac:dyDescent="0.2">
      <c r="A451" s="55"/>
      <c r="B451" s="40"/>
      <c r="C451" s="40"/>
      <c r="D451" s="41"/>
      <c r="E451" s="41"/>
      <c r="F451" s="80"/>
      <c r="G451" s="39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68">
        <f t="shared" si="6"/>
        <v>0</v>
      </c>
      <c r="AQ451" s="75" t="str">
        <f>IF(D451="","",VLOOKUP(AP451,'PAT-C_Tables'!$M$3:$N$40,2,FALSE))</f>
        <v/>
      </c>
    </row>
    <row r="452" spans="1:43" s="38" customFormat="1" ht="14.25" x14ac:dyDescent="0.2">
      <c r="A452" s="55"/>
      <c r="B452" s="40"/>
      <c r="C452" s="40"/>
      <c r="D452" s="41"/>
      <c r="E452" s="41"/>
      <c r="F452" s="80"/>
      <c r="G452" s="39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68">
        <f t="shared" si="6"/>
        <v>0</v>
      </c>
      <c r="AQ452" s="75" t="str">
        <f>IF(D452="","",VLOOKUP(AP452,'PAT-C_Tables'!$M$3:$N$40,2,FALSE))</f>
        <v/>
      </c>
    </row>
    <row r="453" spans="1:43" s="38" customFormat="1" ht="14.25" x14ac:dyDescent="0.2">
      <c r="A453" s="55"/>
      <c r="B453" s="40"/>
      <c r="C453" s="40"/>
      <c r="D453" s="41"/>
      <c r="E453" s="41"/>
      <c r="F453" s="80"/>
      <c r="G453" s="39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68">
        <f t="shared" si="6"/>
        <v>0</v>
      </c>
      <c r="AQ453" s="75" t="str">
        <f>IF(D453="","",VLOOKUP(AP453,'PAT-C_Tables'!$M$3:$N$40,2,FALSE))</f>
        <v/>
      </c>
    </row>
    <row r="454" spans="1:43" s="38" customFormat="1" ht="14.25" x14ac:dyDescent="0.2">
      <c r="A454" s="55"/>
      <c r="B454" s="40"/>
      <c r="C454" s="40"/>
      <c r="D454" s="41"/>
      <c r="E454" s="41"/>
      <c r="F454" s="80"/>
      <c r="G454" s="39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68">
        <f t="shared" si="6"/>
        <v>0</v>
      </c>
      <c r="AQ454" s="75" t="str">
        <f>IF(D454="","",VLOOKUP(AP454,'PAT-C_Tables'!$M$3:$N$40,2,FALSE))</f>
        <v/>
      </c>
    </row>
    <row r="455" spans="1:43" s="38" customFormat="1" ht="14.25" x14ac:dyDescent="0.2">
      <c r="A455" s="55"/>
      <c r="B455" s="40"/>
      <c r="C455" s="40"/>
      <c r="D455" s="41"/>
      <c r="E455" s="41"/>
      <c r="F455" s="80"/>
      <c r="G455" s="39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68">
        <f t="shared" si="6"/>
        <v>0</v>
      </c>
      <c r="AQ455" s="75" t="str">
        <f>IF(D455="","",VLOOKUP(AP455,'PAT-C_Tables'!$M$3:$N$40,2,FALSE))</f>
        <v/>
      </c>
    </row>
    <row r="456" spans="1:43" s="38" customFormat="1" ht="14.25" x14ac:dyDescent="0.2">
      <c r="A456" s="55"/>
      <c r="B456" s="40"/>
      <c r="C456" s="40"/>
      <c r="D456" s="41"/>
      <c r="E456" s="41"/>
      <c r="F456" s="80"/>
      <c r="G456" s="39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68">
        <f t="shared" si="6"/>
        <v>0</v>
      </c>
      <c r="AQ456" s="75" t="str">
        <f>IF(D456="","",VLOOKUP(AP456,'PAT-C_Tables'!$M$3:$N$40,2,FALSE))</f>
        <v/>
      </c>
    </row>
    <row r="457" spans="1:43" s="38" customFormat="1" ht="14.25" x14ac:dyDescent="0.2">
      <c r="A457" s="55"/>
      <c r="B457" s="40"/>
      <c r="C457" s="40"/>
      <c r="D457" s="41"/>
      <c r="E457" s="41"/>
      <c r="F457" s="80"/>
      <c r="G457" s="39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68">
        <f t="shared" ref="AP457:AP503" si="7">IF(D457="",0,(IF(G457=$G$8,1,0)+IF(H457=$H$8,1,0)+IF(I457=$I$8,1,0)+IF(J457=$J$8,1,0)+IF(K457=$K$8,1,0)+IF(L457=$L$8,1,0)+IF(M457=$M$8,1,0)+IF(N457=$N$8,1,0)+IF(O457=$O$8,1,0)+IF(P457=$P$8,1,0)+IF(Q457=$Q$8,1,0)+IF(R457=$R$8,1,0)+IF(S457=$S$8,1,0)+IF(T457=$T$8,1,0)+IF(U457=$U$8,1,0)+IF(V457=$V$8,1,0)+IF(W457=$W$8,1,0)+IF(X457=$X$8,1,0)+IF(Y457=$Y$8,1,0)+IF(Z457=$Z$8,1,0)+IF(AA457=$AA$8,1,0)+IF(AB457=$AB$8,1,0)+IF(AC457=$AC$8,1,0)+IF(AD457=$AD$8,1,0)+IF(AE457=$AE$8,1,0)+IF(AF457=$AF$8,1,0)+IF(AG457=$AG$8,1,0)+IF(AH457=$AH$8,1,0)+IF(AI457=$AI$8,1,0)+IF(AJ457=$AJ$8,1,0)+IF(AK457=$AK$8,1,0)+IF(AL457=$AL$8,1,0)+IF(AM457=$AM$8,1,0)+IF(AN457=$AN$8,1,0)+IF(AO457=$AO$8,1,0)))</f>
        <v>0</v>
      </c>
      <c r="AQ457" s="75" t="str">
        <f>IF(D457="","",VLOOKUP(AP457,'PAT-C_Tables'!$M$3:$N$40,2,FALSE))</f>
        <v/>
      </c>
    </row>
    <row r="458" spans="1:43" s="38" customFormat="1" ht="14.25" x14ac:dyDescent="0.2">
      <c r="A458" s="55"/>
      <c r="B458" s="40"/>
      <c r="C458" s="40"/>
      <c r="D458" s="41"/>
      <c r="E458" s="41"/>
      <c r="F458" s="80"/>
      <c r="G458" s="39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68">
        <f t="shared" si="7"/>
        <v>0</v>
      </c>
      <c r="AQ458" s="75" t="str">
        <f>IF(D458="","",VLOOKUP(AP458,'PAT-C_Tables'!$M$3:$N$40,2,FALSE))</f>
        <v/>
      </c>
    </row>
    <row r="459" spans="1:43" s="38" customFormat="1" ht="14.25" x14ac:dyDescent="0.2">
      <c r="A459" s="55"/>
      <c r="B459" s="40"/>
      <c r="C459" s="40"/>
      <c r="D459" s="41"/>
      <c r="E459" s="41"/>
      <c r="F459" s="80"/>
      <c r="G459" s="39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68">
        <f t="shared" si="7"/>
        <v>0</v>
      </c>
      <c r="AQ459" s="75" t="str">
        <f>IF(D459="","",VLOOKUP(AP459,'PAT-C_Tables'!$M$3:$N$40,2,FALSE))</f>
        <v/>
      </c>
    </row>
    <row r="460" spans="1:43" s="38" customFormat="1" ht="14.25" x14ac:dyDescent="0.2">
      <c r="A460" s="55"/>
      <c r="B460" s="40"/>
      <c r="C460" s="40"/>
      <c r="D460" s="41"/>
      <c r="E460" s="41"/>
      <c r="F460" s="80"/>
      <c r="G460" s="39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68">
        <f t="shared" si="7"/>
        <v>0</v>
      </c>
      <c r="AQ460" s="75" t="str">
        <f>IF(D460="","",VLOOKUP(AP460,'PAT-C_Tables'!$M$3:$N$40,2,FALSE))</f>
        <v/>
      </c>
    </row>
    <row r="461" spans="1:43" s="38" customFormat="1" ht="14.25" x14ac:dyDescent="0.2">
      <c r="A461" s="55"/>
      <c r="B461" s="40"/>
      <c r="C461" s="40"/>
      <c r="D461" s="41"/>
      <c r="E461" s="41"/>
      <c r="F461" s="80"/>
      <c r="G461" s="39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68">
        <f t="shared" si="7"/>
        <v>0</v>
      </c>
      <c r="AQ461" s="75" t="str">
        <f>IF(D461="","",VLOOKUP(AP461,'PAT-C_Tables'!$M$3:$N$40,2,FALSE))</f>
        <v/>
      </c>
    </row>
    <row r="462" spans="1:43" s="38" customFormat="1" ht="14.25" x14ac:dyDescent="0.2">
      <c r="A462" s="55"/>
      <c r="B462" s="40"/>
      <c r="C462" s="40"/>
      <c r="D462" s="41"/>
      <c r="E462" s="41"/>
      <c r="F462" s="80"/>
      <c r="G462" s="39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68">
        <f t="shared" si="7"/>
        <v>0</v>
      </c>
      <c r="AQ462" s="75" t="str">
        <f>IF(D462="","",VLOOKUP(AP462,'PAT-C_Tables'!$M$3:$N$40,2,FALSE))</f>
        <v/>
      </c>
    </row>
    <row r="463" spans="1:43" s="38" customFormat="1" ht="14.25" x14ac:dyDescent="0.2">
      <c r="A463" s="55"/>
      <c r="B463" s="40"/>
      <c r="C463" s="40"/>
      <c r="D463" s="41"/>
      <c r="E463" s="41"/>
      <c r="F463" s="80"/>
      <c r="G463" s="39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68">
        <f t="shared" si="7"/>
        <v>0</v>
      </c>
      <c r="AQ463" s="75" t="str">
        <f>IF(D463="","",VLOOKUP(AP463,'PAT-C_Tables'!$M$3:$N$40,2,FALSE))</f>
        <v/>
      </c>
    </row>
    <row r="464" spans="1:43" s="38" customFormat="1" ht="14.25" x14ac:dyDescent="0.2">
      <c r="A464" s="55"/>
      <c r="B464" s="40"/>
      <c r="C464" s="40"/>
      <c r="D464" s="41"/>
      <c r="E464" s="41"/>
      <c r="F464" s="80"/>
      <c r="G464" s="39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68">
        <f t="shared" si="7"/>
        <v>0</v>
      </c>
      <c r="AQ464" s="75" t="str">
        <f>IF(D464="","",VLOOKUP(AP464,'PAT-C_Tables'!$M$3:$N$40,2,FALSE))</f>
        <v/>
      </c>
    </row>
    <row r="465" spans="1:43" s="38" customFormat="1" ht="14.25" x14ac:dyDescent="0.2">
      <c r="A465" s="55"/>
      <c r="B465" s="40"/>
      <c r="C465" s="40"/>
      <c r="D465" s="41"/>
      <c r="E465" s="41"/>
      <c r="F465" s="80"/>
      <c r="G465" s="39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68">
        <f t="shared" si="7"/>
        <v>0</v>
      </c>
      <c r="AQ465" s="75" t="str">
        <f>IF(D465="","",VLOOKUP(AP465,'PAT-C_Tables'!$M$3:$N$40,2,FALSE))</f>
        <v/>
      </c>
    </row>
    <row r="466" spans="1:43" s="38" customFormat="1" ht="14.25" x14ac:dyDescent="0.2">
      <c r="A466" s="55"/>
      <c r="B466" s="40"/>
      <c r="C466" s="40"/>
      <c r="D466" s="41"/>
      <c r="E466" s="41"/>
      <c r="F466" s="80"/>
      <c r="G466" s="39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68">
        <f t="shared" si="7"/>
        <v>0</v>
      </c>
      <c r="AQ466" s="75" t="str">
        <f>IF(D466="","",VLOOKUP(AP466,'PAT-C_Tables'!$M$3:$N$40,2,FALSE))</f>
        <v/>
      </c>
    </row>
    <row r="467" spans="1:43" s="38" customFormat="1" ht="14.25" x14ac:dyDescent="0.2">
      <c r="A467" s="55"/>
      <c r="B467" s="40"/>
      <c r="C467" s="40"/>
      <c r="D467" s="41"/>
      <c r="E467" s="41"/>
      <c r="F467" s="80"/>
      <c r="G467" s="39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68">
        <f t="shared" si="7"/>
        <v>0</v>
      </c>
      <c r="AQ467" s="75" t="str">
        <f>IF(D467="","",VLOOKUP(AP467,'PAT-C_Tables'!$M$3:$N$40,2,FALSE))</f>
        <v/>
      </c>
    </row>
    <row r="468" spans="1:43" s="38" customFormat="1" ht="14.25" x14ac:dyDescent="0.2">
      <c r="A468" s="55"/>
      <c r="B468" s="40"/>
      <c r="C468" s="40"/>
      <c r="D468" s="41"/>
      <c r="E468" s="41"/>
      <c r="F468" s="80"/>
      <c r="G468" s="39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68">
        <f t="shared" si="7"/>
        <v>0</v>
      </c>
      <c r="AQ468" s="75" t="str">
        <f>IF(D468="","",VLOOKUP(AP468,'PAT-C_Tables'!$M$3:$N$40,2,FALSE))</f>
        <v/>
      </c>
    </row>
    <row r="469" spans="1:43" s="38" customFormat="1" ht="14.25" x14ac:dyDescent="0.2">
      <c r="A469" s="55"/>
      <c r="B469" s="40"/>
      <c r="C469" s="40"/>
      <c r="D469" s="41"/>
      <c r="E469" s="41"/>
      <c r="F469" s="80"/>
      <c r="G469" s="39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68">
        <f t="shared" si="7"/>
        <v>0</v>
      </c>
      <c r="AQ469" s="75" t="str">
        <f>IF(D469="","",VLOOKUP(AP469,'PAT-C_Tables'!$M$3:$N$40,2,FALSE))</f>
        <v/>
      </c>
    </row>
    <row r="470" spans="1:43" s="38" customFormat="1" ht="14.25" x14ac:dyDescent="0.2">
      <c r="A470" s="55"/>
      <c r="B470" s="40"/>
      <c r="C470" s="40"/>
      <c r="D470" s="41"/>
      <c r="E470" s="41"/>
      <c r="F470" s="80"/>
      <c r="G470" s="39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68">
        <f t="shared" si="7"/>
        <v>0</v>
      </c>
      <c r="AQ470" s="75" t="str">
        <f>IF(D470="","",VLOOKUP(AP470,'PAT-C_Tables'!$M$3:$N$40,2,FALSE))</f>
        <v/>
      </c>
    </row>
    <row r="471" spans="1:43" s="38" customFormat="1" ht="14.25" x14ac:dyDescent="0.2">
      <c r="A471" s="55"/>
      <c r="B471" s="40"/>
      <c r="C471" s="40"/>
      <c r="D471" s="41"/>
      <c r="E471" s="41"/>
      <c r="F471" s="80"/>
      <c r="G471" s="39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68">
        <f t="shared" si="7"/>
        <v>0</v>
      </c>
      <c r="AQ471" s="75" t="str">
        <f>IF(D471="","",VLOOKUP(AP471,'PAT-C_Tables'!$M$3:$N$40,2,FALSE))</f>
        <v/>
      </c>
    </row>
    <row r="472" spans="1:43" s="38" customFormat="1" ht="14.25" x14ac:dyDescent="0.2">
      <c r="A472" s="55"/>
      <c r="B472" s="40"/>
      <c r="C472" s="40"/>
      <c r="D472" s="41"/>
      <c r="E472" s="41"/>
      <c r="F472" s="80"/>
      <c r="G472" s="39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68">
        <f t="shared" si="7"/>
        <v>0</v>
      </c>
      <c r="AQ472" s="75" t="str">
        <f>IF(D472="","",VLOOKUP(AP472,'PAT-C_Tables'!$M$3:$N$40,2,FALSE))</f>
        <v/>
      </c>
    </row>
    <row r="473" spans="1:43" s="38" customFormat="1" ht="14.25" x14ac:dyDescent="0.2">
      <c r="A473" s="55"/>
      <c r="B473" s="40"/>
      <c r="C473" s="40"/>
      <c r="D473" s="41"/>
      <c r="E473" s="41"/>
      <c r="F473" s="80"/>
      <c r="G473" s="39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68">
        <f t="shared" si="7"/>
        <v>0</v>
      </c>
      <c r="AQ473" s="75" t="str">
        <f>IF(D473="","",VLOOKUP(AP473,'PAT-C_Tables'!$M$3:$N$40,2,FALSE))</f>
        <v/>
      </c>
    </row>
    <row r="474" spans="1:43" s="38" customFormat="1" ht="14.25" x14ac:dyDescent="0.2">
      <c r="A474" s="55"/>
      <c r="B474" s="40"/>
      <c r="C474" s="40"/>
      <c r="D474" s="41"/>
      <c r="E474" s="41"/>
      <c r="F474" s="80"/>
      <c r="G474" s="39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68">
        <f t="shared" si="7"/>
        <v>0</v>
      </c>
      <c r="AQ474" s="75" t="str">
        <f>IF(D474="","",VLOOKUP(AP474,'PAT-C_Tables'!$M$3:$N$40,2,FALSE))</f>
        <v/>
      </c>
    </row>
    <row r="475" spans="1:43" s="38" customFormat="1" ht="14.25" x14ac:dyDescent="0.2">
      <c r="A475" s="55"/>
      <c r="B475" s="40"/>
      <c r="C475" s="40"/>
      <c r="D475" s="41"/>
      <c r="E475" s="41"/>
      <c r="F475" s="80"/>
      <c r="G475" s="39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68">
        <f t="shared" si="7"/>
        <v>0</v>
      </c>
      <c r="AQ475" s="75" t="str">
        <f>IF(D475="","",VLOOKUP(AP475,'PAT-C_Tables'!$M$3:$N$40,2,FALSE))</f>
        <v/>
      </c>
    </row>
    <row r="476" spans="1:43" s="38" customFormat="1" ht="14.25" x14ac:dyDescent="0.2">
      <c r="A476" s="55"/>
      <c r="B476" s="40"/>
      <c r="C476" s="40"/>
      <c r="D476" s="41"/>
      <c r="E476" s="41"/>
      <c r="F476" s="80"/>
      <c r="G476" s="39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68">
        <f t="shared" si="7"/>
        <v>0</v>
      </c>
      <c r="AQ476" s="75" t="str">
        <f>IF(D476="","",VLOOKUP(AP476,'PAT-C_Tables'!$M$3:$N$40,2,FALSE))</f>
        <v/>
      </c>
    </row>
    <row r="477" spans="1:43" s="38" customFormat="1" ht="14.25" x14ac:dyDescent="0.2">
      <c r="A477" s="55"/>
      <c r="B477" s="40"/>
      <c r="C477" s="40"/>
      <c r="D477" s="41"/>
      <c r="E477" s="41"/>
      <c r="F477" s="80"/>
      <c r="G477" s="39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68">
        <f t="shared" si="7"/>
        <v>0</v>
      </c>
      <c r="AQ477" s="75" t="str">
        <f>IF(D477="","",VLOOKUP(AP477,'PAT-C_Tables'!$M$3:$N$40,2,FALSE))</f>
        <v/>
      </c>
    </row>
    <row r="478" spans="1:43" s="38" customFormat="1" ht="14.25" x14ac:dyDescent="0.2">
      <c r="A478" s="55"/>
      <c r="B478" s="40"/>
      <c r="C478" s="40"/>
      <c r="D478" s="41"/>
      <c r="E478" s="41"/>
      <c r="F478" s="80"/>
      <c r="G478" s="39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68">
        <f t="shared" si="7"/>
        <v>0</v>
      </c>
      <c r="AQ478" s="75" t="str">
        <f>IF(D478="","",VLOOKUP(AP478,'PAT-C_Tables'!$M$3:$N$40,2,FALSE))</f>
        <v/>
      </c>
    </row>
    <row r="479" spans="1:43" s="38" customFormat="1" ht="14.25" x14ac:dyDescent="0.2">
      <c r="A479" s="55"/>
      <c r="B479" s="40"/>
      <c r="C479" s="40"/>
      <c r="D479" s="41"/>
      <c r="E479" s="41"/>
      <c r="F479" s="80"/>
      <c r="G479" s="39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68">
        <f t="shared" si="7"/>
        <v>0</v>
      </c>
      <c r="AQ479" s="75" t="str">
        <f>IF(D479="","",VLOOKUP(AP479,'PAT-C_Tables'!$M$3:$N$40,2,FALSE))</f>
        <v/>
      </c>
    </row>
    <row r="480" spans="1:43" s="38" customFormat="1" ht="14.25" x14ac:dyDescent="0.2">
      <c r="A480" s="55"/>
      <c r="B480" s="40"/>
      <c r="C480" s="40"/>
      <c r="D480" s="41"/>
      <c r="E480" s="41"/>
      <c r="F480" s="80"/>
      <c r="G480" s="39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68">
        <f t="shared" si="7"/>
        <v>0</v>
      </c>
      <c r="AQ480" s="75" t="str">
        <f>IF(D480="","",VLOOKUP(AP480,'PAT-C_Tables'!$M$3:$N$40,2,FALSE))</f>
        <v/>
      </c>
    </row>
    <row r="481" spans="1:43" s="38" customFormat="1" ht="14.25" x14ac:dyDescent="0.2">
      <c r="A481" s="55"/>
      <c r="B481" s="40"/>
      <c r="C481" s="40"/>
      <c r="D481" s="41"/>
      <c r="E481" s="41"/>
      <c r="F481" s="80"/>
      <c r="G481" s="39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68">
        <f t="shared" si="7"/>
        <v>0</v>
      </c>
      <c r="AQ481" s="75" t="str">
        <f>IF(D481="","",VLOOKUP(AP481,'PAT-C_Tables'!$M$3:$N$40,2,FALSE))</f>
        <v/>
      </c>
    </row>
    <row r="482" spans="1:43" s="38" customFormat="1" ht="14.25" x14ac:dyDescent="0.2">
      <c r="A482" s="55"/>
      <c r="B482" s="40"/>
      <c r="C482" s="40"/>
      <c r="D482" s="41"/>
      <c r="E482" s="41"/>
      <c r="F482" s="80"/>
      <c r="G482" s="39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68">
        <f t="shared" si="7"/>
        <v>0</v>
      </c>
      <c r="AQ482" s="75" t="str">
        <f>IF(D482="","",VLOOKUP(AP482,'PAT-C_Tables'!$M$3:$N$40,2,FALSE))</f>
        <v/>
      </c>
    </row>
    <row r="483" spans="1:43" s="38" customFormat="1" ht="14.25" x14ac:dyDescent="0.2">
      <c r="A483" s="55"/>
      <c r="B483" s="40"/>
      <c r="C483" s="40"/>
      <c r="D483" s="41"/>
      <c r="E483" s="41"/>
      <c r="F483" s="80"/>
      <c r="G483" s="39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68">
        <f t="shared" si="7"/>
        <v>0</v>
      </c>
      <c r="AQ483" s="75" t="str">
        <f>IF(D483="","",VLOOKUP(AP483,'PAT-C_Tables'!$M$3:$N$40,2,FALSE))</f>
        <v/>
      </c>
    </row>
    <row r="484" spans="1:43" s="38" customFormat="1" ht="14.25" x14ac:dyDescent="0.2">
      <c r="A484" s="55"/>
      <c r="B484" s="40"/>
      <c r="C484" s="40"/>
      <c r="D484" s="41"/>
      <c r="E484" s="41"/>
      <c r="F484" s="80"/>
      <c r="G484" s="39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68">
        <f t="shared" si="7"/>
        <v>0</v>
      </c>
      <c r="AQ484" s="75" t="str">
        <f>IF(D484="","",VLOOKUP(AP484,'PAT-C_Tables'!$M$3:$N$40,2,FALSE))</f>
        <v/>
      </c>
    </row>
    <row r="485" spans="1:43" s="38" customFormat="1" ht="14.25" x14ac:dyDescent="0.2">
      <c r="A485" s="55"/>
      <c r="B485" s="40"/>
      <c r="C485" s="40"/>
      <c r="D485" s="41"/>
      <c r="E485" s="41"/>
      <c r="F485" s="80"/>
      <c r="G485" s="39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68">
        <f t="shared" si="7"/>
        <v>0</v>
      </c>
      <c r="AQ485" s="75" t="str">
        <f>IF(D485="","",VLOOKUP(AP485,'PAT-C_Tables'!$M$3:$N$40,2,FALSE))</f>
        <v/>
      </c>
    </row>
    <row r="486" spans="1:43" s="38" customFormat="1" ht="14.25" x14ac:dyDescent="0.2">
      <c r="A486" s="55"/>
      <c r="B486" s="40"/>
      <c r="C486" s="40"/>
      <c r="D486" s="41"/>
      <c r="E486" s="41"/>
      <c r="F486" s="80"/>
      <c r="G486" s="39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68">
        <f t="shared" si="7"/>
        <v>0</v>
      </c>
      <c r="AQ486" s="75" t="str">
        <f>IF(D486="","",VLOOKUP(AP486,'PAT-C_Tables'!$M$3:$N$40,2,FALSE))</f>
        <v/>
      </c>
    </row>
    <row r="487" spans="1:43" s="38" customFormat="1" ht="14.25" x14ac:dyDescent="0.2">
      <c r="A487" s="55"/>
      <c r="B487" s="40"/>
      <c r="C487" s="40"/>
      <c r="D487" s="41"/>
      <c r="E487" s="41"/>
      <c r="F487" s="80"/>
      <c r="G487" s="39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68">
        <f t="shared" si="7"/>
        <v>0</v>
      </c>
      <c r="AQ487" s="75" t="str">
        <f>IF(D487="","",VLOOKUP(AP487,'PAT-C_Tables'!$M$3:$N$40,2,FALSE))</f>
        <v/>
      </c>
    </row>
    <row r="488" spans="1:43" s="38" customFormat="1" ht="14.25" x14ac:dyDescent="0.2">
      <c r="A488" s="55"/>
      <c r="B488" s="40"/>
      <c r="C488" s="40"/>
      <c r="D488" s="41"/>
      <c r="E488" s="41"/>
      <c r="F488" s="80"/>
      <c r="G488" s="39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68">
        <f t="shared" si="7"/>
        <v>0</v>
      </c>
      <c r="AQ488" s="75" t="str">
        <f>IF(D488="","",VLOOKUP(AP488,'PAT-C_Tables'!$M$3:$N$40,2,FALSE))</f>
        <v/>
      </c>
    </row>
    <row r="489" spans="1:43" s="38" customFormat="1" ht="14.25" x14ac:dyDescent="0.2">
      <c r="A489" s="55"/>
      <c r="B489" s="40"/>
      <c r="C489" s="40"/>
      <c r="D489" s="41"/>
      <c r="E489" s="41"/>
      <c r="F489" s="80"/>
      <c r="G489" s="39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68">
        <f t="shared" si="7"/>
        <v>0</v>
      </c>
      <c r="AQ489" s="75" t="str">
        <f>IF(D489="","",VLOOKUP(AP489,'PAT-C_Tables'!$M$3:$N$40,2,FALSE))</f>
        <v/>
      </c>
    </row>
    <row r="490" spans="1:43" s="38" customFormat="1" ht="14.25" x14ac:dyDescent="0.2">
      <c r="A490" s="55"/>
      <c r="B490" s="40"/>
      <c r="C490" s="40"/>
      <c r="D490" s="41"/>
      <c r="E490" s="41"/>
      <c r="F490" s="80"/>
      <c r="G490" s="39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68">
        <f t="shared" si="7"/>
        <v>0</v>
      </c>
      <c r="AQ490" s="75" t="str">
        <f>IF(D490="","",VLOOKUP(AP490,'PAT-C_Tables'!$M$3:$N$40,2,FALSE))</f>
        <v/>
      </c>
    </row>
    <row r="491" spans="1:43" s="38" customFormat="1" ht="14.25" x14ac:dyDescent="0.2">
      <c r="A491" s="55"/>
      <c r="B491" s="40"/>
      <c r="C491" s="40"/>
      <c r="D491" s="41"/>
      <c r="E491" s="41"/>
      <c r="F491" s="80"/>
      <c r="G491" s="39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68">
        <f t="shared" si="7"/>
        <v>0</v>
      </c>
      <c r="AQ491" s="75" t="str">
        <f>IF(D491="","",VLOOKUP(AP491,'PAT-C_Tables'!$M$3:$N$40,2,FALSE))</f>
        <v/>
      </c>
    </row>
    <row r="492" spans="1:43" s="38" customFormat="1" ht="14.25" x14ac:dyDescent="0.2">
      <c r="A492" s="55"/>
      <c r="B492" s="40"/>
      <c r="C492" s="40"/>
      <c r="D492" s="41"/>
      <c r="E492" s="41"/>
      <c r="F492" s="80"/>
      <c r="G492" s="39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68">
        <f t="shared" si="7"/>
        <v>0</v>
      </c>
      <c r="AQ492" s="75" t="str">
        <f>IF(D492="","",VLOOKUP(AP492,'PAT-C_Tables'!$M$3:$N$40,2,FALSE))</f>
        <v/>
      </c>
    </row>
    <row r="493" spans="1:43" s="38" customFormat="1" ht="14.25" x14ac:dyDescent="0.2">
      <c r="A493" s="55"/>
      <c r="B493" s="40"/>
      <c r="C493" s="40"/>
      <c r="D493" s="41"/>
      <c r="E493" s="41"/>
      <c r="F493" s="80"/>
      <c r="G493" s="39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68">
        <f t="shared" si="7"/>
        <v>0</v>
      </c>
      <c r="AQ493" s="75" t="str">
        <f>IF(D493="","",VLOOKUP(AP493,'PAT-C_Tables'!$M$3:$N$40,2,FALSE))</f>
        <v/>
      </c>
    </row>
    <row r="494" spans="1:43" s="38" customFormat="1" ht="14.25" x14ac:dyDescent="0.2">
      <c r="A494" s="55"/>
      <c r="B494" s="40"/>
      <c r="C494" s="40"/>
      <c r="D494" s="41"/>
      <c r="E494" s="41"/>
      <c r="F494" s="80"/>
      <c r="G494" s="39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68">
        <f t="shared" si="7"/>
        <v>0</v>
      </c>
      <c r="AQ494" s="75" t="str">
        <f>IF(D494="","",VLOOKUP(AP494,'PAT-C_Tables'!$M$3:$N$40,2,FALSE))</f>
        <v/>
      </c>
    </row>
    <row r="495" spans="1:43" s="38" customFormat="1" ht="14.25" x14ac:dyDescent="0.2">
      <c r="A495" s="55"/>
      <c r="B495" s="40"/>
      <c r="C495" s="40"/>
      <c r="D495" s="41"/>
      <c r="E495" s="41"/>
      <c r="F495" s="80"/>
      <c r="G495" s="39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68">
        <f t="shared" si="7"/>
        <v>0</v>
      </c>
      <c r="AQ495" s="75" t="str">
        <f>IF(D495="","",VLOOKUP(AP495,'PAT-C_Tables'!$M$3:$N$40,2,FALSE))</f>
        <v/>
      </c>
    </row>
    <row r="496" spans="1:43" s="38" customFormat="1" ht="14.25" x14ac:dyDescent="0.2">
      <c r="A496" s="55"/>
      <c r="B496" s="40"/>
      <c r="C496" s="40"/>
      <c r="D496" s="41"/>
      <c r="E496" s="41"/>
      <c r="F496" s="80"/>
      <c r="G496" s="39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68">
        <f t="shared" si="7"/>
        <v>0</v>
      </c>
      <c r="AQ496" s="75" t="str">
        <f>IF(D496="","",VLOOKUP(AP496,'PAT-C_Tables'!$M$3:$N$40,2,FALSE))</f>
        <v/>
      </c>
    </row>
    <row r="497" spans="1:43" s="38" customFormat="1" ht="14.25" x14ac:dyDescent="0.2">
      <c r="A497" s="55"/>
      <c r="B497" s="40"/>
      <c r="C497" s="40"/>
      <c r="D497" s="41"/>
      <c r="E497" s="41"/>
      <c r="F497" s="80"/>
      <c r="G497" s="39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68">
        <f t="shared" si="7"/>
        <v>0</v>
      </c>
      <c r="AQ497" s="75" t="str">
        <f>IF(D497="","",VLOOKUP(AP497,'PAT-C_Tables'!$M$3:$N$40,2,FALSE))</f>
        <v/>
      </c>
    </row>
    <row r="498" spans="1:43" s="38" customFormat="1" ht="14.25" x14ac:dyDescent="0.2">
      <c r="A498" s="55"/>
      <c r="B498" s="40"/>
      <c r="C498" s="40"/>
      <c r="D498" s="41"/>
      <c r="E498" s="41"/>
      <c r="F498" s="80"/>
      <c r="G498" s="39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68">
        <f t="shared" si="7"/>
        <v>0</v>
      </c>
      <c r="AQ498" s="75" t="str">
        <f>IF(D498="","",VLOOKUP(AP498,'PAT-C_Tables'!$M$3:$N$40,2,FALSE))</f>
        <v/>
      </c>
    </row>
    <row r="499" spans="1:43" s="38" customFormat="1" ht="14.25" x14ac:dyDescent="0.2">
      <c r="A499" s="55"/>
      <c r="B499" s="40"/>
      <c r="C499" s="40"/>
      <c r="D499" s="41"/>
      <c r="E499" s="41"/>
      <c r="F499" s="80"/>
      <c r="G499" s="39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68">
        <f t="shared" si="7"/>
        <v>0</v>
      </c>
      <c r="AQ499" s="75" t="str">
        <f>IF(D499="","",VLOOKUP(AP499,'PAT-C_Tables'!$M$3:$N$40,2,FALSE))</f>
        <v/>
      </c>
    </row>
    <row r="500" spans="1:43" s="38" customFormat="1" ht="14.25" x14ac:dyDescent="0.2">
      <c r="A500" s="55"/>
      <c r="B500" s="40"/>
      <c r="C500" s="40"/>
      <c r="D500" s="41"/>
      <c r="E500" s="41"/>
      <c r="F500" s="80"/>
      <c r="G500" s="39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68">
        <f t="shared" si="7"/>
        <v>0</v>
      </c>
      <c r="AQ500" s="75" t="str">
        <f>IF(D500="","",VLOOKUP(AP500,'PAT-C_Tables'!$M$3:$N$40,2,FALSE))</f>
        <v/>
      </c>
    </row>
    <row r="501" spans="1:43" s="38" customFormat="1" ht="14.25" x14ac:dyDescent="0.2">
      <c r="A501" s="55"/>
      <c r="B501" s="40"/>
      <c r="C501" s="40"/>
      <c r="D501" s="41"/>
      <c r="E501" s="41"/>
      <c r="F501" s="80"/>
      <c r="G501" s="39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68">
        <f t="shared" si="7"/>
        <v>0</v>
      </c>
      <c r="AQ501" s="75" t="str">
        <f>IF(D501="","",VLOOKUP(AP501,'PAT-C_Tables'!$M$3:$N$40,2,FALSE))</f>
        <v/>
      </c>
    </row>
    <row r="502" spans="1:43" s="38" customFormat="1" ht="14.25" x14ac:dyDescent="0.2">
      <c r="A502" s="55"/>
      <c r="B502" s="40"/>
      <c r="C502" s="40"/>
      <c r="D502" s="41"/>
      <c r="E502" s="41"/>
      <c r="F502" s="80"/>
      <c r="G502" s="39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68">
        <f t="shared" si="7"/>
        <v>0</v>
      </c>
      <c r="AQ502" s="75" t="str">
        <f>IF(D502="","",VLOOKUP(AP502,'PAT-C_Tables'!$M$3:$N$40,2,FALSE))</f>
        <v/>
      </c>
    </row>
    <row r="503" spans="1:43" s="38" customFormat="1" ht="15" thickBot="1" x14ac:dyDescent="0.25">
      <c r="A503" s="56"/>
      <c r="B503" s="44"/>
      <c r="C503" s="44"/>
      <c r="D503" s="45"/>
      <c r="E503" s="45"/>
      <c r="F503" s="81"/>
      <c r="G503" s="43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69">
        <f t="shared" si="7"/>
        <v>0</v>
      </c>
      <c r="AQ503" s="76" t="str">
        <f>IF(D503="","",VLOOKUP(AP503,'PAT-C_Tables'!$M$3:$N$40,2,FALSE))</f>
        <v/>
      </c>
    </row>
  </sheetData>
  <mergeCells count="6">
    <mergeCell ref="G3:AO3"/>
    <mergeCell ref="E4:F4"/>
    <mergeCell ref="E5:F5"/>
    <mergeCell ref="E6:F6"/>
    <mergeCell ref="A1:AC1"/>
    <mergeCell ref="A3:B4"/>
  </mergeCells>
  <conditionalFormatting sqref="H9:H503">
    <cfRule type="cellIs" dxfId="353" priority="73" operator="equal">
      <formula>$H$8</formula>
    </cfRule>
    <cfRule type="cellIs" dxfId="352" priority="74" stopIfTrue="1" operator="between">
      <formula>"A"</formula>
      <formula>"Z"</formula>
    </cfRule>
  </conditionalFormatting>
  <conditionalFormatting sqref="I9:I503">
    <cfRule type="cellIs" dxfId="351" priority="71" operator="equal">
      <formula>$I$8</formula>
    </cfRule>
    <cfRule type="cellIs" dxfId="350" priority="72" stopIfTrue="1" operator="between">
      <formula>"A"</formula>
      <formula>"Z"</formula>
    </cfRule>
  </conditionalFormatting>
  <conditionalFormatting sqref="J9:J503">
    <cfRule type="cellIs" dxfId="349" priority="69" operator="equal">
      <formula>$J$8</formula>
    </cfRule>
    <cfRule type="cellIs" dxfId="348" priority="70" stopIfTrue="1" operator="between">
      <formula>"A"</formula>
      <formula>"Z"</formula>
    </cfRule>
  </conditionalFormatting>
  <conditionalFormatting sqref="K9:K503">
    <cfRule type="cellIs" dxfId="347" priority="67" operator="equal">
      <formula>K$8</formula>
    </cfRule>
    <cfRule type="cellIs" dxfId="346" priority="68" stopIfTrue="1" operator="between">
      <formula>"A"</formula>
      <formula>"Z"</formula>
    </cfRule>
  </conditionalFormatting>
  <conditionalFormatting sqref="G9:G503">
    <cfRule type="cellIs" dxfId="345" priority="65" operator="equal">
      <formula>G$8</formula>
    </cfRule>
    <cfRule type="cellIs" dxfId="344" priority="66" stopIfTrue="1" operator="between">
      <formula>"A"</formula>
      <formula>"Z"</formula>
    </cfRule>
  </conditionalFormatting>
  <conditionalFormatting sqref="L9:L503">
    <cfRule type="cellIs" dxfId="343" priority="63" operator="equal">
      <formula>L$8</formula>
    </cfRule>
    <cfRule type="cellIs" dxfId="342" priority="64" stopIfTrue="1" operator="between">
      <formula>"A"</formula>
      <formula>"Z"</formula>
    </cfRule>
  </conditionalFormatting>
  <conditionalFormatting sqref="M9:M503">
    <cfRule type="cellIs" dxfId="341" priority="61" operator="equal">
      <formula>M$8</formula>
    </cfRule>
    <cfRule type="cellIs" dxfId="340" priority="62" stopIfTrue="1" operator="between">
      <formula>"A"</formula>
      <formula>"Z"</formula>
    </cfRule>
  </conditionalFormatting>
  <conditionalFormatting sqref="N9:N503">
    <cfRule type="cellIs" dxfId="339" priority="59" operator="equal">
      <formula>N$8</formula>
    </cfRule>
    <cfRule type="cellIs" dxfId="338" priority="60" stopIfTrue="1" operator="between">
      <formula>"A"</formula>
      <formula>"Z"</formula>
    </cfRule>
  </conditionalFormatting>
  <conditionalFormatting sqref="O9:O503">
    <cfRule type="cellIs" dxfId="337" priority="57" operator="equal">
      <formula>O$8</formula>
    </cfRule>
    <cfRule type="cellIs" dxfId="336" priority="58" stopIfTrue="1" operator="between">
      <formula>"A"</formula>
      <formula>"Z"</formula>
    </cfRule>
  </conditionalFormatting>
  <conditionalFormatting sqref="P9:P503">
    <cfRule type="cellIs" dxfId="335" priority="55" operator="equal">
      <formula>P$8</formula>
    </cfRule>
    <cfRule type="cellIs" dxfId="334" priority="56" stopIfTrue="1" operator="between">
      <formula>"A"</formula>
      <formula>"Z"</formula>
    </cfRule>
  </conditionalFormatting>
  <conditionalFormatting sqref="Q9:Q503">
    <cfRule type="cellIs" dxfId="333" priority="53" operator="equal">
      <formula>Q$8</formula>
    </cfRule>
    <cfRule type="cellIs" dxfId="332" priority="54" stopIfTrue="1" operator="between">
      <formula>"A"</formula>
      <formula>"Z"</formula>
    </cfRule>
  </conditionalFormatting>
  <conditionalFormatting sqref="R9:R503">
    <cfRule type="cellIs" dxfId="331" priority="51" operator="equal">
      <formula>R$8</formula>
    </cfRule>
    <cfRule type="cellIs" dxfId="330" priority="52" stopIfTrue="1" operator="between">
      <formula>"A"</formula>
      <formula>"Z"</formula>
    </cfRule>
  </conditionalFormatting>
  <conditionalFormatting sqref="S9:S503">
    <cfRule type="cellIs" dxfId="329" priority="49" operator="equal">
      <formula>S$8</formula>
    </cfRule>
    <cfRule type="cellIs" dxfId="328" priority="50" stopIfTrue="1" operator="between">
      <formula>"A"</formula>
      <formula>"Z"</formula>
    </cfRule>
  </conditionalFormatting>
  <conditionalFormatting sqref="T9:T503">
    <cfRule type="cellIs" dxfId="327" priority="47" operator="equal">
      <formula>T$8</formula>
    </cfRule>
    <cfRule type="cellIs" dxfId="326" priority="48" stopIfTrue="1" operator="between">
      <formula>"A"</formula>
      <formula>"Z"</formula>
    </cfRule>
  </conditionalFormatting>
  <conditionalFormatting sqref="U9:U503">
    <cfRule type="cellIs" dxfId="325" priority="45" operator="equal">
      <formula>U$8</formula>
    </cfRule>
    <cfRule type="cellIs" dxfId="324" priority="46" stopIfTrue="1" operator="between">
      <formula>"A"</formula>
      <formula>"Z"</formula>
    </cfRule>
  </conditionalFormatting>
  <conditionalFormatting sqref="V9:V503">
    <cfRule type="cellIs" dxfId="323" priority="43" operator="equal">
      <formula>V$8</formula>
    </cfRule>
    <cfRule type="cellIs" dxfId="322" priority="44" stopIfTrue="1" operator="between">
      <formula>"A"</formula>
      <formula>"Z"</formula>
    </cfRule>
  </conditionalFormatting>
  <conditionalFormatting sqref="W9:W503">
    <cfRule type="cellIs" dxfId="321" priority="41" operator="equal">
      <formula>W$8</formula>
    </cfRule>
    <cfRule type="cellIs" dxfId="320" priority="42" stopIfTrue="1" operator="between">
      <formula>"A"</formula>
      <formula>"Z"</formula>
    </cfRule>
  </conditionalFormatting>
  <conditionalFormatting sqref="X9:X503">
    <cfRule type="cellIs" dxfId="319" priority="39" operator="equal">
      <formula>X$8</formula>
    </cfRule>
    <cfRule type="cellIs" dxfId="318" priority="40" stopIfTrue="1" operator="between">
      <formula>"A"</formula>
      <formula>"Z"</formula>
    </cfRule>
  </conditionalFormatting>
  <conditionalFormatting sqref="Y9:Y503">
    <cfRule type="cellIs" dxfId="317" priority="37" operator="equal">
      <formula>Y$8</formula>
    </cfRule>
    <cfRule type="cellIs" dxfId="316" priority="38" stopIfTrue="1" operator="between">
      <formula>"A"</formula>
      <formula>"Z"</formula>
    </cfRule>
  </conditionalFormatting>
  <conditionalFormatting sqref="Z9:Z503">
    <cfRule type="cellIs" dxfId="315" priority="35" operator="equal">
      <formula>Z$8</formula>
    </cfRule>
    <cfRule type="cellIs" dxfId="314" priority="36" stopIfTrue="1" operator="between">
      <formula>"A"</formula>
      <formula>"Z"</formula>
    </cfRule>
  </conditionalFormatting>
  <conditionalFormatting sqref="AA9:AA503">
    <cfRule type="cellIs" dxfId="313" priority="33" operator="equal">
      <formula>AA$8</formula>
    </cfRule>
    <cfRule type="cellIs" dxfId="312" priority="34" stopIfTrue="1" operator="between">
      <formula>"A"</formula>
      <formula>"Z"</formula>
    </cfRule>
  </conditionalFormatting>
  <conditionalFormatting sqref="AB9:AB503">
    <cfRule type="cellIs" dxfId="311" priority="31" operator="equal">
      <formula>AB$8</formula>
    </cfRule>
    <cfRule type="cellIs" dxfId="310" priority="32" stopIfTrue="1" operator="between">
      <formula>"A"</formula>
      <formula>"Z"</formula>
    </cfRule>
  </conditionalFormatting>
  <conditionalFormatting sqref="AC9:AC503">
    <cfRule type="cellIs" dxfId="309" priority="29" operator="equal">
      <formula>AC$8</formula>
    </cfRule>
    <cfRule type="cellIs" dxfId="308" priority="30" stopIfTrue="1" operator="between">
      <formula>"A"</formula>
      <formula>"Z"</formula>
    </cfRule>
  </conditionalFormatting>
  <conditionalFormatting sqref="AD9:AD503">
    <cfRule type="cellIs" dxfId="307" priority="27" operator="equal">
      <formula>AD$8</formula>
    </cfRule>
    <cfRule type="cellIs" dxfId="306" priority="28" stopIfTrue="1" operator="between">
      <formula>"A"</formula>
      <formula>"Z"</formula>
    </cfRule>
  </conditionalFormatting>
  <conditionalFormatting sqref="AE9:AE503">
    <cfRule type="cellIs" dxfId="305" priority="25" operator="equal">
      <formula>AE$8</formula>
    </cfRule>
    <cfRule type="cellIs" dxfId="304" priority="26" stopIfTrue="1" operator="between">
      <formula>"A"</formula>
      <formula>"Z"</formula>
    </cfRule>
  </conditionalFormatting>
  <conditionalFormatting sqref="AF9:AF503">
    <cfRule type="cellIs" dxfId="303" priority="23" operator="equal">
      <formula>AF$8</formula>
    </cfRule>
    <cfRule type="cellIs" dxfId="302" priority="24" stopIfTrue="1" operator="between">
      <formula>"A"</formula>
      <formula>"Z"</formula>
    </cfRule>
  </conditionalFormatting>
  <conditionalFormatting sqref="AG9:AG503">
    <cfRule type="cellIs" dxfId="301" priority="21" operator="equal">
      <formula>AG$8</formula>
    </cfRule>
    <cfRule type="cellIs" dxfId="300" priority="22" stopIfTrue="1" operator="between">
      <formula>"A"</formula>
      <formula>"Z"</formula>
    </cfRule>
  </conditionalFormatting>
  <conditionalFormatting sqref="AH9:AH503">
    <cfRule type="cellIs" dxfId="299" priority="19" operator="equal">
      <formula>AH$8</formula>
    </cfRule>
    <cfRule type="cellIs" dxfId="298" priority="20" stopIfTrue="1" operator="between">
      <formula>"A"</formula>
      <formula>"Z"</formula>
    </cfRule>
  </conditionalFormatting>
  <conditionalFormatting sqref="AI9:AI503">
    <cfRule type="cellIs" dxfId="297" priority="17" operator="equal">
      <formula>AI$8</formula>
    </cfRule>
    <cfRule type="cellIs" dxfId="296" priority="18" stopIfTrue="1" operator="between">
      <formula>"A"</formula>
      <formula>"Z"</formula>
    </cfRule>
  </conditionalFormatting>
  <conditionalFormatting sqref="AJ9:AJ503">
    <cfRule type="cellIs" dxfId="295" priority="15" operator="equal">
      <formula>AJ$8</formula>
    </cfRule>
    <cfRule type="cellIs" dxfId="294" priority="16" stopIfTrue="1" operator="between">
      <formula>"A"</formula>
      <formula>"Z"</formula>
    </cfRule>
  </conditionalFormatting>
  <conditionalFormatting sqref="AK9:AK503">
    <cfRule type="cellIs" dxfId="293" priority="13" operator="equal">
      <formula>AK$8</formula>
    </cfRule>
    <cfRule type="cellIs" dxfId="292" priority="14" stopIfTrue="1" operator="between">
      <formula>"A"</formula>
      <formula>"Z"</formula>
    </cfRule>
  </conditionalFormatting>
  <conditionalFormatting sqref="AL9:AL503">
    <cfRule type="cellIs" dxfId="291" priority="11" operator="equal">
      <formula>AL$8</formula>
    </cfRule>
    <cfRule type="cellIs" dxfId="290" priority="12" stopIfTrue="1" operator="between">
      <formula>"A"</formula>
      <formula>"Z"</formula>
    </cfRule>
  </conditionalFormatting>
  <conditionalFormatting sqref="AM9:AM503">
    <cfRule type="cellIs" dxfId="289" priority="9" operator="equal">
      <formula>AM$8</formula>
    </cfRule>
    <cfRule type="cellIs" dxfId="288" priority="10" stopIfTrue="1" operator="between">
      <formula>"A"</formula>
      <formula>"Z"</formula>
    </cfRule>
  </conditionalFormatting>
  <conditionalFormatting sqref="AN9:AN503">
    <cfRule type="cellIs" dxfId="287" priority="7" operator="equal">
      <formula>AN$8</formula>
    </cfRule>
    <cfRule type="cellIs" dxfId="286" priority="8" stopIfTrue="1" operator="between">
      <formula>"A"</formula>
      <formula>"Z"</formula>
    </cfRule>
  </conditionalFormatting>
  <conditionalFormatting sqref="AO9:AO503">
    <cfRule type="cellIs" dxfId="285" priority="5" operator="equal">
      <formula>AO$8</formula>
    </cfRule>
    <cfRule type="cellIs" dxfId="284" priority="6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658CC-9B2A-4C05-B863-ACAA372FF0F9}">
  <sheetPr codeName="Sheet13"/>
  <dimension ref="A1:AP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28515625" style="57" bestFit="1" customWidth="1"/>
    <col min="2" max="2" width="9.85546875" style="2" bestFit="1" customWidth="1"/>
    <col min="3" max="3" width="9.140625" style="2" bestFit="1" customWidth="1"/>
    <col min="4" max="4" width="10.5703125" style="17" bestFit="1" customWidth="1"/>
    <col min="5" max="5" width="12.85546875" style="17" customWidth="1"/>
    <col min="6" max="6" width="13.28515625" style="82" customWidth="1"/>
    <col min="7" max="40" width="4.5703125" style="2" customWidth="1"/>
    <col min="41" max="41" width="7.140625" style="70" customWidth="1"/>
    <col min="42" max="42" width="9.28515625" style="77" customWidth="1"/>
    <col min="43" max="16384" width="9.140625" style="1"/>
  </cols>
  <sheetData>
    <row r="1" spans="1:42" s="211" customFormat="1" ht="26.25" x14ac:dyDescent="0.4">
      <c r="A1" s="271" t="s">
        <v>45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09"/>
      <c r="AE1" s="210"/>
    </row>
    <row r="2" spans="1:42" s="16" customFormat="1" ht="13.5" thickBot="1" x14ac:dyDescent="0.25">
      <c r="A2" s="52"/>
      <c r="B2" s="19"/>
      <c r="C2" s="19"/>
      <c r="D2" s="26"/>
      <c r="E2" s="26"/>
      <c r="F2" s="78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64"/>
      <c r="AP2" s="71"/>
    </row>
    <row r="3" spans="1:42" s="22" customFormat="1" ht="31.5" customHeight="1" x14ac:dyDescent="0.25">
      <c r="A3" s="291"/>
      <c r="B3" s="291"/>
      <c r="C3" s="58"/>
      <c r="D3" s="21"/>
      <c r="F3" s="79"/>
      <c r="G3" s="282" t="s">
        <v>35</v>
      </c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4"/>
      <c r="AO3" s="65"/>
      <c r="AP3" s="72"/>
    </row>
    <row r="4" spans="1:42" s="20" customFormat="1" ht="15" x14ac:dyDescent="0.25">
      <c r="A4" s="291"/>
      <c r="B4" s="291"/>
      <c r="C4" s="59"/>
      <c r="D4" s="27"/>
      <c r="E4" s="285" t="s">
        <v>24</v>
      </c>
      <c r="F4" s="286"/>
      <c r="G4" s="160">
        <v>1</v>
      </c>
      <c r="H4" s="161">
        <v>2</v>
      </c>
      <c r="I4" s="161">
        <v>3</v>
      </c>
      <c r="J4" s="161">
        <v>4</v>
      </c>
      <c r="K4" s="161">
        <v>5</v>
      </c>
      <c r="L4" s="161">
        <v>6</v>
      </c>
      <c r="M4" s="161">
        <v>7</v>
      </c>
      <c r="N4" s="161">
        <v>8</v>
      </c>
      <c r="O4" s="161">
        <v>9</v>
      </c>
      <c r="P4" s="161">
        <v>10</v>
      </c>
      <c r="Q4" s="161">
        <v>11</v>
      </c>
      <c r="R4" s="161">
        <v>12</v>
      </c>
      <c r="S4" s="161">
        <v>13</v>
      </c>
      <c r="T4" s="161">
        <v>14</v>
      </c>
      <c r="U4" s="161">
        <v>15</v>
      </c>
      <c r="V4" s="161">
        <v>16</v>
      </c>
      <c r="W4" s="161">
        <v>17</v>
      </c>
      <c r="X4" s="161">
        <v>18</v>
      </c>
      <c r="Y4" s="161">
        <v>19</v>
      </c>
      <c r="Z4" s="161">
        <v>20</v>
      </c>
      <c r="AA4" s="161">
        <v>21</v>
      </c>
      <c r="AB4" s="161">
        <v>22</v>
      </c>
      <c r="AC4" s="161">
        <v>23</v>
      </c>
      <c r="AD4" s="161">
        <v>24</v>
      </c>
      <c r="AE4" s="161">
        <v>25</v>
      </c>
      <c r="AF4" s="161">
        <v>26</v>
      </c>
      <c r="AG4" s="161">
        <v>27</v>
      </c>
      <c r="AH4" s="161">
        <v>28</v>
      </c>
      <c r="AI4" s="161">
        <v>29</v>
      </c>
      <c r="AJ4" s="161">
        <v>30</v>
      </c>
      <c r="AK4" s="161">
        <v>31</v>
      </c>
      <c r="AL4" s="161">
        <v>32</v>
      </c>
      <c r="AM4" s="161">
        <v>33</v>
      </c>
      <c r="AN4" s="162">
        <v>34</v>
      </c>
      <c r="AO4" s="66"/>
      <c r="AP4" s="73"/>
    </row>
    <row r="5" spans="1:42" s="29" customFormat="1" ht="15" x14ac:dyDescent="0.25">
      <c r="A5" s="53"/>
      <c r="B5" s="60"/>
      <c r="C5" s="60"/>
      <c r="D5" s="28"/>
      <c r="E5" s="287" t="s">
        <v>23</v>
      </c>
      <c r="F5" s="288"/>
      <c r="G5" s="92">
        <v>103.83</v>
      </c>
      <c r="H5" s="91">
        <v>112.54</v>
      </c>
      <c r="I5" s="91">
        <v>106.5</v>
      </c>
      <c r="J5" s="91">
        <v>107.27</v>
      </c>
      <c r="K5" s="91">
        <v>130.4</v>
      </c>
      <c r="L5" s="91">
        <v>114.14</v>
      </c>
      <c r="M5" s="91">
        <v>120.27</v>
      </c>
      <c r="N5" s="91">
        <v>117.68</v>
      </c>
      <c r="O5" s="91">
        <v>126.17</v>
      </c>
      <c r="P5" s="91">
        <v>124.1</v>
      </c>
      <c r="Q5" s="91">
        <v>137.87</v>
      </c>
      <c r="R5" s="90">
        <v>139</v>
      </c>
      <c r="S5" s="90">
        <v>125.94</v>
      </c>
      <c r="T5" s="90">
        <v>133.97999999999999</v>
      </c>
      <c r="U5" s="90">
        <v>129.54</v>
      </c>
      <c r="V5" s="90">
        <v>127.3</v>
      </c>
      <c r="W5" s="90">
        <v>126.02</v>
      </c>
      <c r="X5" s="90">
        <v>132.63999999999999</v>
      </c>
      <c r="Y5" s="90">
        <v>132.03</v>
      </c>
      <c r="Z5" s="90">
        <v>129.47999999999999</v>
      </c>
      <c r="AA5" s="90">
        <v>135.91999999999999</v>
      </c>
      <c r="AB5" s="89">
        <v>134.91</v>
      </c>
      <c r="AC5" s="90">
        <v>143.22</v>
      </c>
      <c r="AD5" s="90">
        <v>127.95</v>
      </c>
      <c r="AE5" s="90">
        <v>142.68</v>
      </c>
      <c r="AF5" s="90">
        <v>126</v>
      </c>
      <c r="AG5" s="90">
        <v>129.38</v>
      </c>
      <c r="AH5" s="90">
        <v>138.81</v>
      </c>
      <c r="AI5" s="90">
        <v>126.96</v>
      </c>
      <c r="AJ5" s="90">
        <v>129.66</v>
      </c>
      <c r="AK5" s="90">
        <v>136.02000000000001</v>
      </c>
      <c r="AL5" s="90">
        <v>131.27000000000001</v>
      </c>
      <c r="AM5" s="90">
        <v>132.16999999999999</v>
      </c>
      <c r="AN5" s="93">
        <v>135.43</v>
      </c>
      <c r="AO5" s="66"/>
      <c r="AP5" s="73"/>
    </row>
    <row r="6" spans="1:42" s="29" customFormat="1" ht="15.75" thickBot="1" x14ac:dyDescent="0.3">
      <c r="A6" s="53"/>
      <c r="B6" s="60"/>
      <c r="C6" s="60"/>
      <c r="D6" s="28"/>
      <c r="E6" s="289" t="s">
        <v>22</v>
      </c>
      <c r="F6" s="290"/>
      <c r="G6" s="94" t="s">
        <v>18</v>
      </c>
      <c r="H6" s="88" t="s">
        <v>19</v>
      </c>
      <c r="I6" s="88" t="s">
        <v>19</v>
      </c>
      <c r="J6" s="88" t="s">
        <v>20</v>
      </c>
      <c r="K6" s="88" t="s">
        <v>19</v>
      </c>
      <c r="L6" s="88" t="s">
        <v>18</v>
      </c>
      <c r="M6" s="88" t="s">
        <v>19</v>
      </c>
      <c r="N6" s="88" t="s">
        <v>18</v>
      </c>
      <c r="O6" s="88" t="s">
        <v>39</v>
      </c>
      <c r="P6" s="88" t="s">
        <v>20</v>
      </c>
      <c r="Q6" s="88" t="s">
        <v>20</v>
      </c>
      <c r="R6" s="88" t="s">
        <v>18</v>
      </c>
      <c r="S6" s="88" t="s">
        <v>20</v>
      </c>
      <c r="T6" s="88" t="s">
        <v>20</v>
      </c>
      <c r="U6" s="88" t="s">
        <v>20</v>
      </c>
      <c r="V6" s="88" t="s">
        <v>20</v>
      </c>
      <c r="W6" s="88" t="s">
        <v>20</v>
      </c>
      <c r="X6" s="88" t="s">
        <v>20</v>
      </c>
      <c r="Y6" s="88" t="s">
        <v>39</v>
      </c>
      <c r="Z6" s="88" t="s">
        <v>18</v>
      </c>
      <c r="AA6" s="88" t="s">
        <v>19</v>
      </c>
      <c r="AB6" s="87" t="s">
        <v>20</v>
      </c>
      <c r="AC6" s="88" t="s">
        <v>20</v>
      </c>
      <c r="AD6" s="88" t="s">
        <v>19</v>
      </c>
      <c r="AE6" s="88" t="s">
        <v>20</v>
      </c>
      <c r="AF6" s="88" t="s">
        <v>20</v>
      </c>
      <c r="AG6" s="88" t="s">
        <v>39</v>
      </c>
      <c r="AH6" s="88" t="s">
        <v>20</v>
      </c>
      <c r="AI6" s="88" t="s">
        <v>20</v>
      </c>
      <c r="AJ6" s="88" t="s">
        <v>18</v>
      </c>
      <c r="AK6" s="88" t="s">
        <v>20</v>
      </c>
      <c r="AL6" s="88" t="s">
        <v>39</v>
      </c>
      <c r="AM6" s="88" t="s">
        <v>18</v>
      </c>
      <c r="AN6" s="95" t="s">
        <v>19</v>
      </c>
      <c r="AO6" s="66"/>
      <c r="AP6" s="73"/>
    </row>
    <row r="7" spans="1:42" s="18" customFormat="1" ht="13.5" thickBot="1" x14ac:dyDescent="0.25">
      <c r="A7" s="240" t="s">
        <v>53</v>
      </c>
      <c r="B7" s="241" t="s">
        <v>53</v>
      </c>
      <c r="C7" s="242" t="s">
        <v>54</v>
      </c>
      <c r="D7" s="243" t="s">
        <v>53</v>
      </c>
      <c r="E7" s="244" t="s">
        <v>53</v>
      </c>
      <c r="F7" s="245" t="s">
        <v>53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5"/>
      <c r="AO7" s="67"/>
      <c r="AP7" s="74"/>
    </row>
    <row r="8" spans="1:42" s="46" customFormat="1" ht="30.75" thickBot="1" x14ac:dyDescent="0.3">
      <c r="A8" s="180" t="s">
        <v>34</v>
      </c>
      <c r="B8" s="181" t="s">
        <v>27</v>
      </c>
      <c r="C8" s="193" t="s">
        <v>50</v>
      </c>
      <c r="D8" s="182" t="s">
        <v>0</v>
      </c>
      <c r="E8" s="182" t="s">
        <v>29</v>
      </c>
      <c r="F8" s="183" t="s">
        <v>28</v>
      </c>
      <c r="G8" s="186" t="s">
        <v>33</v>
      </c>
      <c r="H8" s="187" t="s">
        <v>33</v>
      </c>
      <c r="I8" s="187" t="s">
        <v>30</v>
      </c>
      <c r="J8" s="187" t="s">
        <v>30</v>
      </c>
      <c r="K8" s="187" t="s">
        <v>32</v>
      </c>
      <c r="L8" s="187" t="s">
        <v>30</v>
      </c>
      <c r="M8" s="187" t="s">
        <v>31</v>
      </c>
      <c r="N8" s="187" t="s">
        <v>32</v>
      </c>
      <c r="O8" s="187" t="s">
        <v>30</v>
      </c>
      <c r="P8" s="187" t="s">
        <v>32</v>
      </c>
      <c r="Q8" s="187" t="s">
        <v>32</v>
      </c>
      <c r="R8" s="187" t="s">
        <v>33</v>
      </c>
      <c r="S8" s="187" t="s">
        <v>31</v>
      </c>
      <c r="T8" s="187" t="s">
        <v>32</v>
      </c>
      <c r="U8" s="187" t="s">
        <v>33</v>
      </c>
      <c r="V8" s="187" t="s">
        <v>32</v>
      </c>
      <c r="W8" s="187" t="s">
        <v>32</v>
      </c>
      <c r="X8" s="187" t="s">
        <v>32</v>
      </c>
      <c r="Y8" s="187" t="s">
        <v>31</v>
      </c>
      <c r="Z8" s="187" t="s">
        <v>31</v>
      </c>
      <c r="AA8" s="187" t="s">
        <v>30</v>
      </c>
      <c r="AB8" s="187" t="s">
        <v>32</v>
      </c>
      <c r="AC8" s="187" t="s">
        <v>33</v>
      </c>
      <c r="AD8" s="187" t="s">
        <v>31</v>
      </c>
      <c r="AE8" s="187" t="s">
        <v>31</v>
      </c>
      <c r="AF8" s="187" t="s">
        <v>32</v>
      </c>
      <c r="AG8" s="187" t="s">
        <v>31</v>
      </c>
      <c r="AH8" s="187" t="s">
        <v>31</v>
      </c>
      <c r="AI8" s="187" t="s">
        <v>33</v>
      </c>
      <c r="AJ8" s="187" t="s">
        <v>31</v>
      </c>
      <c r="AK8" s="187" t="s">
        <v>33</v>
      </c>
      <c r="AL8" s="187" t="s">
        <v>31</v>
      </c>
      <c r="AM8" s="187" t="s">
        <v>31</v>
      </c>
      <c r="AN8" s="188" t="s">
        <v>32</v>
      </c>
      <c r="AO8" s="208" t="s">
        <v>17</v>
      </c>
      <c r="AP8" s="185" t="s">
        <v>3</v>
      </c>
    </row>
    <row r="9" spans="1:42" s="38" customFormat="1" ht="14.25" x14ac:dyDescent="0.2">
      <c r="A9" s="54">
        <v>45356</v>
      </c>
      <c r="B9" s="37">
        <v>3</v>
      </c>
      <c r="C9" s="37" t="s">
        <v>55</v>
      </c>
      <c r="D9" s="213" t="s">
        <v>56</v>
      </c>
      <c r="E9" s="213" t="s">
        <v>57</v>
      </c>
      <c r="F9" s="225" t="s">
        <v>58</v>
      </c>
      <c r="G9" s="61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8">
        <f t="shared" ref="AO9:AO72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))</f>
        <v>0</v>
      </c>
      <c r="AP9" s="75">
        <f>IF(D9="","",VLOOKUP(AO9,'PAT-C_Tables'!$Q$3:$R$40,2,FALSE))</f>
        <v>76.900000000000006</v>
      </c>
    </row>
    <row r="10" spans="1:42" s="38" customFormat="1" ht="14.25" x14ac:dyDescent="0.2">
      <c r="A10" s="54">
        <v>45356</v>
      </c>
      <c r="B10" s="37">
        <v>3</v>
      </c>
      <c r="C10" s="37" t="s">
        <v>55</v>
      </c>
      <c r="D10" s="213" t="s">
        <v>59</v>
      </c>
      <c r="E10" s="213" t="s">
        <v>60</v>
      </c>
      <c r="F10" s="225" t="s">
        <v>61</v>
      </c>
      <c r="G10" s="61"/>
      <c r="H10" s="62"/>
      <c r="I10" s="62"/>
      <c r="J10" s="62"/>
      <c r="K10" s="62"/>
      <c r="L10" s="62"/>
      <c r="M10" s="62"/>
      <c r="N10" s="62"/>
      <c r="O10" s="62"/>
      <c r="P10" s="37"/>
      <c r="Q10" s="37"/>
      <c r="R10" s="40"/>
      <c r="S10" s="225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68">
        <f t="shared" si="0"/>
        <v>0</v>
      </c>
      <c r="AP10" s="75">
        <f>IF(D10="","",VLOOKUP(AO10,'PAT-C_Tables'!$Q$3:$R$40,2,FALSE))</f>
        <v>76.900000000000006</v>
      </c>
    </row>
    <row r="11" spans="1:42" s="38" customFormat="1" ht="14.25" x14ac:dyDescent="0.2">
      <c r="A11" s="54">
        <v>45356</v>
      </c>
      <c r="B11" s="37">
        <v>3</v>
      </c>
      <c r="C11" s="37" t="s">
        <v>55</v>
      </c>
      <c r="D11" s="214" t="s">
        <v>62</v>
      </c>
      <c r="E11" s="214" t="s">
        <v>63</v>
      </c>
      <c r="F11" s="225" t="s">
        <v>64</v>
      </c>
      <c r="G11" s="61"/>
      <c r="H11" s="62"/>
      <c r="I11" s="62"/>
      <c r="J11" s="62"/>
      <c r="K11" s="62"/>
      <c r="L11" s="62"/>
      <c r="M11" s="62"/>
      <c r="N11" s="62"/>
      <c r="O11" s="62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68">
        <f t="shared" si="0"/>
        <v>0</v>
      </c>
      <c r="AP11" s="75">
        <f>IF(D11="","",VLOOKUP(AO11,'PAT-C_Tables'!$Q$3:$R$40,2,FALSE))</f>
        <v>76.900000000000006</v>
      </c>
    </row>
    <row r="12" spans="1:42" s="38" customFormat="1" ht="14.25" x14ac:dyDescent="0.2">
      <c r="A12" s="54">
        <v>45356</v>
      </c>
      <c r="B12" s="37">
        <v>3</v>
      </c>
      <c r="C12" s="224" t="s">
        <v>55</v>
      </c>
      <c r="D12" s="214" t="s">
        <v>65</v>
      </c>
      <c r="E12" s="214" t="s">
        <v>66</v>
      </c>
      <c r="F12" s="212" t="s">
        <v>67</v>
      </c>
      <c r="G12" s="61"/>
      <c r="H12" s="62"/>
      <c r="I12" s="62"/>
      <c r="J12" s="62"/>
      <c r="K12" s="62"/>
      <c r="L12" s="47"/>
      <c r="M12" s="47"/>
      <c r="N12" s="47"/>
      <c r="O12" s="47"/>
      <c r="P12" s="47"/>
      <c r="Q12" s="47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68">
        <f t="shared" si="0"/>
        <v>0</v>
      </c>
      <c r="AP12" s="75">
        <f>IF(D12="","",VLOOKUP(AO12,'PAT-C_Tables'!$Q$3:$R$40,2,FALSE))</f>
        <v>76.900000000000006</v>
      </c>
    </row>
    <row r="13" spans="1:42" s="38" customFormat="1" ht="14.25" x14ac:dyDescent="0.2">
      <c r="A13" s="54">
        <v>45356</v>
      </c>
      <c r="B13" s="37">
        <v>3</v>
      </c>
      <c r="C13" s="224" t="s">
        <v>68</v>
      </c>
      <c r="D13" s="214" t="s">
        <v>69</v>
      </c>
      <c r="E13" s="214" t="s">
        <v>70</v>
      </c>
      <c r="F13" s="212" t="s">
        <v>71</v>
      </c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68">
        <f t="shared" si="0"/>
        <v>0</v>
      </c>
      <c r="AP13" s="75">
        <f>IF(D13="","",VLOOKUP(AO13,'PAT-C_Tables'!$Q$3:$R$40,2,FALSE))</f>
        <v>76.900000000000006</v>
      </c>
    </row>
    <row r="14" spans="1:42" s="38" customFormat="1" ht="14.25" x14ac:dyDescent="0.2">
      <c r="A14" s="55">
        <v>45356</v>
      </c>
      <c r="B14" s="40">
        <v>3</v>
      </c>
      <c r="C14" s="40" t="s">
        <v>55</v>
      </c>
      <c r="D14" s="41" t="s">
        <v>72</v>
      </c>
      <c r="E14" s="41" t="s">
        <v>73</v>
      </c>
      <c r="F14" s="80" t="s">
        <v>74</v>
      </c>
      <c r="G14" s="39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68">
        <f t="shared" si="0"/>
        <v>0</v>
      </c>
      <c r="AP14" s="75">
        <f>IF(D14="","",VLOOKUP(AO14,'PAT-C_Tables'!$Q$3:$R$40,2,FALSE))</f>
        <v>76.900000000000006</v>
      </c>
    </row>
    <row r="15" spans="1:42" s="38" customFormat="1" ht="14.25" x14ac:dyDescent="0.2">
      <c r="A15" s="55">
        <v>45356</v>
      </c>
      <c r="B15" s="40">
        <v>3</v>
      </c>
      <c r="C15" s="40" t="s">
        <v>68</v>
      </c>
      <c r="D15" s="41" t="s">
        <v>75</v>
      </c>
      <c r="E15" s="41" t="s">
        <v>76</v>
      </c>
      <c r="F15" s="80" t="s">
        <v>77</v>
      </c>
      <c r="G15" s="39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68">
        <f t="shared" si="0"/>
        <v>0</v>
      </c>
      <c r="AP15" s="75">
        <f>IF(D15="","",VLOOKUP(AO15,'PAT-C_Tables'!$Q$3:$R$40,2,FALSE))</f>
        <v>76.900000000000006</v>
      </c>
    </row>
    <row r="16" spans="1:42" s="38" customFormat="1" ht="14.25" x14ac:dyDescent="0.2">
      <c r="A16" s="55">
        <v>45356</v>
      </c>
      <c r="B16" s="40">
        <v>3</v>
      </c>
      <c r="C16" s="40" t="s">
        <v>68</v>
      </c>
      <c r="D16" s="41" t="s">
        <v>78</v>
      </c>
      <c r="E16" s="41" t="s">
        <v>79</v>
      </c>
      <c r="F16" s="80" t="s">
        <v>80</v>
      </c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68">
        <f t="shared" si="0"/>
        <v>0</v>
      </c>
      <c r="AP16" s="75">
        <f>IF(D16="","",VLOOKUP(AO16,'PAT-C_Tables'!$Q$3:$R$40,2,FALSE))</f>
        <v>76.900000000000006</v>
      </c>
    </row>
    <row r="17" spans="1:42" s="38" customFormat="1" ht="14.25" x14ac:dyDescent="0.2">
      <c r="A17" s="55">
        <v>45356</v>
      </c>
      <c r="B17" s="40">
        <v>3</v>
      </c>
      <c r="C17" s="40" t="s">
        <v>68</v>
      </c>
      <c r="D17" s="41" t="s">
        <v>81</v>
      </c>
      <c r="E17" s="41" t="s">
        <v>82</v>
      </c>
      <c r="F17" s="80" t="s">
        <v>83</v>
      </c>
      <c r="G17" s="39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68">
        <f t="shared" si="0"/>
        <v>0</v>
      </c>
      <c r="AP17" s="75">
        <f>IF(D17="","",VLOOKUP(AO17,'PAT-C_Tables'!$Q$3:$R$40,2,FALSE))</f>
        <v>76.900000000000006</v>
      </c>
    </row>
    <row r="18" spans="1:42" s="38" customFormat="1" ht="14.25" x14ac:dyDescent="0.2">
      <c r="A18" s="55">
        <v>45356</v>
      </c>
      <c r="B18" s="40">
        <v>3</v>
      </c>
      <c r="C18" s="40" t="s">
        <v>68</v>
      </c>
      <c r="D18" s="41" t="s">
        <v>84</v>
      </c>
      <c r="E18" s="41" t="s">
        <v>85</v>
      </c>
      <c r="F18" s="80" t="s">
        <v>86</v>
      </c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68">
        <f t="shared" si="0"/>
        <v>0</v>
      </c>
      <c r="AP18" s="75">
        <f>IF(D18="","",VLOOKUP(AO18,'PAT-C_Tables'!$Q$3:$R$40,2,FALSE))</f>
        <v>76.900000000000006</v>
      </c>
    </row>
    <row r="19" spans="1:42" s="38" customFormat="1" ht="14.25" x14ac:dyDescent="0.2">
      <c r="A19" s="55">
        <v>45356</v>
      </c>
      <c r="B19" s="40">
        <v>3</v>
      </c>
      <c r="C19" s="40" t="s">
        <v>68</v>
      </c>
      <c r="D19" s="41" t="s">
        <v>87</v>
      </c>
      <c r="E19" s="41" t="s">
        <v>88</v>
      </c>
      <c r="F19" s="80" t="s">
        <v>89</v>
      </c>
      <c r="G19" s="39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68">
        <f t="shared" si="0"/>
        <v>0</v>
      </c>
      <c r="AP19" s="75">
        <f>IF(D19="","",VLOOKUP(AO19,'PAT-C_Tables'!$Q$3:$R$40,2,FALSE))</f>
        <v>76.900000000000006</v>
      </c>
    </row>
    <row r="20" spans="1:42" s="38" customFormat="1" ht="14.25" x14ac:dyDescent="0.2">
      <c r="A20" s="55"/>
      <c r="B20" s="40"/>
      <c r="C20" s="40"/>
      <c r="D20" s="41"/>
      <c r="E20" s="41"/>
      <c r="F20" s="80"/>
      <c r="G20" s="39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68">
        <f t="shared" si="0"/>
        <v>0</v>
      </c>
      <c r="AP20" s="75" t="str">
        <f>IF(D20="","",VLOOKUP(AO20,'PAT-C_Tables'!$Q$3:$R$40,2,FALSE))</f>
        <v/>
      </c>
    </row>
    <row r="21" spans="1:42" s="38" customFormat="1" ht="14.25" x14ac:dyDescent="0.2">
      <c r="A21" s="55"/>
      <c r="B21" s="40"/>
      <c r="C21" s="40"/>
      <c r="D21" s="41"/>
      <c r="E21" s="41"/>
      <c r="F21" s="80"/>
      <c r="G21" s="39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68">
        <f t="shared" si="0"/>
        <v>0</v>
      </c>
      <c r="AP21" s="75" t="str">
        <f>IF(D21="","",VLOOKUP(AO21,'PAT-C_Tables'!$Q$3:$R$40,2,FALSE))</f>
        <v/>
      </c>
    </row>
    <row r="22" spans="1:42" s="38" customFormat="1" ht="14.25" x14ac:dyDescent="0.2">
      <c r="A22" s="55"/>
      <c r="B22" s="40"/>
      <c r="C22" s="40"/>
      <c r="D22" s="41"/>
      <c r="E22" s="41"/>
      <c r="F22" s="80"/>
      <c r="G22" s="39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68">
        <f t="shared" si="0"/>
        <v>0</v>
      </c>
      <c r="AP22" s="75" t="str">
        <f>IF(D22="","",VLOOKUP(AO22,'PAT-C_Tables'!$Q$3:$R$40,2,FALSE))</f>
        <v/>
      </c>
    </row>
    <row r="23" spans="1:42" s="38" customFormat="1" ht="14.25" x14ac:dyDescent="0.2">
      <c r="A23" s="55"/>
      <c r="B23" s="40"/>
      <c r="C23" s="40"/>
      <c r="D23" s="41"/>
      <c r="E23" s="41"/>
      <c r="F23" s="80"/>
      <c r="G23" s="39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68">
        <f t="shared" si="0"/>
        <v>0</v>
      </c>
      <c r="AP23" s="75" t="str">
        <f>IF(D23="","",VLOOKUP(AO23,'PAT-C_Tables'!$Q$3:$R$40,2,FALSE))</f>
        <v/>
      </c>
    </row>
    <row r="24" spans="1:42" s="38" customFormat="1" ht="14.25" x14ac:dyDescent="0.2">
      <c r="A24" s="55"/>
      <c r="B24" s="40"/>
      <c r="C24" s="40"/>
      <c r="D24" s="41"/>
      <c r="E24" s="41"/>
      <c r="F24" s="80"/>
      <c r="G24" s="39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68">
        <f t="shared" si="0"/>
        <v>0</v>
      </c>
      <c r="AP24" s="75" t="str">
        <f>IF(D24="","",VLOOKUP(AO24,'PAT-C_Tables'!$Q$3:$R$40,2,FALSE))</f>
        <v/>
      </c>
    </row>
    <row r="25" spans="1:42" s="38" customFormat="1" ht="14.25" x14ac:dyDescent="0.2">
      <c r="A25" s="55"/>
      <c r="B25" s="40"/>
      <c r="C25" s="40"/>
      <c r="D25" s="41"/>
      <c r="E25" s="41"/>
      <c r="F25" s="80"/>
      <c r="G25" s="39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68">
        <f t="shared" si="0"/>
        <v>0</v>
      </c>
      <c r="AP25" s="75" t="str">
        <f>IF(D25="","",VLOOKUP(AO25,'PAT-C_Tables'!$Q$3:$R$40,2,FALSE))</f>
        <v/>
      </c>
    </row>
    <row r="26" spans="1:42" s="38" customFormat="1" ht="14.25" x14ac:dyDescent="0.2">
      <c r="A26" s="55"/>
      <c r="B26" s="40"/>
      <c r="C26" s="40"/>
      <c r="D26" s="41"/>
      <c r="E26" s="41"/>
      <c r="F26" s="80"/>
      <c r="G26" s="39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68">
        <f t="shared" si="0"/>
        <v>0</v>
      </c>
      <c r="AP26" s="75" t="str">
        <f>IF(D26="","",VLOOKUP(AO26,'PAT-C_Tables'!$Q$3:$R$40,2,FALSE))</f>
        <v/>
      </c>
    </row>
    <row r="27" spans="1:42" s="38" customFormat="1" ht="14.25" x14ac:dyDescent="0.2">
      <c r="A27" s="55"/>
      <c r="B27" s="40"/>
      <c r="C27" s="40"/>
      <c r="D27" s="41"/>
      <c r="E27" s="41"/>
      <c r="F27" s="80"/>
      <c r="G27" s="39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68">
        <f t="shared" si="0"/>
        <v>0</v>
      </c>
      <c r="AP27" s="75" t="str">
        <f>IF(D27="","",VLOOKUP(AO27,'PAT-C_Tables'!$Q$3:$R$40,2,FALSE))</f>
        <v/>
      </c>
    </row>
    <row r="28" spans="1:42" s="38" customFormat="1" ht="14.25" x14ac:dyDescent="0.2">
      <c r="A28" s="55"/>
      <c r="B28" s="40"/>
      <c r="C28" s="40"/>
      <c r="D28" s="41"/>
      <c r="E28" s="41"/>
      <c r="F28" s="80"/>
      <c r="G28" s="39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68">
        <f t="shared" si="0"/>
        <v>0</v>
      </c>
      <c r="AP28" s="75" t="str">
        <f>IF(D28="","",VLOOKUP(AO28,'PAT-C_Tables'!$Q$3:$R$40,2,FALSE))</f>
        <v/>
      </c>
    </row>
    <row r="29" spans="1:42" s="38" customFormat="1" ht="14.25" x14ac:dyDescent="0.2">
      <c r="A29" s="55"/>
      <c r="B29" s="40"/>
      <c r="C29" s="40"/>
      <c r="D29" s="41"/>
      <c r="E29" s="41"/>
      <c r="F29" s="80"/>
      <c r="G29" s="39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68">
        <f t="shared" si="0"/>
        <v>0</v>
      </c>
      <c r="AP29" s="75" t="str">
        <f>IF(D29="","",VLOOKUP(AO29,'PAT-C_Tables'!$Q$3:$R$40,2,FALSE))</f>
        <v/>
      </c>
    </row>
    <row r="30" spans="1:42" s="38" customFormat="1" ht="14.25" x14ac:dyDescent="0.2">
      <c r="A30" s="55"/>
      <c r="B30" s="40"/>
      <c r="C30" s="40"/>
      <c r="D30" s="41"/>
      <c r="E30" s="41"/>
      <c r="F30" s="80"/>
      <c r="G30" s="39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68">
        <f t="shared" si="0"/>
        <v>0</v>
      </c>
      <c r="AP30" s="75" t="str">
        <f>IF(D30="","",VLOOKUP(AO30,'PAT-C_Tables'!$Q$3:$R$40,2,FALSE))</f>
        <v/>
      </c>
    </row>
    <row r="31" spans="1:42" s="38" customFormat="1" ht="14.25" x14ac:dyDescent="0.2">
      <c r="A31" s="55"/>
      <c r="B31" s="40"/>
      <c r="C31" s="40"/>
      <c r="D31" s="41"/>
      <c r="E31" s="41"/>
      <c r="F31" s="80"/>
      <c r="G31" s="39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68">
        <f t="shared" si="0"/>
        <v>0</v>
      </c>
      <c r="AP31" s="75" t="str">
        <f>IF(D31="","",VLOOKUP(AO31,'PAT-C_Tables'!$Q$3:$R$40,2,FALSE))</f>
        <v/>
      </c>
    </row>
    <row r="32" spans="1:42" s="38" customFormat="1" ht="14.25" x14ac:dyDescent="0.2">
      <c r="A32" s="55"/>
      <c r="B32" s="40"/>
      <c r="C32" s="40"/>
      <c r="D32" s="41"/>
      <c r="E32" s="41"/>
      <c r="F32" s="80"/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68">
        <f t="shared" si="0"/>
        <v>0</v>
      </c>
      <c r="AP32" s="75" t="str">
        <f>IF(D32="","",VLOOKUP(AO32,'PAT-C_Tables'!$Q$3:$R$40,2,FALSE))</f>
        <v/>
      </c>
    </row>
    <row r="33" spans="1:42" s="38" customFormat="1" ht="14.25" x14ac:dyDescent="0.2">
      <c r="A33" s="55"/>
      <c r="B33" s="40"/>
      <c r="C33" s="40"/>
      <c r="D33" s="41"/>
      <c r="E33" s="41"/>
      <c r="F33" s="80"/>
      <c r="G33" s="39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68">
        <f t="shared" si="0"/>
        <v>0</v>
      </c>
      <c r="AP33" s="75" t="str">
        <f>IF(D33="","",VLOOKUP(AO33,'PAT-C_Tables'!$Q$3:$R$40,2,FALSE))</f>
        <v/>
      </c>
    </row>
    <row r="34" spans="1:42" s="38" customFormat="1" ht="14.25" x14ac:dyDescent="0.2">
      <c r="A34" s="55"/>
      <c r="B34" s="40"/>
      <c r="C34" s="40"/>
      <c r="D34" s="41"/>
      <c r="E34" s="41"/>
      <c r="F34" s="80"/>
      <c r="G34" s="39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68">
        <f t="shared" si="0"/>
        <v>0</v>
      </c>
      <c r="AP34" s="75" t="str">
        <f>IF(D34="","",VLOOKUP(AO34,'PAT-C_Tables'!$Q$3:$R$40,2,FALSE))</f>
        <v/>
      </c>
    </row>
    <row r="35" spans="1:42" s="38" customFormat="1" ht="14.25" x14ac:dyDescent="0.2">
      <c r="A35" s="55"/>
      <c r="B35" s="40"/>
      <c r="C35" s="40"/>
      <c r="D35" s="41"/>
      <c r="E35" s="41"/>
      <c r="F35" s="80"/>
      <c r="G35" s="39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68">
        <f t="shared" si="0"/>
        <v>0</v>
      </c>
      <c r="AP35" s="75" t="str">
        <f>IF(D35="","",VLOOKUP(AO35,'PAT-C_Tables'!$Q$3:$R$40,2,FALSE))</f>
        <v/>
      </c>
    </row>
    <row r="36" spans="1:42" s="38" customFormat="1" ht="14.25" x14ac:dyDescent="0.2">
      <c r="A36" s="55"/>
      <c r="B36" s="40"/>
      <c r="C36" s="40"/>
      <c r="D36" s="41"/>
      <c r="E36" s="41"/>
      <c r="F36" s="80"/>
      <c r="G36" s="39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68">
        <f t="shared" si="0"/>
        <v>0</v>
      </c>
      <c r="AP36" s="75" t="str">
        <f>IF(D36="","",VLOOKUP(AO36,'PAT-C_Tables'!$Q$3:$R$40,2,FALSE))</f>
        <v/>
      </c>
    </row>
    <row r="37" spans="1:42" s="38" customFormat="1" ht="14.25" x14ac:dyDescent="0.2">
      <c r="A37" s="55"/>
      <c r="B37" s="40"/>
      <c r="C37" s="40"/>
      <c r="D37" s="41"/>
      <c r="E37" s="41"/>
      <c r="F37" s="80"/>
      <c r="G37" s="39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68">
        <f t="shared" si="0"/>
        <v>0</v>
      </c>
      <c r="AP37" s="75" t="str">
        <f>IF(D37="","",VLOOKUP(AO37,'PAT-C_Tables'!$Q$3:$R$40,2,FALSE))</f>
        <v/>
      </c>
    </row>
    <row r="38" spans="1:42" s="38" customFormat="1" ht="14.25" x14ac:dyDescent="0.2">
      <c r="A38" s="55"/>
      <c r="B38" s="40"/>
      <c r="C38" s="40"/>
      <c r="D38" s="41"/>
      <c r="E38" s="41"/>
      <c r="F38" s="80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68">
        <f t="shared" si="0"/>
        <v>0</v>
      </c>
      <c r="AP38" s="75" t="str">
        <f>IF(D38="","",VLOOKUP(AO38,'PAT-C_Tables'!$Q$3:$R$40,2,FALSE))</f>
        <v/>
      </c>
    </row>
    <row r="39" spans="1:42" s="38" customFormat="1" ht="14.25" x14ac:dyDescent="0.2">
      <c r="A39" s="55"/>
      <c r="B39" s="40"/>
      <c r="C39" s="40"/>
      <c r="D39" s="41"/>
      <c r="E39" s="41"/>
      <c r="F39" s="80"/>
      <c r="G39" s="39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68">
        <f t="shared" si="0"/>
        <v>0</v>
      </c>
      <c r="AP39" s="75" t="str">
        <f>IF(D39="","",VLOOKUP(AO39,'PAT-C_Tables'!$Q$3:$R$40,2,FALSE))</f>
        <v/>
      </c>
    </row>
    <row r="40" spans="1:42" s="38" customFormat="1" ht="14.25" x14ac:dyDescent="0.2">
      <c r="A40" s="55"/>
      <c r="B40" s="40"/>
      <c r="C40" s="40"/>
      <c r="D40" s="41"/>
      <c r="E40" s="41"/>
      <c r="F40" s="80"/>
      <c r="G40" s="39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68">
        <f t="shared" si="0"/>
        <v>0</v>
      </c>
      <c r="AP40" s="75" t="str">
        <f>IF(D40="","",VLOOKUP(AO40,'PAT-C_Tables'!$Q$3:$R$40,2,FALSE))</f>
        <v/>
      </c>
    </row>
    <row r="41" spans="1:42" s="38" customFormat="1" ht="14.25" x14ac:dyDescent="0.2">
      <c r="A41" s="55"/>
      <c r="B41" s="40"/>
      <c r="C41" s="40"/>
      <c r="D41" s="41"/>
      <c r="E41" s="41"/>
      <c r="F41" s="80"/>
      <c r="G41" s="39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68">
        <f t="shared" si="0"/>
        <v>0</v>
      </c>
      <c r="AP41" s="75" t="str">
        <f>IF(D41="","",VLOOKUP(AO41,'PAT-C_Tables'!$Q$3:$R$40,2,FALSE))</f>
        <v/>
      </c>
    </row>
    <row r="42" spans="1:42" s="38" customFormat="1" ht="14.25" x14ac:dyDescent="0.2">
      <c r="A42" s="55"/>
      <c r="B42" s="40"/>
      <c r="C42" s="40"/>
      <c r="D42" s="41"/>
      <c r="E42" s="41"/>
      <c r="F42" s="80"/>
      <c r="G42" s="39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68">
        <f t="shared" si="0"/>
        <v>0</v>
      </c>
      <c r="AP42" s="75" t="str">
        <f>IF(D42="","",VLOOKUP(AO42,'PAT-C_Tables'!$Q$3:$R$40,2,FALSE))</f>
        <v/>
      </c>
    </row>
    <row r="43" spans="1:42" s="38" customFormat="1" ht="14.25" x14ac:dyDescent="0.2">
      <c r="A43" s="55"/>
      <c r="B43" s="40"/>
      <c r="C43" s="40"/>
      <c r="D43" s="41"/>
      <c r="E43" s="41"/>
      <c r="F43" s="80"/>
      <c r="G43" s="39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68">
        <f t="shared" si="0"/>
        <v>0</v>
      </c>
      <c r="AP43" s="75" t="str">
        <f>IF(D43="","",VLOOKUP(AO43,'PAT-C_Tables'!$Q$3:$R$40,2,FALSE))</f>
        <v/>
      </c>
    </row>
    <row r="44" spans="1:42" s="38" customFormat="1" ht="14.25" x14ac:dyDescent="0.2">
      <c r="A44" s="55"/>
      <c r="B44" s="40"/>
      <c r="C44" s="40"/>
      <c r="D44" s="41"/>
      <c r="E44" s="41"/>
      <c r="F44" s="80"/>
      <c r="G44" s="39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68">
        <f t="shared" si="0"/>
        <v>0</v>
      </c>
      <c r="AP44" s="75" t="str">
        <f>IF(D44="","",VLOOKUP(AO44,'PAT-C_Tables'!$Q$3:$R$40,2,FALSE))</f>
        <v/>
      </c>
    </row>
    <row r="45" spans="1:42" s="38" customFormat="1" ht="14.25" x14ac:dyDescent="0.2">
      <c r="A45" s="55"/>
      <c r="B45" s="40"/>
      <c r="C45" s="40"/>
      <c r="D45" s="41"/>
      <c r="E45" s="41"/>
      <c r="F45" s="80"/>
      <c r="G45" s="39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68">
        <f t="shared" si="0"/>
        <v>0</v>
      </c>
      <c r="AP45" s="75" t="str">
        <f>IF(D45="","",VLOOKUP(AO45,'PAT-C_Tables'!$Q$3:$R$40,2,FALSE))</f>
        <v/>
      </c>
    </row>
    <row r="46" spans="1:42" s="38" customFormat="1" ht="14.25" x14ac:dyDescent="0.2">
      <c r="A46" s="55"/>
      <c r="B46" s="40"/>
      <c r="C46" s="40"/>
      <c r="D46" s="41"/>
      <c r="E46" s="41"/>
      <c r="F46" s="80"/>
      <c r="G46" s="39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68">
        <f t="shared" si="0"/>
        <v>0</v>
      </c>
      <c r="AP46" s="75" t="str">
        <f>IF(D46="","",VLOOKUP(AO46,'PAT-C_Tables'!$Q$3:$R$40,2,FALSE))</f>
        <v/>
      </c>
    </row>
    <row r="47" spans="1:42" s="38" customFormat="1" ht="14.25" x14ac:dyDescent="0.2">
      <c r="A47" s="55"/>
      <c r="B47" s="40"/>
      <c r="C47" s="40"/>
      <c r="D47" s="41"/>
      <c r="E47" s="41"/>
      <c r="F47" s="80"/>
      <c r="G47" s="3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68">
        <f t="shared" si="0"/>
        <v>0</v>
      </c>
      <c r="AP47" s="75" t="str">
        <f>IF(D47="","",VLOOKUP(AO47,'PAT-C_Tables'!$Q$3:$R$40,2,FALSE))</f>
        <v/>
      </c>
    </row>
    <row r="48" spans="1:42" s="38" customFormat="1" ht="14.25" x14ac:dyDescent="0.2">
      <c r="A48" s="55"/>
      <c r="B48" s="40"/>
      <c r="C48" s="40"/>
      <c r="D48" s="41"/>
      <c r="E48" s="41"/>
      <c r="F48" s="80"/>
      <c r="G48" s="39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68">
        <f t="shared" si="0"/>
        <v>0</v>
      </c>
      <c r="AP48" s="75" t="str">
        <f>IF(D48="","",VLOOKUP(AO48,'PAT-C_Tables'!$Q$3:$R$40,2,FALSE))</f>
        <v/>
      </c>
    </row>
    <row r="49" spans="1:42" s="38" customFormat="1" ht="14.25" x14ac:dyDescent="0.2">
      <c r="A49" s="55"/>
      <c r="B49" s="40"/>
      <c r="C49" s="40"/>
      <c r="D49" s="41"/>
      <c r="E49" s="41"/>
      <c r="F49" s="80"/>
      <c r="G49" s="39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68">
        <f t="shared" si="0"/>
        <v>0</v>
      </c>
      <c r="AP49" s="75" t="str">
        <f>IF(D49="","",VLOOKUP(AO49,'PAT-C_Tables'!$Q$3:$R$40,2,FALSE))</f>
        <v/>
      </c>
    </row>
    <row r="50" spans="1:42" s="38" customFormat="1" ht="14.25" x14ac:dyDescent="0.2">
      <c r="A50" s="55"/>
      <c r="B50" s="40"/>
      <c r="C50" s="40"/>
      <c r="D50" s="41"/>
      <c r="E50" s="41"/>
      <c r="F50" s="80"/>
      <c r="G50" s="39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68">
        <f t="shared" si="0"/>
        <v>0</v>
      </c>
      <c r="AP50" s="75" t="str">
        <f>IF(D50="","",VLOOKUP(AO50,'PAT-C_Tables'!$Q$3:$R$40,2,FALSE))</f>
        <v/>
      </c>
    </row>
    <row r="51" spans="1:42" s="38" customFormat="1" ht="14.25" x14ac:dyDescent="0.2">
      <c r="A51" s="55"/>
      <c r="B51" s="40"/>
      <c r="C51" s="40"/>
      <c r="D51" s="41"/>
      <c r="E51" s="41"/>
      <c r="F51" s="80"/>
      <c r="G51" s="39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68">
        <f t="shared" si="0"/>
        <v>0</v>
      </c>
      <c r="AP51" s="75" t="str">
        <f>IF(D51="","",VLOOKUP(AO51,'PAT-C_Tables'!$Q$3:$R$40,2,FALSE))</f>
        <v/>
      </c>
    </row>
    <row r="52" spans="1:42" s="38" customFormat="1" ht="14.25" x14ac:dyDescent="0.2">
      <c r="A52" s="55"/>
      <c r="B52" s="40"/>
      <c r="C52" s="40"/>
      <c r="D52" s="41"/>
      <c r="E52" s="41"/>
      <c r="F52" s="80"/>
      <c r="G52" s="39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68">
        <f t="shared" si="0"/>
        <v>0</v>
      </c>
      <c r="AP52" s="75" t="str">
        <f>IF(D52="","",VLOOKUP(AO52,'PAT-C_Tables'!$Q$3:$R$40,2,FALSE))</f>
        <v/>
      </c>
    </row>
    <row r="53" spans="1:42" s="38" customFormat="1" ht="14.25" x14ac:dyDescent="0.2">
      <c r="A53" s="55"/>
      <c r="B53" s="40"/>
      <c r="C53" s="40"/>
      <c r="D53" s="41"/>
      <c r="E53" s="41"/>
      <c r="F53" s="80"/>
      <c r="G53" s="3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68">
        <f t="shared" si="0"/>
        <v>0</v>
      </c>
      <c r="AP53" s="75" t="str">
        <f>IF(D53="","",VLOOKUP(AO53,'PAT-C_Tables'!$Q$3:$R$40,2,FALSE))</f>
        <v/>
      </c>
    </row>
    <row r="54" spans="1:42" s="38" customFormat="1" ht="14.25" x14ac:dyDescent="0.2">
      <c r="A54" s="55"/>
      <c r="B54" s="40"/>
      <c r="C54" s="40"/>
      <c r="D54" s="41"/>
      <c r="E54" s="41"/>
      <c r="F54" s="80"/>
      <c r="G54" s="39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68">
        <f t="shared" si="0"/>
        <v>0</v>
      </c>
      <c r="AP54" s="75" t="str">
        <f>IF(D54="","",VLOOKUP(AO54,'PAT-C_Tables'!$Q$3:$R$40,2,FALSE))</f>
        <v/>
      </c>
    </row>
    <row r="55" spans="1:42" s="38" customFormat="1" ht="14.25" x14ac:dyDescent="0.2">
      <c r="A55" s="55"/>
      <c r="B55" s="40"/>
      <c r="C55" s="40"/>
      <c r="D55" s="41"/>
      <c r="E55" s="41"/>
      <c r="F55" s="80"/>
      <c r="G55" s="39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68">
        <f t="shared" si="0"/>
        <v>0</v>
      </c>
      <c r="AP55" s="75" t="str">
        <f>IF(D55="","",VLOOKUP(AO55,'PAT-C_Tables'!$Q$3:$R$40,2,FALSE))</f>
        <v/>
      </c>
    </row>
    <row r="56" spans="1:42" s="38" customFormat="1" ht="14.25" x14ac:dyDescent="0.2">
      <c r="A56" s="55"/>
      <c r="B56" s="40"/>
      <c r="C56" s="40"/>
      <c r="D56" s="41"/>
      <c r="E56" s="41"/>
      <c r="F56" s="80"/>
      <c r="G56" s="39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68">
        <f t="shared" si="0"/>
        <v>0</v>
      </c>
      <c r="AP56" s="75" t="str">
        <f>IF(D56="","",VLOOKUP(AO56,'PAT-C_Tables'!$Q$3:$R$40,2,FALSE))</f>
        <v/>
      </c>
    </row>
    <row r="57" spans="1:42" s="38" customFormat="1" ht="14.25" x14ac:dyDescent="0.2">
      <c r="A57" s="55"/>
      <c r="B57" s="40"/>
      <c r="C57" s="40"/>
      <c r="D57" s="41"/>
      <c r="E57" s="41"/>
      <c r="F57" s="80"/>
      <c r="G57" s="39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68">
        <f t="shared" si="0"/>
        <v>0</v>
      </c>
      <c r="AP57" s="75" t="str">
        <f>IF(D57="","",VLOOKUP(AO57,'PAT-C_Tables'!$Q$3:$R$40,2,FALSE))</f>
        <v/>
      </c>
    </row>
    <row r="58" spans="1:42" s="38" customFormat="1" ht="14.25" x14ac:dyDescent="0.2">
      <c r="A58" s="55"/>
      <c r="B58" s="40"/>
      <c r="C58" s="40"/>
      <c r="D58" s="41"/>
      <c r="E58" s="41"/>
      <c r="F58" s="80"/>
      <c r="G58" s="3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68">
        <f t="shared" si="0"/>
        <v>0</v>
      </c>
      <c r="AP58" s="75" t="str">
        <f>IF(D58="","",VLOOKUP(AO58,'PAT-C_Tables'!$Q$3:$R$40,2,FALSE))</f>
        <v/>
      </c>
    </row>
    <row r="59" spans="1:42" s="38" customFormat="1" ht="14.25" x14ac:dyDescent="0.2">
      <c r="A59" s="55"/>
      <c r="B59" s="40"/>
      <c r="C59" s="40"/>
      <c r="D59" s="41"/>
      <c r="E59" s="41"/>
      <c r="F59" s="80"/>
      <c r="G59" s="39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68">
        <f t="shared" si="0"/>
        <v>0</v>
      </c>
      <c r="AP59" s="75" t="str">
        <f>IF(D59="","",VLOOKUP(AO59,'PAT-C_Tables'!$Q$3:$R$40,2,FALSE))</f>
        <v/>
      </c>
    </row>
    <row r="60" spans="1:42" s="38" customFormat="1" ht="14.25" x14ac:dyDescent="0.2">
      <c r="A60" s="55"/>
      <c r="B60" s="40"/>
      <c r="C60" s="40"/>
      <c r="D60" s="41"/>
      <c r="E60" s="41"/>
      <c r="F60" s="80"/>
      <c r="G60" s="39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68">
        <f t="shared" si="0"/>
        <v>0</v>
      </c>
      <c r="AP60" s="75" t="str">
        <f>IF(D60="","",VLOOKUP(AO60,'PAT-C_Tables'!$Q$3:$R$40,2,FALSE))</f>
        <v/>
      </c>
    </row>
    <row r="61" spans="1:42" s="38" customFormat="1" ht="14.25" x14ac:dyDescent="0.2">
      <c r="A61" s="55"/>
      <c r="B61" s="40"/>
      <c r="C61" s="40"/>
      <c r="D61" s="41"/>
      <c r="E61" s="41"/>
      <c r="F61" s="80"/>
      <c r="G61" s="39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68">
        <f t="shared" si="0"/>
        <v>0</v>
      </c>
      <c r="AP61" s="75" t="str">
        <f>IF(D61="","",VLOOKUP(AO61,'PAT-C_Tables'!$Q$3:$R$40,2,FALSE))</f>
        <v/>
      </c>
    </row>
    <row r="62" spans="1:42" s="38" customFormat="1" ht="14.25" x14ac:dyDescent="0.2">
      <c r="A62" s="55"/>
      <c r="B62" s="40"/>
      <c r="C62" s="40"/>
      <c r="D62" s="41"/>
      <c r="E62" s="41"/>
      <c r="F62" s="80"/>
      <c r="G62" s="39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68">
        <f t="shared" si="0"/>
        <v>0</v>
      </c>
      <c r="AP62" s="75" t="str">
        <f>IF(D62="","",VLOOKUP(AO62,'PAT-C_Tables'!$Q$3:$R$40,2,FALSE))</f>
        <v/>
      </c>
    </row>
    <row r="63" spans="1:42" s="38" customFormat="1" ht="14.25" x14ac:dyDescent="0.2">
      <c r="A63" s="55"/>
      <c r="B63" s="40"/>
      <c r="C63" s="40"/>
      <c r="D63" s="41"/>
      <c r="E63" s="41"/>
      <c r="F63" s="80"/>
      <c r="G63" s="39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68">
        <f t="shared" si="0"/>
        <v>0</v>
      </c>
      <c r="AP63" s="75" t="str">
        <f>IF(D63="","",VLOOKUP(AO63,'PAT-C_Tables'!$Q$3:$R$40,2,FALSE))</f>
        <v/>
      </c>
    </row>
    <row r="64" spans="1:42" s="38" customFormat="1" ht="14.25" x14ac:dyDescent="0.2">
      <c r="A64" s="55"/>
      <c r="B64" s="40"/>
      <c r="C64" s="40"/>
      <c r="D64" s="41"/>
      <c r="E64" s="41"/>
      <c r="F64" s="80"/>
      <c r="G64" s="39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68">
        <f t="shared" si="0"/>
        <v>0</v>
      </c>
      <c r="AP64" s="75" t="str">
        <f>IF(D64="","",VLOOKUP(AO64,'PAT-C_Tables'!$Q$3:$R$40,2,FALSE))</f>
        <v/>
      </c>
    </row>
    <row r="65" spans="1:42" s="38" customFormat="1" ht="14.25" x14ac:dyDescent="0.2">
      <c r="A65" s="55"/>
      <c r="B65" s="40"/>
      <c r="C65" s="40"/>
      <c r="D65" s="41"/>
      <c r="E65" s="41"/>
      <c r="F65" s="80"/>
      <c r="G65" s="39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68">
        <f t="shared" si="0"/>
        <v>0</v>
      </c>
      <c r="AP65" s="75" t="str">
        <f>IF(D65="","",VLOOKUP(AO65,'PAT-C_Tables'!$Q$3:$R$40,2,FALSE))</f>
        <v/>
      </c>
    </row>
    <row r="66" spans="1:42" s="38" customFormat="1" ht="14.25" x14ac:dyDescent="0.2">
      <c r="A66" s="55"/>
      <c r="B66" s="40"/>
      <c r="C66" s="40"/>
      <c r="D66" s="41"/>
      <c r="E66" s="41"/>
      <c r="F66" s="80"/>
      <c r="G66" s="39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68">
        <f t="shared" si="0"/>
        <v>0</v>
      </c>
      <c r="AP66" s="75" t="str">
        <f>IF(D66="","",VLOOKUP(AO66,'PAT-C_Tables'!$Q$3:$R$40,2,FALSE))</f>
        <v/>
      </c>
    </row>
    <row r="67" spans="1:42" s="38" customFormat="1" ht="14.25" x14ac:dyDescent="0.2">
      <c r="A67" s="55"/>
      <c r="B67" s="40"/>
      <c r="C67" s="40"/>
      <c r="D67" s="41"/>
      <c r="E67" s="41"/>
      <c r="F67" s="80"/>
      <c r="G67" s="39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68">
        <f t="shared" si="0"/>
        <v>0</v>
      </c>
      <c r="AP67" s="75" t="str">
        <f>IF(D67="","",VLOOKUP(AO67,'PAT-C_Tables'!$Q$3:$R$40,2,FALSE))</f>
        <v/>
      </c>
    </row>
    <row r="68" spans="1:42" s="38" customFormat="1" ht="14.25" x14ac:dyDescent="0.2">
      <c r="A68" s="55"/>
      <c r="B68" s="40"/>
      <c r="C68" s="40"/>
      <c r="D68" s="41"/>
      <c r="E68" s="41"/>
      <c r="F68" s="80"/>
      <c r="G68" s="39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68">
        <f t="shared" si="0"/>
        <v>0</v>
      </c>
      <c r="AP68" s="75" t="str">
        <f>IF(D68="","",VLOOKUP(AO68,'PAT-C_Tables'!$Q$3:$R$40,2,FALSE))</f>
        <v/>
      </c>
    </row>
    <row r="69" spans="1:42" s="38" customFormat="1" ht="14.25" x14ac:dyDescent="0.2">
      <c r="A69" s="55"/>
      <c r="B69" s="40"/>
      <c r="C69" s="40"/>
      <c r="D69" s="41"/>
      <c r="E69" s="41"/>
      <c r="F69" s="80"/>
      <c r="G69" s="39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68">
        <f t="shared" si="0"/>
        <v>0</v>
      </c>
      <c r="AP69" s="75" t="str">
        <f>IF(D69="","",VLOOKUP(AO69,'PAT-C_Tables'!$Q$3:$R$40,2,FALSE))</f>
        <v/>
      </c>
    </row>
    <row r="70" spans="1:42" s="38" customFormat="1" ht="14.25" x14ac:dyDescent="0.2">
      <c r="A70" s="55"/>
      <c r="B70" s="40"/>
      <c r="C70" s="40"/>
      <c r="D70" s="41"/>
      <c r="E70" s="41"/>
      <c r="F70" s="80"/>
      <c r="G70" s="39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68">
        <f t="shared" si="0"/>
        <v>0</v>
      </c>
      <c r="AP70" s="75" t="str">
        <f>IF(D70="","",VLOOKUP(AO70,'PAT-C_Tables'!$Q$3:$R$40,2,FALSE))</f>
        <v/>
      </c>
    </row>
    <row r="71" spans="1:42" s="38" customFormat="1" ht="14.25" x14ac:dyDescent="0.2">
      <c r="A71" s="55"/>
      <c r="B71" s="40"/>
      <c r="C71" s="40"/>
      <c r="D71" s="41"/>
      <c r="E71" s="41"/>
      <c r="F71" s="80"/>
      <c r="G71" s="39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68">
        <f t="shared" si="0"/>
        <v>0</v>
      </c>
      <c r="AP71" s="75" t="str">
        <f>IF(D71="","",VLOOKUP(AO71,'PAT-C_Tables'!$Q$3:$R$40,2,FALSE))</f>
        <v/>
      </c>
    </row>
    <row r="72" spans="1:42" s="38" customFormat="1" ht="14.25" x14ac:dyDescent="0.2">
      <c r="A72" s="55"/>
      <c r="B72" s="40"/>
      <c r="C72" s="40"/>
      <c r="D72" s="41"/>
      <c r="E72" s="41"/>
      <c r="F72" s="80"/>
      <c r="G72" s="3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68">
        <f t="shared" si="0"/>
        <v>0</v>
      </c>
      <c r="AP72" s="75" t="str">
        <f>IF(D72="","",VLOOKUP(AO72,'PAT-C_Tables'!$Q$3:$R$40,2,FALSE))</f>
        <v/>
      </c>
    </row>
    <row r="73" spans="1:42" s="38" customFormat="1" ht="14.25" x14ac:dyDescent="0.2">
      <c r="A73" s="55"/>
      <c r="B73" s="40"/>
      <c r="C73" s="40"/>
      <c r="D73" s="41"/>
      <c r="E73" s="41"/>
      <c r="F73" s="80"/>
      <c r="G73" s="39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68">
        <f t="shared" ref="AO73:AO136" si="1">IF(D73="",0,(IF(G73=$G$8,1,0)+IF(H73=$H$8,1,0)+IF(I73=$I$8,1,0)+IF(J73=$J$8,1,0)+IF(K73=$K$8,1,0)+IF(L73=$L$8,1,0)+IF(M73=$M$8,1,0)+IF(N73=$N$8,1,0)+IF(O73=$O$8,1,0)+IF(P73=$P$8,1,0)+IF(Q73=$Q$8,1,0)+IF(R73=$R$8,1,0)+IF(S73=$S$8,1,0)+IF(T73=$T$8,1,0)+IF(U73=$U$8,1,0)+IF(V73=$V$8,1,0)+IF(W73=$W$8,1,0)+IF(X73=$X$8,1,0)+IF(Y73=$Y$8,1,0)+IF(Z73=$Z$8,1,0)+IF(AA73=$AA$8,1,0)+IF(AB73=$AB$8,1,0)+IF(AC73=$AC$8,1,0)+IF(AD73=$AD$8,1,0)+IF(AE73=$AE$8,1,0)+IF(AF73=$AF$8,1,0)+IF(AG73=$AG$8,1,0)+IF(AH73=$AH$8,1,0)+IF(AI73=$AI$8,1,0)+IF(AJ73=$AJ$8,1,0)+IF(AK73=$AK$8,1,0)+IF(AL73=$AL$8,1,0)+IF(AM73=$AM$8,1,0)+IF(AN73=$AN$8,1,0)))</f>
        <v>0</v>
      </c>
      <c r="AP73" s="75" t="str">
        <f>IF(D73="","",VLOOKUP(AO73,'PAT-C_Tables'!$Q$3:$R$40,2,FALSE))</f>
        <v/>
      </c>
    </row>
    <row r="74" spans="1:42" s="38" customFormat="1" ht="14.25" x14ac:dyDescent="0.2">
      <c r="A74" s="55"/>
      <c r="B74" s="40"/>
      <c r="C74" s="40"/>
      <c r="D74" s="41"/>
      <c r="E74" s="41"/>
      <c r="F74" s="80"/>
      <c r="G74" s="39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68">
        <f t="shared" si="1"/>
        <v>0</v>
      </c>
      <c r="AP74" s="75" t="str">
        <f>IF(D74="","",VLOOKUP(AO74,'PAT-C_Tables'!$Q$3:$R$40,2,FALSE))</f>
        <v/>
      </c>
    </row>
    <row r="75" spans="1:42" s="38" customFormat="1" ht="14.25" x14ac:dyDescent="0.2">
      <c r="A75" s="55"/>
      <c r="B75" s="40"/>
      <c r="C75" s="40"/>
      <c r="D75" s="41"/>
      <c r="E75" s="41"/>
      <c r="F75" s="80"/>
      <c r="G75" s="39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68">
        <f t="shared" si="1"/>
        <v>0</v>
      </c>
      <c r="AP75" s="75" t="str">
        <f>IF(D75="","",VLOOKUP(AO75,'PAT-C_Tables'!$Q$3:$R$40,2,FALSE))</f>
        <v/>
      </c>
    </row>
    <row r="76" spans="1:42" s="38" customFormat="1" ht="14.25" x14ac:dyDescent="0.2">
      <c r="A76" s="55"/>
      <c r="B76" s="40"/>
      <c r="C76" s="40"/>
      <c r="D76" s="41"/>
      <c r="E76" s="41"/>
      <c r="F76" s="80"/>
      <c r="G76" s="39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68">
        <f t="shared" si="1"/>
        <v>0</v>
      </c>
      <c r="AP76" s="75" t="str">
        <f>IF(D76="","",VLOOKUP(AO76,'PAT-C_Tables'!$Q$3:$R$40,2,FALSE))</f>
        <v/>
      </c>
    </row>
    <row r="77" spans="1:42" s="38" customFormat="1" ht="14.25" x14ac:dyDescent="0.2">
      <c r="A77" s="55"/>
      <c r="B77" s="40"/>
      <c r="C77" s="40"/>
      <c r="D77" s="41"/>
      <c r="E77" s="41"/>
      <c r="F77" s="80"/>
      <c r="G77" s="39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68">
        <f t="shared" si="1"/>
        <v>0</v>
      </c>
      <c r="AP77" s="75" t="str">
        <f>IF(D77="","",VLOOKUP(AO77,'PAT-C_Tables'!$Q$3:$R$40,2,FALSE))</f>
        <v/>
      </c>
    </row>
    <row r="78" spans="1:42" s="38" customFormat="1" ht="14.25" x14ac:dyDescent="0.2">
      <c r="A78" s="55"/>
      <c r="B78" s="40"/>
      <c r="C78" s="40"/>
      <c r="D78" s="41"/>
      <c r="E78" s="41"/>
      <c r="F78" s="80"/>
      <c r="G78" s="39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68">
        <f t="shared" si="1"/>
        <v>0</v>
      </c>
      <c r="AP78" s="75" t="str">
        <f>IF(D78="","",VLOOKUP(AO78,'PAT-C_Tables'!$Q$3:$R$40,2,FALSE))</f>
        <v/>
      </c>
    </row>
    <row r="79" spans="1:42" s="38" customFormat="1" ht="14.25" x14ac:dyDescent="0.2">
      <c r="A79" s="55"/>
      <c r="B79" s="40"/>
      <c r="C79" s="40"/>
      <c r="D79" s="41"/>
      <c r="E79" s="41"/>
      <c r="F79" s="80"/>
      <c r="G79" s="39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68">
        <f t="shared" si="1"/>
        <v>0</v>
      </c>
      <c r="AP79" s="75" t="str">
        <f>IF(D79="","",VLOOKUP(AO79,'PAT-C_Tables'!$Q$3:$R$40,2,FALSE))</f>
        <v/>
      </c>
    </row>
    <row r="80" spans="1:42" s="38" customFormat="1" ht="14.25" x14ac:dyDescent="0.2">
      <c r="A80" s="55"/>
      <c r="B80" s="40"/>
      <c r="C80" s="40"/>
      <c r="D80" s="41"/>
      <c r="E80" s="41"/>
      <c r="F80" s="80"/>
      <c r="G80" s="39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68">
        <f t="shared" si="1"/>
        <v>0</v>
      </c>
      <c r="AP80" s="75" t="str">
        <f>IF(D80="","",VLOOKUP(AO80,'PAT-C_Tables'!$Q$3:$R$40,2,FALSE))</f>
        <v/>
      </c>
    </row>
    <row r="81" spans="1:42" s="38" customFormat="1" ht="14.25" x14ac:dyDescent="0.2">
      <c r="A81" s="55"/>
      <c r="B81" s="40"/>
      <c r="C81" s="40"/>
      <c r="D81" s="41"/>
      <c r="E81" s="41"/>
      <c r="F81" s="80"/>
      <c r="G81" s="39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68">
        <f t="shared" si="1"/>
        <v>0</v>
      </c>
      <c r="AP81" s="75" t="str">
        <f>IF(D81="","",VLOOKUP(AO81,'PAT-C_Tables'!$Q$3:$R$40,2,FALSE))</f>
        <v/>
      </c>
    </row>
    <row r="82" spans="1:42" s="38" customFormat="1" ht="14.25" x14ac:dyDescent="0.2">
      <c r="A82" s="55"/>
      <c r="B82" s="40"/>
      <c r="C82" s="40"/>
      <c r="D82" s="41"/>
      <c r="E82" s="41"/>
      <c r="F82" s="80"/>
      <c r="G82" s="39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68">
        <f t="shared" si="1"/>
        <v>0</v>
      </c>
      <c r="AP82" s="75" t="str">
        <f>IF(D82="","",VLOOKUP(AO82,'PAT-C_Tables'!$Q$3:$R$40,2,FALSE))</f>
        <v/>
      </c>
    </row>
    <row r="83" spans="1:42" s="38" customFormat="1" ht="14.25" x14ac:dyDescent="0.2">
      <c r="A83" s="55"/>
      <c r="B83" s="40"/>
      <c r="C83" s="40"/>
      <c r="D83" s="41"/>
      <c r="E83" s="41"/>
      <c r="F83" s="80"/>
      <c r="G83" s="39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68">
        <f t="shared" si="1"/>
        <v>0</v>
      </c>
      <c r="AP83" s="75" t="str">
        <f>IF(D83="","",VLOOKUP(AO83,'PAT-C_Tables'!$Q$3:$R$40,2,FALSE))</f>
        <v/>
      </c>
    </row>
    <row r="84" spans="1:42" s="38" customFormat="1" ht="14.25" x14ac:dyDescent="0.2">
      <c r="A84" s="55"/>
      <c r="B84" s="40"/>
      <c r="C84" s="40"/>
      <c r="D84" s="41"/>
      <c r="E84" s="41"/>
      <c r="F84" s="80"/>
      <c r="G84" s="39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68">
        <f t="shared" si="1"/>
        <v>0</v>
      </c>
      <c r="AP84" s="75" t="str">
        <f>IF(D84="","",VLOOKUP(AO84,'PAT-C_Tables'!$Q$3:$R$40,2,FALSE))</f>
        <v/>
      </c>
    </row>
    <row r="85" spans="1:42" s="38" customFormat="1" ht="14.25" x14ac:dyDescent="0.2">
      <c r="A85" s="55"/>
      <c r="B85" s="40"/>
      <c r="C85" s="40"/>
      <c r="D85" s="41"/>
      <c r="E85" s="41"/>
      <c r="F85" s="80"/>
      <c r="G85" s="39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68">
        <f t="shared" si="1"/>
        <v>0</v>
      </c>
      <c r="AP85" s="75" t="str">
        <f>IF(D85="","",VLOOKUP(AO85,'PAT-C_Tables'!$Q$3:$R$40,2,FALSE))</f>
        <v/>
      </c>
    </row>
    <row r="86" spans="1:42" s="38" customFormat="1" ht="14.25" x14ac:dyDescent="0.2">
      <c r="A86" s="55"/>
      <c r="B86" s="40"/>
      <c r="C86" s="40"/>
      <c r="D86" s="41"/>
      <c r="E86" s="41"/>
      <c r="F86" s="80"/>
      <c r="G86" s="39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68">
        <f t="shared" si="1"/>
        <v>0</v>
      </c>
      <c r="AP86" s="75" t="str">
        <f>IF(D86="","",VLOOKUP(AO86,'PAT-C_Tables'!$Q$3:$R$40,2,FALSE))</f>
        <v/>
      </c>
    </row>
    <row r="87" spans="1:42" s="38" customFormat="1" ht="14.25" x14ac:dyDescent="0.2">
      <c r="A87" s="55"/>
      <c r="B87" s="40"/>
      <c r="C87" s="40"/>
      <c r="D87" s="41"/>
      <c r="E87" s="41"/>
      <c r="F87" s="80"/>
      <c r="G87" s="39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68">
        <f t="shared" si="1"/>
        <v>0</v>
      </c>
      <c r="AP87" s="75" t="str">
        <f>IF(D87="","",VLOOKUP(AO87,'PAT-C_Tables'!$Q$3:$R$40,2,FALSE))</f>
        <v/>
      </c>
    </row>
    <row r="88" spans="1:42" s="38" customFormat="1" ht="14.25" x14ac:dyDescent="0.2">
      <c r="A88" s="55"/>
      <c r="B88" s="40"/>
      <c r="C88" s="40"/>
      <c r="D88" s="41"/>
      <c r="E88" s="41"/>
      <c r="F88" s="80"/>
      <c r="G88" s="39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68">
        <f t="shared" si="1"/>
        <v>0</v>
      </c>
      <c r="AP88" s="75" t="str">
        <f>IF(D88="","",VLOOKUP(AO88,'PAT-C_Tables'!$Q$3:$R$40,2,FALSE))</f>
        <v/>
      </c>
    </row>
    <row r="89" spans="1:42" s="38" customFormat="1" ht="14.25" x14ac:dyDescent="0.2">
      <c r="A89" s="55"/>
      <c r="B89" s="40"/>
      <c r="C89" s="40"/>
      <c r="D89" s="41"/>
      <c r="E89" s="41"/>
      <c r="F89" s="80"/>
      <c r="G89" s="39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68">
        <f t="shared" si="1"/>
        <v>0</v>
      </c>
      <c r="AP89" s="75" t="str">
        <f>IF(D89="","",VLOOKUP(AO89,'PAT-C_Tables'!$Q$3:$R$40,2,FALSE))</f>
        <v/>
      </c>
    </row>
    <row r="90" spans="1:42" s="38" customFormat="1" ht="14.25" x14ac:dyDescent="0.2">
      <c r="A90" s="55"/>
      <c r="B90" s="40"/>
      <c r="C90" s="40"/>
      <c r="D90" s="41"/>
      <c r="E90" s="41"/>
      <c r="F90" s="80"/>
      <c r="G90" s="39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68">
        <f t="shared" si="1"/>
        <v>0</v>
      </c>
      <c r="AP90" s="75" t="str">
        <f>IF(D90="","",VLOOKUP(AO90,'PAT-C_Tables'!$Q$3:$R$40,2,FALSE))</f>
        <v/>
      </c>
    </row>
    <row r="91" spans="1:42" s="38" customFormat="1" ht="14.25" x14ac:dyDescent="0.2">
      <c r="A91" s="55"/>
      <c r="B91" s="40"/>
      <c r="C91" s="40"/>
      <c r="D91" s="41"/>
      <c r="E91" s="41"/>
      <c r="F91" s="80"/>
      <c r="G91" s="39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68">
        <f t="shared" si="1"/>
        <v>0</v>
      </c>
      <c r="AP91" s="75" t="str">
        <f>IF(D91="","",VLOOKUP(AO91,'PAT-C_Tables'!$Q$3:$R$40,2,FALSE))</f>
        <v/>
      </c>
    </row>
    <row r="92" spans="1:42" s="38" customFormat="1" ht="14.25" x14ac:dyDescent="0.2">
      <c r="A92" s="55"/>
      <c r="B92" s="40"/>
      <c r="C92" s="40"/>
      <c r="D92" s="41"/>
      <c r="E92" s="41"/>
      <c r="F92" s="80"/>
      <c r="G92" s="39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68">
        <f t="shared" si="1"/>
        <v>0</v>
      </c>
      <c r="AP92" s="75" t="str">
        <f>IF(D92="","",VLOOKUP(AO92,'PAT-C_Tables'!$Q$3:$R$40,2,FALSE))</f>
        <v/>
      </c>
    </row>
    <row r="93" spans="1:42" s="38" customFormat="1" ht="14.25" x14ac:dyDescent="0.2">
      <c r="A93" s="55"/>
      <c r="B93" s="40"/>
      <c r="C93" s="40"/>
      <c r="D93" s="41"/>
      <c r="E93" s="41"/>
      <c r="F93" s="80"/>
      <c r="G93" s="39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68">
        <f t="shared" si="1"/>
        <v>0</v>
      </c>
      <c r="AP93" s="75" t="str">
        <f>IF(D93="","",VLOOKUP(AO93,'PAT-C_Tables'!$Q$3:$R$40,2,FALSE))</f>
        <v/>
      </c>
    </row>
    <row r="94" spans="1:42" s="38" customFormat="1" ht="14.25" x14ac:dyDescent="0.2">
      <c r="A94" s="55"/>
      <c r="B94" s="40"/>
      <c r="C94" s="40"/>
      <c r="D94" s="41"/>
      <c r="E94" s="41"/>
      <c r="F94" s="80"/>
      <c r="G94" s="39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68">
        <f t="shared" si="1"/>
        <v>0</v>
      </c>
      <c r="AP94" s="75" t="str">
        <f>IF(D94="","",VLOOKUP(AO94,'PAT-C_Tables'!$Q$3:$R$40,2,FALSE))</f>
        <v/>
      </c>
    </row>
    <row r="95" spans="1:42" s="38" customFormat="1" ht="14.25" x14ac:dyDescent="0.2">
      <c r="A95" s="55"/>
      <c r="B95" s="40"/>
      <c r="C95" s="40"/>
      <c r="D95" s="41"/>
      <c r="E95" s="41"/>
      <c r="F95" s="80"/>
      <c r="G95" s="39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68">
        <f t="shared" si="1"/>
        <v>0</v>
      </c>
      <c r="AP95" s="75" t="str">
        <f>IF(D95="","",VLOOKUP(AO95,'PAT-C_Tables'!$Q$3:$R$40,2,FALSE))</f>
        <v/>
      </c>
    </row>
    <row r="96" spans="1:42" s="38" customFormat="1" ht="14.25" x14ac:dyDescent="0.2">
      <c r="A96" s="55"/>
      <c r="B96" s="40"/>
      <c r="C96" s="40"/>
      <c r="D96" s="41"/>
      <c r="E96" s="41"/>
      <c r="F96" s="80"/>
      <c r="G96" s="39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68">
        <f t="shared" si="1"/>
        <v>0</v>
      </c>
      <c r="AP96" s="75" t="str">
        <f>IF(D96="","",VLOOKUP(AO96,'PAT-C_Tables'!$Q$3:$R$40,2,FALSE))</f>
        <v/>
      </c>
    </row>
    <row r="97" spans="1:42" s="38" customFormat="1" ht="14.25" x14ac:dyDescent="0.2">
      <c r="A97" s="55"/>
      <c r="B97" s="40"/>
      <c r="C97" s="40"/>
      <c r="D97" s="41"/>
      <c r="E97" s="41"/>
      <c r="F97" s="80"/>
      <c r="G97" s="39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68">
        <f t="shared" si="1"/>
        <v>0</v>
      </c>
      <c r="AP97" s="75" t="str">
        <f>IF(D97="","",VLOOKUP(AO97,'PAT-C_Tables'!$Q$3:$R$40,2,FALSE))</f>
        <v/>
      </c>
    </row>
    <row r="98" spans="1:42" s="38" customFormat="1" ht="14.25" x14ac:dyDescent="0.2">
      <c r="A98" s="55"/>
      <c r="B98" s="40"/>
      <c r="C98" s="40"/>
      <c r="D98" s="41"/>
      <c r="E98" s="41"/>
      <c r="F98" s="80"/>
      <c r="G98" s="39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68">
        <f t="shared" si="1"/>
        <v>0</v>
      </c>
      <c r="AP98" s="75" t="str">
        <f>IF(D98="","",VLOOKUP(AO98,'PAT-C_Tables'!$Q$3:$R$40,2,FALSE))</f>
        <v/>
      </c>
    </row>
    <row r="99" spans="1:42" s="38" customFormat="1" ht="14.25" x14ac:dyDescent="0.2">
      <c r="A99" s="55"/>
      <c r="B99" s="40"/>
      <c r="C99" s="40"/>
      <c r="D99" s="41"/>
      <c r="E99" s="41"/>
      <c r="F99" s="80"/>
      <c r="G99" s="39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68">
        <f t="shared" si="1"/>
        <v>0</v>
      </c>
      <c r="AP99" s="75" t="str">
        <f>IF(D99="","",VLOOKUP(AO99,'PAT-C_Tables'!$Q$3:$R$40,2,FALSE))</f>
        <v/>
      </c>
    </row>
    <row r="100" spans="1:42" s="38" customFormat="1" ht="14.25" x14ac:dyDescent="0.2">
      <c r="A100" s="55"/>
      <c r="B100" s="40"/>
      <c r="C100" s="40"/>
      <c r="D100" s="41"/>
      <c r="E100" s="41"/>
      <c r="F100" s="80"/>
      <c r="G100" s="39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68">
        <f t="shared" si="1"/>
        <v>0</v>
      </c>
      <c r="AP100" s="75" t="str">
        <f>IF(D100="","",VLOOKUP(AO100,'PAT-C_Tables'!$Q$3:$R$40,2,FALSE))</f>
        <v/>
      </c>
    </row>
    <row r="101" spans="1:42" s="38" customFormat="1" ht="14.25" x14ac:dyDescent="0.2">
      <c r="A101" s="55"/>
      <c r="B101" s="40"/>
      <c r="C101" s="40"/>
      <c r="D101" s="41"/>
      <c r="E101" s="41"/>
      <c r="F101" s="80"/>
      <c r="G101" s="39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68">
        <f t="shared" si="1"/>
        <v>0</v>
      </c>
      <c r="AP101" s="75" t="str">
        <f>IF(D101="","",VLOOKUP(AO101,'PAT-C_Tables'!$Q$3:$R$40,2,FALSE))</f>
        <v/>
      </c>
    </row>
    <row r="102" spans="1:42" s="38" customFormat="1" ht="14.25" x14ac:dyDescent="0.2">
      <c r="A102" s="55"/>
      <c r="B102" s="40"/>
      <c r="C102" s="40"/>
      <c r="D102" s="41"/>
      <c r="E102" s="41"/>
      <c r="F102" s="80"/>
      <c r="G102" s="39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68">
        <f t="shared" si="1"/>
        <v>0</v>
      </c>
      <c r="AP102" s="75" t="str">
        <f>IF(D102="","",VLOOKUP(AO102,'PAT-C_Tables'!$Q$3:$R$40,2,FALSE))</f>
        <v/>
      </c>
    </row>
    <row r="103" spans="1:42" s="38" customFormat="1" ht="14.25" x14ac:dyDescent="0.2">
      <c r="A103" s="55"/>
      <c r="B103" s="40"/>
      <c r="C103" s="40"/>
      <c r="D103" s="41"/>
      <c r="E103" s="41"/>
      <c r="F103" s="80"/>
      <c r="G103" s="39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68">
        <f t="shared" si="1"/>
        <v>0</v>
      </c>
      <c r="AP103" s="75" t="str">
        <f>IF(D103="","",VLOOKUP(AO103,'PAT-C_Tables'!$Q$3:$R$40,2,FALSE))</f>
        <v/>
      </c>
    </row>
    <row r="104" spans="1:42" s="38" customFormat="1" ht="14.25" x14ac:dyDescent="0.2">
      <c r="A104" s="55"/>
      <c r="B104" s="40"/>
      <c r="C104" s="40"/>
      <c r="D104" s="41"/>
      <c r="E104" s="41"/>
      <c r="F104" s="80"/>
      <c r="G104" s="39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68">
        <f t="shared" si="1"/>
        <v>0</v>
      </c>
      <c r="AP104" s="75" t="str">
        <f>IF(D104="","",VLOOKUP(AO104,'PAT-C_Tables'!$Q$3:$R$40,2,FALSE))</f>
        <v/>
      </c>
    </row>
    <row r="105" spans="1:42" s="38" customFormat="1" ht="14.25" x14ac:dyDescent="0.2">
      <c r="A105" s="55"/>
      <c r="B105" s="40"/>
      <c r="C105" s="40"/>
      <c r="D105" s="41"/>
      <c r="E105" s="41"/>
      <c r="F105" s="80"/>
      <c r="G105" s="39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68">
        <f t="shared" si="1"/>
        <v>0</v>
      </c>
      <c r="AP105" s="75" t="str">
        <f>IF(D105="","",VLOOKUP(AO105,'PAT-C_Tables'!$Q$3:$R$40,2,FALSE))</f>
        <v/>
      </c>
    </row>
    <row r="106" spans="1:42" s="38" customFormat="1" ht="14.25" x14ac:dyDescent="0.2">
      <c r="A106" s="55"/>
      <c r="B106" s="40"/>
      <c r="C106" s="40"/>
      <c r="D106" s="41"/>
      <c r="E106" s="41"/>
      <c r="F106" s="80"/>
      <c r="G106" s="39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68">
        <f t="shared" si="1"/>
        <v>0</v>
      </c>
      <c r="AP106" s="75" t="str">
        <f>IF(D106="","",VLOOKUP(AO106,'PAT-C_Tables'!$Q$3:$R$40,2,FALSE))</f>
        <v/>
      </c>
    </row>
    <row r="107" spans="1:42" s="38" customFormat="1" ht="14.25" x14ac:dyDescent="0.2">
      <c r="A107" s="55"/>
      <c r="B107" s="40"/>
      <c r="C107" s="40"/>
      <c r="D107" s="41"/>
      <c r="E107" s="41"/>
      <c r="F107" s="80"/>
      <c r="G107" s="39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68">
        <f t="shared" si="1"/>
        <v>0</v>
      </c>
      <c r="AP107" s="75" t="str">
        <f>IF(D107="","",VLOOKUP(AO107,'PAT-C_Tables'!$Q$3:$R$40,2,FALSE))</f>
        <v/>
      </c>
    </row>
    <row r="108" spans="1:42" s="38" customFormat="1" ht="14.25" x14ac:dyDescent="0.2">
      <c r="A108" s="55"/>
      <c r="B108" s="40"/>
      <c r="C108" s="40"/>
      <c r="D108" s="41"/>
      <c r="E108" s="41"/>
      <c r="F108" s="80"/>
      <c r="G108" s="39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68">
        <f t="shared" si="1"/>
        <v>0</v>
      </c>
      <c r="AP108" s="75" t="str">
        <f>IF(D108="","",VLOOKUP(AO108,'PAT-C_Tables'!$Q$3:$R$40,2,FALSE))</f>
        <v/>
      </c>
    </row>
    <row r="109" spans="1:42" s="38" customFormat="1" ht="14.25" x14ac:dyDescent="0.2">
      <c r="A109" s="55"/>
      <c r="B109" s="40"/>
      <c r="C109" s="40"/>
      <c r="D109" s="41"/>
      <c r="E109" s="41"/>
      <c r="F109" s="80"/>
      <c r="G109" s="39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68">
        <f t="shared" si="1"/>
        <v>0</v>
      </c>
      <c r="AP109" s="75" t="str">
        <f>IF(D109="","",VLOOKUP(AO109,'PAT-C_Tables'!$Q$3:$R$40,2,FALSE))</f>
        <v/>
      </c>
    </row>
    <row r="110" spans="1:42" s="38" customFormat="1" ht="14.25" x14ac:dyDescent="0.2">
      <c r="A110" s="55"/>
      <c r="B110" s="40"/>
      <c r="C110" s="40"/>
      <c r="D110" s="41"/>
      <c r="E110" s="41"/>
      <c r="F110" s="80"/>
      <c r="G110" s="39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68">
        <f t="shared" si="1"/>
        <v>0</v>
      </c>
      <c r="AP110" s="75" t="str">
        <f>IF(D110="","",VLOOKUP(AO110,'PAT-C_Tables'!$Q$3:$R$40,2,FALSE))</f>
        <v/>
      </c>
    </row>
    <row r="111" spans="1:42" s="38" customFormat="1" ht="14.25" x14ac:dyDescent="0.2">
      <c r="A111" s="55"/>
      <c r="B111" s="40"/>
      <c r="C111" s="40"/>
      <c r="D111" s="41"/>
      <c r="E111" s="41"/>
      <c r="F111" s="80"/>
      <c r="G111" s="39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68">
        <f t="shared" si="1"/>
        <v>0</v>
      </c>
      <c r="AP111" s="75" t="str">
        <f>IF(D111="","",VLOOKUP(AO111,'PAT-C_Tables'!$Q$3:$R$40,2,FALSE))</f>
        <v/>
      </c>
    </row>
    <row r="112" spans="1:42" s="38" customFormat="1" ht="14.25" x14ac:dyDescent="0.2">
      <c r="A112" s="55"/>
      <c r="B112" s="40"/>
      <c r="C112" s="40"/>
      <c r="D112" s="41"/>
      <c r="E112" s="41"/>
      <c r="F112" s="80"/>
      <c r="G112" s="39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68">
        <f t="shared" si="1"/>
        <v>0</v>
      </c>
      <c r="AP112" s="75" t="str">
        <f>IF(D112="","",VLOOKUP(AO112,'PAT-C_Tables'!$Q$3:$R$40,2,FALSE))</f>
        <v/>
      </c>
    </row>
    <row r="113" spans="1:42" s="38" customFormat="1" ht="14.25" x14ac:dyDescent="0.2">
      <c r="A113" s="55"/>
      <c r="B113" s="40"/>
      <c r="C113" s="40"/>
      <c r="D113" s="41"/>
      <c r="E113" s="41"/>
      <c r="F113" s="80"/>
      <c r="G113" s="39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68">
        <f t="shared" si="1"/>
        <v>0</v>
      </c>
      <c r="AP113" s="75" t="str">
        <f>IF(D113="","",VLOOKUP(AO113,'PAT-C_Tables'!$Q$3:$R$40,2,FALSE))</f>
        <v/>
      </c>
    </row>
    <row r="114" spans="1:42" s="38" customFormat="1" ht="14.25" x14ac:dyDescent="0.2">
      <c r="A114" s="55"/>
      <c r="B114" s="40"/>
      <c r="C114" s="40"/>
      <c r="D114" s="41"/>
      <c r="E114" s="41"/>
      <c r="F114" s="80"/>
      <c r="G114" s="39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68">
        <f t="shared" si="1"/>
        <v>0</v>
      </c>
      <c r="AP114" s="75" t="str">
        <f>IF(D114="","",VLOOKUP(AO114,'PAT-C_Tables'!$Q$3:$R$40,2,FALSE))</f>
        <v/>
      </c>
    </row>
    <row r="115" spans="1:42" s="38" customFormat="1" ht="14.25" x14ac:dyDescent="0.2">
      <c r="A115" s="55"/>
      <c r="B115" s="40"/>
      <c r="C115" s="40"/>
      <c r="D115" s="41"/>
      <c r="E115" s="41"/>
      <c r="F115" s="80"/>
      <c r="G115" s="39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68">
        <f t="shared" si="1"/>
        <v>0</v>
      </c>
      <c r="AP115" s="75" t="str">
        <f>IF(D115="","",VLOOKUP(AO115,'PAT-C_Tables'!$Q$3:$R$40,2,FALSE))</f>
        <v/>
      </c>
    </row>
    <row r="116" spans="1:42" s="38" customFormat="1" ht="14.25" x14ac:dyDescent="0.2">
      <c r="A116" s="55"/>
      <c r="B116" s="40"/>
      <c r="C116" s="40"/>
      <c r="D116" s="41"/>
      <c r="E116" s="41"/>
      <c r="F116" s="80"/>
      <c r="G116" s="39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68">
        <f t="shared" si="1"/>
        <v>0</v>
      </c>
      <c r="AP116" s="75" t="str">
        <f>IF(D116="","",VLOOKUP(AO116,'PAT-C_Tables'!$Q$3:$R$40,2,FALSE))</f>
        <v/>
      </c>
    </row>
    <row r="117" spans="1:42" s="38" customFormat="1" ht="14.25" x14ac:dyDescent="0.2">
      <c r="A117" s="55"/>
      <c r="B117" s="40"/>
      <c r="C117" s="40"/>
      <c r="D117" s="41"/>
      <c r="E117" s="41"/>
      <c r="F117" s="80"/>
      <c r="G117" s="39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68">
        <f t="shared" si="1"/>
        <v>0</v>
      </c>
      <c r="AP117" s="75" t="str">
        <f>IF(D117="","",VLOOKUP(AO117,'PAT-C_Tables'!$Q$3:$R$40,2,FALSE))</f>
        <v/>
      </c>
    </row>
    <row r="118" spans="1:42" s="38" customFormat="1" ht="14.25" x14ac:dyDescent="0.2">
      <c r="A118" s="55"/>
      <c r="B118" s="40"/>
      <c r="C118" s="40"/>
      <c r="D118" s="41"/>
      <c r="E118" s="41"/>
      <c r="F118" s="80"/>
      <c r="G118" s="39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68">
        <f t="shared" si="1"/>
        <v>0</v>
      </c>
      <c r="AP118" s="75" t="str">
        <f>IF(D118="","",VLOOKUP(AO118,'PAT-C_Tables'!$Q$3:$R$40,2,FALSE))</f>
        <v/>
      </c>
    </row>
    <row r="119" spans="1:42" s="38" customFormat="1" ht="14.25" x14ac:dyDescent="0.2">
      <c r="A119" s="55"/>
      <c r="B119" s="40"/>
      <c r="C119" s="40"/>
      <c r="D119" s="41"/>
      <c r="E119" s="41"/>
      <c r="F119" s="80"/>
      <c r="G119" s="39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68">
        <f t="shared" si="1"/>
        <v>0</v>
      </c>
      <c r="AP119" s="75" t="str">
        <f>IF(D119="","",VLOOKUP(AO119,'PAT-C_Tables'!$Q$3:$R$40,2,FALSE))</f>
        <v/>
      </c>
    </row>
    <row r="120" spans="1:42" s="38" customFormat="1" ht="14.25" x14ac:dyDescent="0.2">
      <c r="A120" s="55"/>
      <c r="B120" s="40"/>
      <c r="C120" s="40"/>
      <c r="D120" s="41"/>
      <c r="E120" s="41"/>
      <c r="F120" s="80"/>
      <c r="G120" s="39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68">
        <f t="shared" si="1"/>
        <v>0</v>
      </c>
      <c r="AP120" s="75" t="str">
        <f>IF(D120="","",VLOOKUP(AO120,'PAT-C_Tables'!$Q$3:$R$40,2,FALSE))</f>
        <v/>
      </c>
    </row>
    <row r="121" spans="1:42" s="38" customFormat="1" ht="14.25" x14ac:dyDescent="0.2">
      <c r="A121" s="55"/>
      <c r="B121" s="40"/>
      <c r="C121" s="40"/>
      <c r="D121" s="41"/>
      <c r="E121" s="41"/>
      <c r="F121" s="80"/>
      <c r="G121" s="39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68">
        <f t="shared" si="1"/>
        <v>0</v>
      </c>
      <c r="AP121" s="75" t="str">
        <f>IF(D121="","",VLOOKUP(AO121,'PAT-C_Tables'!$Q$3:$R$40,2,FALSE))</f>
        <v/>
      </c>
    </row>
    <row r="122" spans="1:42" s="38" customFormat="1" ht="14.25" x14ac:dyDescent="0.2">
      <c r="A122" s="55"/>
      <c r="B122" s="40"/>
      <c r="C122" s="40"/>
      <c r="D122" s="41"/>
      <c r="E122" s="41"/>
      <c r="F122" s="80"/>
      <c r="G122" s="39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68">
        <f t="shared" si="1"/>
        <v>0</v>
      </c>
      <c r="AP122" s="75" t="str">
        <f>IF(D122="","",VLOOKUP(AO122,'PAT-C_Tables'!$Q$3:$R$40,2,FALSE))</f>
        <v/>
      </c>
    </row>
    <row r="123" spans="1:42" s="38" customFormat="1" ht="14.25" x14ac:dyDescent="0.2">
      <c r="A123" s="55"/>
      <c r="B123" s="40"/>
      <c r="C123" s="40"/>
      <c r="D123" s="41"/>
      <c r="E123" s="41"/>
      <c r="F123" s="80"/>
      <c r="G123" s="39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68">
        <f t="shared" si="1"/>
        <v>0</v>
      </c>
      <c r="AP123" s="75" t="str">
        <f>IF(D123="","",VLOOKUP(AO123,'PAT-C_Tables'!$Q$3:$R$40,2,FALSE))</f>
        <v/>
      </c>
    </row>
    <row r="124" spans="1:42" s="38" customFormat="1" ht="14.25" x14ac:dyDescent="0.2">
      <c r="A124" s="55"/>
      <c r="B124" s="40"/>
      <c r="C124" s="40"/>
      <c r="D124" s="41"/>
      <c r="E124" s="41"/>
      <c r="F124" s="80"/>
      <c r="G124" s="39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68">
        <f t="shared" si="1"/>
        <v>0</v>
      </c>
      <c r="AP124" s="75" t="str">
        <f>IF(D124="","",VLOOKUP(AO124,'PAT-C_Tables'!$Q$3:$R$40,2,FALSE))</f>
        <v/>
      </c>
    </row>
    <row r="125" spans="1:42" s="38" customFormat="1" ht="14.25" x14ac:dyDescent="0.2">
      <c r="A125" s="55"/>
      <c r="B125" s="40"/>
      <c r="C125" s="40"/>
      <c r="D125" s="41"/>
      <c r="E125" s="41"/>
      <c r="F125" s="80"/>
      <c r="G125" s="39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68">
        <f t="shared" si="1"/>
        <v>0</v>
      </c>
      <c r="AP125" s="75" t="str">
        <f>IF(D125="","",VLOOKUP(AO125,'PAT-C_Tables'!$Q$3:$R$40,2,FALSE))</f>
        <v/>
      </c>
    </row>
    <row r="126" spans="1:42" s="38" customFormat="1" ht="14.25" x14ac:dyDescent="0.2">
      <c r="A126" s="55"/>
      <c r="B126" s="40"/>
      <c r="C126" s="40"/>
      <c r="D126" s="41"/>
      <c r="E126" s="41"/>
      <c r="F126" s="80"/>
      <c r="G126" s="39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68">
        <f t="shared" si="1"/>
        <v>0</v>
      </c>
      <c r="AP126" s="75" t="str">
        <f>IF(D126="","",VLOOKUP(AO126,'PAT-C_Tables'!$Q$3:$R$40,2,FALSE))</f>
        <v/>
      </c>
    </row>
    <row r="127" spans="1:42" s="38" customFormat="1" ht="14.25" x14ac:dyDescent="0.2">
      <c r="A127" s="55"/>
      <c r="B127" s="40"/>
      <c r="C127" s="40"/>
      <c r="D127" s="41"/>
      <c r="E127" s="41"/>
      <c r="F127" s="80"/>
      <c r="G127" s="39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68">
        <f t="shared" si="1"/>
        <v>0</v>
      </c>
      <c r="AP127" s="75" t="str">
        <f>IF(D127="","",VLOOKUP(AO127,'PAT-C_Tables'!$Q$3:$R$40,2,FALSE))</f>
        <v/>
      </c>
    </row>
    <row r="128" spans="1:42" s="38" customFormat="1" ht="14.25" x14ac:dyDescent="0.2">
      <c r="A128" s="55"/>
      <c r="B128" s="40"/>
      <c r="C128" s="40"/>
      <c r="D128" s="41"/>
      <c r="E128" s="41"/>
      <c r="F128" s="80"/>
      <c r="G128" s="39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68">
        <f t="shared" si="1"/>
        <v>0</v>
      </c>
      <c r="AP128" s="75" t="str">
        <f>IF(D128="","",VLOOKUP(AO128,'PAT-C_Tables'!$Q$3:$R$40,2,FALSE))</f>
        <v/>
      </c>
    </row>
    <row r="129" spans="1:42" s="38" customFormat="1" ht="14.25" x14ac:dyDescent="0.2">
      <c r="A129" s="55"/>
      <c r="B129" s="40"/>
      <c r="C129" s="40"/>
      <c r="D129" s="41"/>
      <c r="E129" s="41"/>
      <c r="F129" s="80"/>
      <c r="G129" s="39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68">
        <f t="shared" si="1"/>
        <v>0</v>
      </c>
      <c r="AP129" s="75" t="str">
        <f>IF(D129="","",VLOOKUP(AO129,'PAT-C_Tables'!$Q$3:$R$40,2,FALSE))</f>
        <v/>
      </c>
    </row>
    <row r="130" spans="1:42" s="38" customFormat="1" ht="14.25" x14ac:dyDescent="0.2">
      <c r="A130" s="55"/>
      <c r="B130" s="40"/>
      <c r="C130" s="40"/>
      <c r="D130" s="41"/>
      <c r="E130" s="41"/>
      <c r="F130" s="80"/>
      <c r="G130" s="39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68">
        <f t="shared" si="1"/>
        <v>0</v>
      </c>
      <c r="AP130" s="75" t="str">
        <f>IF(D130="","",VLOOKUP(AO130,'PAT-C_Tables'!$Q$3:$R$40,2,FALSE))</f>
        <v/>
      </c>
    </row>
    <row r="131" spans="1:42" s="38" customFormat="1" ht="14.25" x14ac:dyDescent="0.2">
      <c r="A131" s="55"/>
      <c r="B131" s="40"/>
      <c r="C131" s="40"/>
      <c r="D131" s="41"/>
      <c r="E131" s="41"/>
      <c r="F131" s="80"/>
      <c r="G131" s="39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68">
        <f t="shared" si="1"/>
        <v>0</v>
      </c>
      <c r="AP131" s="75" t="str">
        <f>IF(D131="","",VLOOKUP(AO131,'PAT-C_Tables'!$Q$3:$R$40,2,FALSE))</f>
        <v/>
      </c>
    </row>
    <row r="132" spans="1:42" s="38" customFormat="1" ht="14.25" x14ac:dyDescent="0.2">
      <c r="A132" s="55"/>
      <c r="B132" s="40"/>
      <c r="C132" s="40"/>
      <c r="D132" s="41"/>
      <c r="E132" s="41"/>
      <c r="F132" s="80"/>
      <c r="G132" s="39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68">
        <f t="shared" si="1"/>
        <v>0</v>
      </c>
      <c r="AP132" s="75" t="str">
        <f>IF(D132="","",VLOOKUP(AO132,'PAT-C_Tables'!$Q$3:$R$40,2,FALSE))</f>
        <v/>
      </c>
    </row>
    <row r="133" spans="1:42" s="38" customFormat="1" ht="14.25" x14ac:dyDescent="0.2">
      <c r="A133" s="55"/>
      <c r="B133" s="40"/>
      <c r="C133" s="40"/>
      <c r="D133" s="41"/>
      <c r="E133" s="41"/>
      <c r="F133" s="80"/>
      <c r="G133" s="39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68">
        <f t="shared" si="1"/>
        <v>0</v>
      </c>
      <c r="AP133" s="75" t="str">
        <f>IF(D133="","",VLOOKUP(AO133,'PAT-C_Tables'!$Q$3:$R$40,2,FALSE))</f>
        <v/>
      </c>
    </row>
    <row r="134" spans="1:42" s="38" customFormat="1" ht="14.25" x14ac:dyDescent="0.2">
      <c r="A134" s="55"/>
      <c r="B134" s="40"/>
      <c r="C134" s="40"/>
      <c r="D134" s="41"/>
      <c r="E134" s="41"/>
      <c r="F134" s="80"/>
      <c r="G134" s="39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68">
        <f t="shared" si="1"/>
        <v>0</v>
      </c>
      <c r="AP134" s="75" t="str">
        <f>IF(D134="","",VLOOKUP(AO134,'PAT-C_Tables'!$Q$3:$R$40,2,FALSE))</f>
        <v/>
      </c>
    </row>
    <row r="135" spans="1:42" s="38" customFormat="1" ht="14.25" x14ac:dyDescent="0.2">
      <c r="A135" s="55"/>
      <c r="B135" s="40"/>
      <c r="C135" s="40"/>
      <c r="D135" s="41"/>
      <c r="E135" s="41"/>
      <c r="F135" s="80"/>
      <c r="G135" s="39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68">
        <f t="shared" si="1"/>
        <v>0</v>
      </c>
      <c r="AP135" s="75" t="str">
        <f>IF(D135="","",VLOOKUP(AO135,'PAT-C_Tables'!$Q$3:$R$40,2,FALSE))</f>
        <v/>
      </c>
    </row>
    <row r="136" spans="1:42" s="38" customFormat="1" ht="14.25" x14ac:dyDescent="0.2">
      <c r="A136" s="55"/>
      <c r="B136" s="40"/>
      <c r="C136" s="40"/>
      <c r="D136" s="41"/>
      <c r="E136" s="41"/>
      <c r="F136" s="80"/>
      <c r="G136" s="39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68">
        <f t="shared" si="1"/>
        <v>0</v>
      </c>
      <c r="AP136" s="75" t="str">
        <f>IF(D136="","",VLOOKUP(AO136,'PAT-C_Tables'!$Q$3:$R$40,2,FALSE))</f>
        <v/>
      </c>
    </row>
    <row r="137" spans="1:42" s="38" customFormat="1" ht="14.25" x14ac:dyDescent="0.2">
      <c r="A137" s="55"/>
      <c r="B137" s="40"/>
      <c r="C137" s="40"/>
      <c r="D137" s="41"/>
      <c r="E137" s="41"/>
      <c r="F137" s="80"/>
      <c r="G137" s="39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68">
        <f t="shared" ref="AO137:AO200" si="2">IF(D137="",0,(IF(G137=$G$8,1,0)+IF(H137=$H$8,1,0)+IF(I137=$I$8,1,0)+IF(J137=$J$8,1,0)+IF(K137=$K$8,1,0)+IF(L137=$L$8,1,0)+IF(M137=$M$8,1,0)+IF(N137=$N$8,1,0)+IF(O137=$O$8,1,0)+IF(P137=$P$8,1,0)+IF(Q137=$Q$8,1,0)+IF(R137=$R$8,1,0)+IF(S137=$S$8,1,0)+IF(T137=$T$8,1,0)+IF(U137=$U$8,1,0)+IF(V137=$V$8,1,0)+IF(W137=$W$8,1,0)+IF(X137=$X$8,1,0)+IF(Y137=$Y$8,1,0)+IF(Z137=$Z$8,1,0)+IF(AA137=$AA$8,1,0)+IF(AB137=$AB$8,1,0)+IF(AC137=$AC$8,1,0)+IF(AD137=$AD$8,1,0)+IF(AE137=$AE$8,1,0)+IF(AF137=$AF$8,1,0)+IF(AG137=$AG$8,1,0)+IF(AH137=$AH$8,1,0)+IF(AI137=$AI$8,1,0)+IF(AJ137=$AJ$8,1,0)+IF(AK137=$AK$8,1,0)+IF(AL137=$AL$8,1,0)+IF(AM137=$AM$8,1,0)+IF(AN137=$AN$8,1,0)))</f>
        <v>0</v>
      </c>
      <c r="AP137" s="75" t="str">
        <f>IF(D137="","",VLOOKUP(AO137,'PAT-C_Tables'!$Q$3:$R$40,2,FALSE))</f>
        <v/>
      </c>
    </row>
    <row r="138" spans="1:42" s="38" customFormat="1" ht="14.25" x14ac:dyDescent="0.2">
      <c r="A138" s="55"/>
      <c r="B138" s="40"/>
      <c r="C138" s="40"/>
      <c r="D138" s="41"/>
      <c r="E138" s="41"/>
      <c r="F138" s="80"/>
      <c r="G138" s="39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68">
        <f t="shared" si="2"/>
        <v>0</v>
      </c>
      <c r="AP138" s="75" t="str">
        <f>IF(D138="","",VLOOKUP(AO138,'PAT-C_Tables'!$Q$3:$R$40,2,FALSE))</f>
        <v/>
      </c>
    </row>
    <row r="139" spans="1:42" s="38" customFormat="1" ht="14.25" x14ac:dyDescent="0.2">
      <c r="A139" s="55"/>
      <c r="B139" s="40"/>
      <c r="C139" s="40"/>
      <c r="D139" s="41"/>
      <c r="E139" s="41"/>
      <c r="F139" s="80"/>
      <c r="G139" s="39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68">
        <f t="shared" si="2"/>
        <v>0</v>
      </c>
      <c r="AP139" s="75" t="str">
        <f>IF(D139="","",VLOOKUP(AO139,'PAT-C_Tables'!$Q$3:$R$40,2,FALSE))</f>
        <v/>
      </c>
    </row>
    <row r="140" spans="1:42" s="38" customFormat="1" ht="14.25" x14ac:dyDescent="0.2">
      <c r="A140" s="55"/>
      <c r="B140" s="40"/>
      <c r="C140" s="40"/>
      <c r="D140" s="41"/>
      <c r="E140" s="41"/>
      <c r="F140" s="80"/>
      <c r="G140" s="39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68">
        <f t="shared" si="2"/>
        <v>0</v>
      </c>
      <c r="AP140" s="75" t="str">
        <f>IF(D140="","",VLOOKUP(AO140,'PAT-C_Tables'!$Q$3:$R$40,2,FALSE))</f>
        <v/>
      </c>
    </row>
    <row r="141" spans="1:42" s="38" customFormat="1" ht="14.25" x14ac:dyDescent="0.2">
      <c r="A141" s="55"/>
      <c r="B141" s="40"/>
      <c r="C141" s="40"/>
      <c r="D141" s="41"/>
      <c r="E141" s="41"/>
      <c r="F141" s="80"/>
      <c r="G141" s="39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68">
        <f t="shared" si="2"/>
        <v>0</v>
      </c>
      <c r="AP141" s="75" t="str">
        <f>IF(D141="","",VLOOKUP(AO141,'PAT-C_Tables'!$Q$3:$R$40,2,FALSE))</f>
        <v/>
      </c>
    </row>
    <row r="142" spans="1:42" s="38" customFormat="1" ht="14.25" x14ac:dyDescent="0.2">
      <c r="A142" s="55"/>
      <c r="B142" s="40"/>
      <c r="C142" s="40"/>
      <c r="D142" s="41"/>
      <c r="E142" s="41"/>
      <c r="F142" s="80"/>
      <c r="G142" s="39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68">
        <f t="shared" si="2"/>
        <v>0</v>
      </c>
      <c r="AP142" s="75" t="str">
        <f>IF(D142="","",VLOOKUP(AO142,'PAT-C_Tables'!$Q$3:$R$40,2,FALSE))</f>
        <v/>
      </c>
    </row>
    <row r="143" spans="1:42" s="38" customFormat="1" ht="14.25" x14ac:dyDescent="0.2">
      <c r="A143" s="55"/>
      <c r="B143" s="40"/>
      <c r="C143" s="40"/>
      <c r="D143" s="41"/>
      <c r="E143" s="41"/>
      <c r="F143" s="80"/>
      <c r="G143" s="39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68">
        <f t="shared" si="2"/>
        <v>0</v>
      </c>
      <c r="AP143" s="75" t="str">
        <f>IF(D143="","",VLOOKUP(AO143,'PAT-C_Tables'!$Q$3:$R$40,2,FALSE))</f>
        <v/>
      </c>
    </row>
    <row r="144" spans="1:42" s="38" customFormat="1" ht="14.25" x14ac:dyDescent="0.2">
      <c r="A144" s="55"/>
      <c r="B144" s="40"/>
      <c r="C144" s="40"/>
      <c r="D144" s="41"/>
      <c r="E144" s="41"/>
      <c r="F144" s="80"/>
      <c r="G144" s="39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68">
        <f t="shared" si="2"/>
        <v>0</v>
      </c>
      <c r="AP144" s="75" t="str">
        <f>IF(D144="","",VLOOKUP(AO144,'PAT-C_Tables'!$Q$3:$R$40,2,FALSE))</f>
        <v/>
      </c>
    </row>
    <row r="145" spans="1:42" s="38" customFormat="1" ht="14.25" x14ac:dyDescent="0.2">
      <c r="A145" s="55"/>
      <c r="B145" s="40"/>
      <c r="C145" s="40"/>
      <c r="D145" s="41"/>
      <c r="E145" s="41"/>
      <c r="F145" s="80"/>
      <c r="G145" s="39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68">
        <f t="shared" si="2"/>
        <v>0</v>
      </c>
      <c r="AP145" s="75" t="str">
        <f>IF(D145="","",VLOOKUP(AO145,'PAT-C_Tables'!$Q$3:$R$40,2,FALSE))</f>
        <v/>
      </c>
    </row>
    <row r="146" spans="1:42" s="38" customFormat="1" ht="14.25" x14ac:dyDescent="0.2">
      <c r="A146" s="55"/>
      <c r="B146" s="40"/>
      <c r="C146" s="40"/>
      <c r="D146" s="41"/>
      <c r="E146" s="41"/>
      <c r="F146" s="80"/>
      <c r="G146" s="39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68">
        <f t="shared" si="2"/>
        <v>0</v>
      </c>
      <c r="AP146" s="75" t="str">
        <f>IF(D146="","",VLOOKUP(AO146,'PAT-C_Tables'!$Q$3:$R$40,2,FALSE))</f>
        <v/>
      </c>
    </row>
    <row r="147" spans="1:42" s="38" customFormat="1" ht="14.25" x14ac:dyDescent="0.2">
      <c r="A147" s="55"/>
      <c r="B147" s="40"/>
      <c r="C147" s="40"/>
      <c r="D147" s="41"/>
      <c r="E147" s="41"/>
      <c r="F147" s="80"/>
      <c r="G147" s="39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68">
        <f t="shared" si="2"/>
        <v>0</v>
      </c>
      <c r="AP147" s="75" t="str">
        <f>IF(D147="","",VLOOKUP(AO147,'PAT-C_Tables'!$Q$3:$R$40,2,FALSE))</f>
        <v/>
      </c>
    </row>
    <row r="148" spans="1:42" s="38" customFormat="1" ht="14.25" x14ac:dyDescent="0.2">
      <c r="A148" s="55"/>
      <c r="B148" s="40"/>
      <c r="C148" s="40"/>
      <c r="D148" s="41"/>
      <c r="E148" s="41"/>
      <c r="F148" s="80"/>
      <c r="G148" s="39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68">
        <f t="shared" si="2"/>
        <v>0</v>
      </c>
      <c r="AP148" s="75" t="str">
        <f>IF(D148="","",VLOOKUP(AO148,'PAT-C_Tables'!$Q$3:$R$40,2,FALSE))</f>
        <v/>
      </c>
    </row>
    <row r="149" spans="1:42" s="38" customFormat="1" ht="14.25" x14ac:dyDescent="0.2">
      <c r="A149" s="55"/>
      <c r="B149" s="40"/>
      <c r="C149" s="40"/>
      <c r="D149" s="41"/>
      <c r="E149" s="41"/>
      <c r="F149" s="80"/>
      <c r="G149" s="39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68">
        <f t="shared" si="2"/>
        <v>0</v>
      </c>
      <c r="AP149" s="75" t="str">
        <f>IF(D149="","",VLOOKUP(AO149,'PAT-C_Tables'!$Q$3:$R$40,2,FALSE))</f>
        <v/>
      </c>
    </row>
    <row r="150" spans="1:42" s="38" customFormat="1" ht="14.25" x14ac:dyDescent="0.2">
      <c r="A150" s="55"/>
      <c r="B150" s="40"/>
      <c r="C150" s="40"/>
      <c r="D150" s="41"/>
      <c r="E150" s="41"/>
      <c r="F150" s="80"/>
      <c r="G150" s="39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68">
        <f t="shared" si="2"/>
        <v>0</v>
      </c>
      <c r="AP150" s="75" t="str">
        <f>IF(D150="","",VLOOKUP(AO150,'PAT-C_Tables'!$Q$3:$R$40,2,FALSE))</f>
        <v/>
      </c>
    </row>
    <row r="151" spans="1:42" s="38" customFormat="1" ht="14.25" x14ac:dyDescent="0.2">
      <c r="A151" s="55"/>
      <c r="B151" s="40"/>
      <c r="C151" s="40"/>
      <c r="D151" s="41"/>
      <c r="E151" s="41"/>
      <c r="F151" s="80"/>
      <c r="G151" s="39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68">
        <f t="shared" si="2"/>
        <v>0</v>
      </c>
      <c r="AP151" s="75" t="str">
        <f>IF(D151="","",VLOOKUP(AO151,'PAT-C_Tables'!$Q$3:$R$40,2,FALSE))</f>
        <v/>
      </c>
    </row>
    <row r="152" spans="1:42" s="38" customFormat="1" ht="14.25" x14ac:dyDescent="0.2">
      <c r="A152" s="55"/>
      <c r="B152" s="40"/>
      <c r="C152" s="40"/>
      <c r="D152" s="41"/>
      <c r="E152" s="41"/>
      <c r="F152" s="80"/>
      <c r="G152" s="39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68">
        <f t="shared" si="2"/>
        <v>0</v>
      </c>
      <c r="AP152" s="75" t="str">
        <f>IF(D152="","",VLOOKUP(AO152,'PAT-C_Tables'!$Q$3:$R$40,2,FALSE))</f>
        <v/>
      </c>
    </row>
    <row r="153" spans="1:42" s="38" customFormat="1" ht="14.25" x14ac:dyDescent="0.2">
      <c r="A153" s="55"/>
      <c r="B153" s="40"/>
      <c r="C153" s="40"/>
      <c r="D153" s="41"/>
      <c r="E153" s="41"/>
      <c r="F153" s="80"/>
      <c r="G153" s="39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68">
        <f t="shared" si="2"/>
        <v>0</v>
      </c>
      <c r="AP153" s="75" t="str">
        <f>IF(D153="","",VLOOKUP(AO153,'PAT-C_Tables'!$Q$3:$R$40,2,FALSE))</f>
        <v/>
      </c>
    </row>
    <row r="154" spans="1:42" s="38" customFormat="1" ht="14.25" x14ac:dyDescent="0.2">
      <c r="A154" s="55"/>
      <c r="B154" s="40"/>
      <c r="C154" s="40"/>
      <c r="D154" s="41"/>
      <c r="E154" s="41"/>
      <c r="F154" s="80"/>
      <c r="G154" s="39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68">
        <f t="shared" si="2"/>
        <v>0</v>
      </c>
      <c r="AP154" s="75" t="str">
        <f>IF(D154="","",VLOOKUP(AO154,'PAT-C_Tables'!$Q$3:$R$40,2,FALSE))</f>
        <v/>
      </c>
    </row>
    <row r="155" spans="1:42" s="38" customFormat="1" ht="14.25" x14ac:dyDescent="0.2">
      <c r="A155" s="55"/>
      <c r="B155" s="40"/>
      <c r="C155" s="40"/>
      <c r="D155" s="41"/>
      <c r="E155" s="41"/>
      <c r="F155" s="80"/>
      <c r="G155" s="39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68">
        <f t="shared" si="2"/>
        <v>0</v>
      </c>
      <c r="AP155" s="75" t="str">
        <f>IF(D155="","",VLOOKUP(AO155,'PAT-C_Tables'!$Q$3:$R$40,2,FALSE))</f>
        <v/>
      </c>
    </row>
    <row r="156" spans="1:42" s="38" customFormat="1" ht="14.25" x14ac:dyDescent="0.2">
      <c r="A156" s="55"/>
      <c r="B156" s="40"/>
      <c r="C156" s="40"/>
      <c r="D156" s="41"/>
      <c r="E156" s="41"/>
      <c r="F156" s="80"/>
      <c r="G156" s="39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68">
        <f t="shared" si="2"/>
        <v>0</v>
      </c>
      <c r="AP156" s="75" t="str">
        <f>IF(D156="","",VLOOKUP(AO156,'PAT-C_Tables'!$Q$3:$R$40,2,FALSE))</f>
        <v/>
      </c>
    </row>
    <row r="157" spans="1:42" s="38" customFormat="1" ht="14.25" x14ac:dyDescent="0.2">
      <c r="A157" s="55"/>
      <c r="B157" s="40"/>
      <c r="C157" s="40"/>
      <c r="D157" s="41"/>
      <c r="E157" s="41"/>
      <c r="F157" s="80"/>
      <c r="G157" s="39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68">
        <f t="shared" si="2"/>
        <v>0</v>
      </c>
      <c r="AP157" s="75" t="str">
        <f>IF(D157="","",VLOOKUP(AO157,'PAT-C_Tables'!$Q$3:$R$40,2,FALSE))</f>
        <v/>
      </c>
    </row>
    <row r="158" spans="1:42" s="38" customFormat="1" ht="14.25" x14ac:dyDescent="0.2">
      <c r="A158" s="55"/>
      <c r="B158" s="40"/>
      <c r="C158" s="40"/>
      <c r="D158" s="41"/>
      <c r="E158" s="41"/>
      <c r="F158" s="80"/>
      <c r="G158" s="39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68">
        <f t="shared" si="2"/>
        <v>0</v>
      </c>
      <c r="AP158" s="75" t="str">
        <f>IF(D158="","",VLOOKUP(AO158,'PAT-C_Tables'!$Q$3:$R$40,2,FALSE))</f>
        <v/>
      </c>
    </row>
    <row r="159" spans="1:42" s="38" customFormat="1" ht="14.25" x14ac:dyDescent="0.2">
      <c r="A159" s="55"/>
      <c r="B159" s="40"/>
      <c r="C159" s="40"/>
      <c r="D159" s="41"/>
      <c r="E159" s="41"/>
      <c r="F159" s="80"/>
      <c r="G159" s="39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68">
        <f t="shared" si="2"/>
        <v>0</v>
      </c>
      <c r="AP159" s="75" t="str">
        <f>IF(D159="","",VLOOKUP(AO159,'PAT-C_Tables'!$Q$3:$R$40,2,FALSE))</f>
        <v/>
      </c>
    </row>
    <row r="160" spans="1:42" s="38" customFormat="1" ht="14.25" x14ac:dyDescent="0.2">
      <c r="A160" s="55"/>
      <c r="B160" s="40"/>
      <c r="C160" s="40"/>
      <c r="D160" s="41"/>
      <c r="E160" s="41"/>
      <c r="F160" s="80"/>
      <c r="G160" s="39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68">
        <f t="shared" si="2"/>
        <v>0</v>
      </c>
      <c r="AP160" s="75" t="str">
        <f>IF(D160="","",VLOOKUP(AO160,'PAT-C_Tables'!$Q$3:$R$40,2,FALSE))</f>
        <v/>
      </c>
    </row>
    <row r="161" spans="1:42" s="38" customFormat="1" ht="14.25" x14ac:dyDescent="0.2">
      <c r="A161" s="55"/>
      <c r="B161" s="40"/>
      <c r="C161" s="40"/>
      <c r="D161" s="41"/>
      <c r="E161" s="41"/>
      <c r="F161" s="80"/>
      <c r="G161" s="39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68">
        <f t="shared" si="2"/>
        <v>0</v>
      </c>
      <c r="AP161" s="75" t="str">
        <f>IF(D161="","",VLOOKUP(AO161,'PAT-C_Tables'!$Q$3:$R$40,2,FALSE))</f>
        <v/>
      </c>
    </row>
    <row r="162" spans="1:42" s="38" customFormat="1" ht="14.25" x14ac:dyDescent="0.2">
      <c r="A162" s="55"/>
      <c r="B162" s="40"/>
      <c r="C162" s="40"/>
      <c r="D162" s="41"/>
      <c r="E162" s="41"/>
      <c r="F162" s="80"/>
      <c r="G162" s="39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68">
        <f t="shared" si="2"/>
        <v>0</v>
      </c>
      <c r="AP162" s="75" t="str">
        <f>IF(D162="","",VLOOKUP(AO162,'PAT-C_Tables'!$Q$3:$R$40,2,FALSE))</f>
        <v/>
      </c>
    </row>
    <row r="163" spans="1:42" s="38" customFormat="1" ht="14.25" x14ac:dyDescent="0.2">
      <c r="A163" s="55"/>
      <c r="B163" s="40"/>
      <c r="C163" s="40"/>
      <c r="D163" s="41"/>
      <c r="E163" s="41"/>
      <c r="F163" s="80"/>
      <c r="G163" s="39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68">
        <f t="shared" si="2"/>
        <v>0</v>
      </c>
      <c r="AP163" s="75" t="str">
        <f>IF(D163="","",VLOOKUP(AO163,'PAT-C_Tables'!$Q$3:$R$40,2,FALSE))</f>
        <v/>
      </c>
    </row>
    <row r="164" spans="1:42" s="38" customFormat="1" ht="14.25" x14ac:dyDescent="0.2">
      <c r="A164" s="55"/>
      <c r="B164" s="40"/>
      <c r="C164" s="40"/>
      <c r="D164" s="41"/>
      <c r="E164" s="41"/>
      <c r="F164" s="80"/>
      <c r="G164" s="39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68">
        <f t="shared" si="2"/>
        <v>0</v>
      </c>
      <c r="AP164" s="75" t="str">
        <f>IF(D164="","",VLOOKUP(AO164,'PAT-C_Tables'!$Q$3:$R$40,2,FALSE))</f>
        <v/>
      </c>
    </row>
    <row r="165" spans="1:42" s="38" customFormat="1" ht="14.25" x14ac:dyDescent="0.2">
      <c r="A165" s="55"/>
      <c r="B165" s="40"/>
      <c r="C165" s="40"/>
      <c r="D165" s="41"/>
      <c r="E165" s="41"/>
      <c r="F165" s="80"/>
      <c r="G165" s="39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68">
        <f t="shared" si="2"/>
        <v>0</v>
      </c>
      <c r="AP165" s="75" t="str">
        <f>IF(D165="","",VLOOKUP(AO165,'PAT-C_Tables'!$Q$3:$R$40,2,FALSE))</f>
        <v/>
      </c>
    </row>
    <row r="166" spans="1:42" s="38" customFormat="1" ht="14.25" x14ac:dyDescent="0.2">
      <c r="A166" s="55"/>
      <c r="B166" s="40"/>
      <c r="C166" s="40"/>
      <c r="D166" s="41"/>
      <c r="E166" s="41"/>
      <c r="F166" s="80"/>
      <c r="G166" s="39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68">
        <f t="shared" si="2"/>
        <v>0</v>
      </c>
      <c r="AP166" s="75" t="str">
        <f>IF(D166="","",VLOOKUP(AO166,'PAT-C_Tables'!$Q$3:$R$40,2,FALSE))</f>
        <v/>
      </c>
    </row>
    <row r="167" spans="1:42" s="38" customFormat="1" ht="14.25" x14ac:dyDescent="0.2">
      <c r="A167" s="55"/>
      <c r="B167" s="40"/>
      <c r="C167" s="40"/>
      <c r="D167" s="41"/>
      <c r="E167" s="41"/>
      <c r="F167" s="80"/>
      <c r="G167" s="39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68">
        <f t="shared" si="2"/>
        <v>0</v>
      </c>
      <c r="AP167" s="75" t="str">
        <f>IF(D167="","",VLOOKUP(AO167,'PAT-C_Tables'!$Q$3:$R$40,2,FALSE))</f>
        <v/>
      </c>
    </row>
    <row r="168" spans="1:42" s="38" customFormat="1" ht="14.25" x14ac:dyDescent="0.2">
      <c r="A168" s="55"/>
      <c r="B168" s="40"/>
      <c r="C168" s="40"/>
      <c r="D168" s="41"/>
      <c r="E168" s="41"/>
      <c r="F168" s="80"/>
      <c r="G168" s="39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68">
        <f t="shared" si="2"/>
        <v>0</v>
      </c>
      <c r="AP168" s="75" t="str">
        <f>IF(D168="","",VLOOKUP(AO168,'PAT-C_Tables'!$Q$3:$R$40,2,FALSE))</f>
        <v/>
      </c>
    </row>
    <row r="169" spans="1:42" s="38" customFormat="1" ht="14.25" x14ac:dyDescent="0.2">
      <c r="A169" s="55"/>
      <c r="B169" s="40"/>
      <c r="C169" s="40"/>
      <c r="D169" s="41"/>
      <c r="E169" s="41"/>
      <c r="F169" s="80"/>
      <c r="G169" s="39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68">
        <f t="shared" si="2"/>
        <v>0</v>
      </c>
      <c r="AP169" s="75" t="str">
        <f>IF(D169="","",VLOOKUP(AO169,'PAT-C_Tables'!$Q$3:$R$40,2,FALSE))</f>
        <v/>
      </c>
    </row>
    <row r="170" spans="1:42" s="38" customFormat="1" ht="14.25" x14ac:dyDescent="0.2">
      <c r="A170" s="55"/>
      <c r="B170" s="40"/>
      <c r="C170" s="40"/>
      <c r="D170" s="41"/>
      <c r="E170" s="41"/>
      <c r="F170" s="80"/>
      <c r="G170" s="39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68">
        <f t="shared" si="2"/>
        <v>0</v>
      </c>
      <c r="AP170" s="75" t="str">
        <f>IF(D170="","",VLOOKUP(AO170,'PAT-C_Tables'!$Q$3:$R$40,2,FALSE))</f>
        <v/>
      </c>
    </row>
    <row r="171" spans="1:42" s="38" customFormat="1" ht="14.25" x14ac:dyDescent="0.2">
      <c r="A171" s="55"/>
      <c r="B171" s="40"/>
      <c r="C171" s="40"/>
      <c r="D171" s="41"/>
      <c r="E171" s="41"/>
      <c r="F171" s="80"/>
      <c r="G171" s="39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68">
        <f t="shared" si="2"/>
        <v>0</v>
      </c>
      <c r="AP171" s="75" t="str">
        <f>IF(D171="","",VLOOKUP(AO171,'PAT-C_Tables'!$Q$3:$R$40,2,FALSE))</f>
        <v/>
      </c>
    </row>
    <row r="172" spans="1:42" s="38" customFormat="1" ht="14.25" x14ac:dyDescent="0.2">
      <c r="A172" s="55"/>
      <c r="B172" s="40"/>
      <c r="C172" s="40"/>
      <c r="D172" s="41"/>
      <c r="E172" s="41"/>
      <c r="F172" s="80"/>
      <c r="G172" s="39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68">
        <f t="shared" si="2"/>
        <v>0</v>
      </c>
      <c r="AP172" s="75" t="str">
        <f>IF(D172="","",VLOOKUP(AO172,'PAT-C_Tables'!$Q$3:$R$40,2,FALSE))</f>
        <v/>
      </c>
    </row>
    <row r="173" spans="1:42" s="38" customFormat="1" ht="14.25" x14ac:dyDescent="0.2">
      <c r="A173" s="55"/>
      <c r="B173" s="40"/>
      <c r="C173" s="40"/>
      <c r="D173" s="41"/>
      <c r="E173" s="41"/>
      <c r="F173" s="80"/>
      <c r="G173" s="39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68">
        <f t="shared" si="2"/>
        <v>0</v>
      </c>
      <c r="AP173" s="75" t="str">
        <f>IF(D173="","",VLOOKUP(AO173,'PAT-C_Tables'!$Q$3:$R$40,2,FALSE))</f>
        <v/>
      </c>
    </row>
    <row r="174" spans="1:42" s="38" customFormat="1" ht="14.25" x14ac:dyDescent="0.2">
      <c r="A174" s="55"/>
      <c r="B174" s="40"/>
      <c r="C174" s="40"/>
      <c r="D174" s="41"/>
      <c r="E174" s="41"/>
      <c r="F174" s="80"/>
      <c r="G174" s="39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68">
        <f t="shared" si="2"/>
        <v>0</v>
      </c>
      <c r="AP174" s="75" t="str">
        <f>IF(D174="","",VLOOKUP(AO174,'PAT-C_Tables'!$Q$3:$R$40,2,FALSE))</f>
        <v/>
      </c>
    </row>
    <row r="175" spans="1:42" s="38" customFormat="1" ht="14.25" x14ac:dyDescent="0.2">
      <c r="A175" s="55"/>
      <c r="B175" s="40"/>
      <c r="C175" s="40"/>
      <c r="D175" s="41"/>
      <c r="E175" s="41"/>
      <c r="F175" s="80"/>
      <c r="G175" s="39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68">
        <f t="shared" si="2"/>
        <v>0</v>
      </c>
      <c r="AP175" s="75" t="str">
        <f>IF(D175="","",VLOOKUP(AO175,'PAT-C_Tables'!$Q$3:$R$40,2,FALSE))</f>
        <v/>
      </c>
    </row>
    <row r="176" spans="1:42" s="38" customFormat="1" ht="14.25" x14ac:dyDescent="0.2">
      <c r="A176" s="55"/>
      <c r="B176" s="40"/>
      <c r="C176" s="40"/>
      <c r="D176" s="41"/>
      <c r="E176" s="41"/>
      <c r="F176" s="80"/>
      <c r="G176" s="39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68">
        <f t="shared" si="2"/>
        <v>0</v>
      </c>
      <c r="AP176" s="75" t="str">
        <f>IF(D176="","",VLOOKUP(AO176,'PAT-C_Tables'!$Q$3:$R$40,2,FALSE))</f>
        <v/>
      </c>
    </row>
    <row r="177" spans="1:42" s="38" customFormat="1" ht="14.25" x14ac:dyDescent="0.2">
      <c r="A177" s="55"/>
      <c r="B177" s="40"/>
      <c r="C177" s="40"/>
      <c r="D177" s="41"/>
      <c r="E177" s="41"/>
      <c r="F177" s="80"/>
      <c r="G177" s="39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68">
        <f t="shared" si="2"/>
        <v>0</v>
      </c>
      <c r="AP177" s="75" t="str">
        <f>IF(D177="","",VLOOKUP(AO177,'PAT-C_Tables'!$Q$3:$R$40,2,FALSE))</f>
        <v/>
      </c>
    </row>
    <row r="178" spans="1:42" s="38" customFormat="1" ht="14.25" x14ac:dyDescent="0.2">
      <c r="A178" s="55"/>
      <c r="B178" s="40"/>
      <c r="C178" s="40"/>
      <c r="D178" s="41"/>
      <c r="E178" s="41"/>
      <c r="F178" s="80"/>
      <c r="G178" s="39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68">
        <f t="shared" si="2"/>
        <v>0</v>
      </c>
      <c r="AP178" s="75" t="str">
        <f>IF(D178="","",VLOOKUP(AO178,'PAT-C_Tables'!$Q$3:$R$40,2,FALSE))</f>
        <v/>
      </c>
    </row>
    <row r="179" spans="1:42" s="38" customFormat="1" ht="14.25" x14ac:dyDescent="0.2">
      <c r="A179" s="55"/>
      <c r="B179" s="40"/>
      <c r="C179" s="40"/>
      <c r="D179" s="41"/>
      <c r="E179" s="41"/>
      <c r="F179" s="80"/>
      <c r="G179" s="39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68">
        <f t="shared" si="2"/>
        <v>0</v>
      </c>
      <c r="AP179" s="75" t="str">
        <f>IF(D179="","",VLOOKUP(AO179,'PAT-C_Tables'!$Q$3:$R$40,2,FALSE))</f>
        <v/>
      </c>
    </row>
    <row r="180" spans="1:42" s="38" customFormat="1" ht="14.25" x14ac:dyDescent="0.2">
      <c r="A180" s="55"/>
      <c r="B180" s="40"/>
      <c r="C180" s="40"/>
      <c r="D180" s="41"/>
      <c r="E180" s="41"/>
      <c r="F180" s="80"/>
      <c r="G180" s="39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68">
        <f t="shared" si="2"/>
        <v>0</v>
      </c>
      <c r="AP180" s="75" t="str">
        <f>IF(D180="","",VLOOKUP(AO180,'PAT-C_Tables'!$Q$3:$R$40,2,FALSE))</f>
        <v/>
      </c>
    </row>
    <row r="181" spans="1:42" s="38" customFormat="1" ht="14.25" x14ac:dyDescent="0.2">
      <c r="A181" s="55"/>
      <c r="B181" s="40"/>
      <c r="C181" s="40"/>
      <c r="D181" s="41"/>
      <c r="E181" s="41"/>
      <c r="F181" s="80"/>
      <c r="G181" s="39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68">
        <f t="shared" si="2"/>
        <v>0</v>
      </c>
      <c r="AP181" s="75" t="str">
        <f>IF(D181="","",VLOOKUP(AO181,'PAT-C_Tables'!$Q$3:$R$40,2,FALSE))</f>
        <v/>
      </c>
    </row>
    <row r="182" spans="1:42" s="38" customFormat="1" ht="14.25" x14ac:dyDescent="0.2">
      <c r="A182" s="55"/>
      <c r="B182" s="40"/>
      <c r="C182" s="40"/>
      <c r="D182" s="41"/>
      <c r="E182" s="41"/>
      <c r="F182" s="80"/>
      <c r="G182" s="39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68">
        <f t="shared" si="2"/>
        <v>0</v>
      </c>
      <c r="AP182" s="75" t="str">
        <f>IF(D182="","",VLOOKUP(AO182,'PAT-C_Tables'!$Q$3:$R$40,2,FALSE))</f>
        <v/>
      </c>
    </row>
    <row r="183" spans="1:42" s="38" customFormat="1" ht="14.25" x14ac:dyDescent="0.2">
      <c r="A183" s="55"/>
      <c r="B183" s="40"/>
      <c r="C183" s="40"/>
      <c r="D183" s="41"/>
      <c r="E183" s="41"/>
      <c r="F183" s="80"/>
      <c r="G183" s="39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68">
        <f t="shared" si="2"/>
        <v>0</v>
      </c>
      <c r="AP183" s="75" t="str">
        <f>IF(D183="","",VLOOKUP(AO183,'PAT-C_Tables'!$Q$3:$R$40,2,FALSE))</f>
        <v/>
      </c>
    </row>
    <row r="184" spans="1:42" s="38" customFormat="1" ht="14.25" x14ac:dyDescent="0.2">
      <c r="A184" s="55"/>
      <c r="B184" s="40"/>
      <c r="C184" s="40"/>
      <c r="D184" s="41"/>
      <c r="E184" s="41"/>
      <c r="F184" s="80"/>
      <c r="G184" s="39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68">
        <f t="shared" si="2"/>
        <v>0</v>
      </c>
      <c r="AP184" s="75" t="str">
        <f>IF(D184="","",VLOOKUP(AO184,'PAT-C_Tables'!$Q$3:$R$40,2,FALSE))</f>
        <v/>
      </c>
    </row>
    <row r="185" spans="1:42" s="38" customFormat="1" ht="14.25" x14ac:dyDescent="0.2">
      <c r="A185" s="55"/>
      <c r="B185" s="40"/>
      <c r="C185" s="40"/>
      <c r="D185" s="41"/>
      <c r="E185" s="41"/>
      <c r="F185" s="80"/>
      <c r="G185" s="39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68">
        <f t="shared" si="2"/>
        <v>0</v>
      </c>
      <c r="AP185" s="75" t="str">
        <f>IF(D185="","",VLOOKUP(AO185,'PAT-C_Tables'!$Q$3:$R$40,2,FALSE))</f>
        <v/>
      </c>
    </row>
    <row r="186" spans="1:42" s="38" customFormat="1" ht="14.25" x14ac:dyDescent="0.2">
      <c r="A186" s="55"/>
      <c r="B186" s="40"/>
      <c r="C186" s="40"/>
      <c r="D186" s="41"/>
      <c r="E186" s="41"/>
      <c r="F186" s="80"/>
      <c r="G186" s="39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68">
        <f t="shared" si="2"/>
        <v>0</v>
      </c>
      <c r="AP186" s="75" t="str">
        <f>IF(D186="","",VLOOKUP(AO186,'PAT-C_Tables'!$Q$3:$R$40,2,FALSE))</f>
        <v/>
      </c>
    </row>
    <row r="187" spans="1:42" s="38" customFormat="1" ht="14.25" x14ac:dyDescent="0.2">
      <c r="A187" s="55"/>
      <c r="B187" s="40"/>
      <c r="C187" s="40"/>
      <c r="D187" s="41"/>
      <c r="E187" s="41"/>
      <c r="F187" s="80"/>
      <c r="G187" s="39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68">
        <f t="shared" si="2"/>
        <v>0</v>
      </c>
      <c r="AP187" s="75" t="str">
        <f>IF(D187="","",VLOOKUP(AO187,'PAT-C_Tables'!$Q$3:$R$40,2,FALSE))</f>
        <v/>
      </c>
    </row>
    <row r="188" spans="1:42" s="38" customFormat="1" ht="14.25" x14ac:dyDescent="0.2">
      <c r="A188" s="55"/>
      <c r="B188" s="40"/>
      <c r="C188" s="40"/>
      <c r="D188" s="41"/>
      <c r="E188" s="41"/>
      <c r="F188" s="80"/>
      <c r="G188" s="39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68">
        <f t="shared" si="2"/>
        <v>0</v>
      </c>
      <c r="AP188" s="75" t="str">
        <f>IF(D188="","",VLOOKUP(AO188,'PAT-C_Tables'!$Q$3:$R$40,2,FALSE))</f>
        <v/>
      </c>
    </row>
    <row r="189" spans="1:42" s="38" customFormat="1" ht="14.25" x14ac:dyDescent="0.2">
      <c r="A189" s="55"/>
      <c r="B189" s="40"/>
      <c r="C189" s="40"/>
      <c r="D189" s="41"/>
      <c r="E189" s="41"/>
      <c r="F189" s="80"/>
      <c r="G189" s="39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68">
        <f t="shared" si="2"/>
        <v>0</v>
      </c>
      <c r="AP189" s="75" t="str">
        <f>IF(D189="","",VLOOKUP(AO189,'PAT-C_Tables'!$Q$3:$R$40,2,FALSE))</f>
        <v/>
      </c>
    </row>
    <row r="190" spans="1:42" s="38" customFormat="1" ht="14.25" x14ac:dyDescent="0.2">
      <c r="A190" s="55"/>
      <c r="B190" s="40"/>
      <c r="C190" s="40"/>
      <c r="D190" s="41"/>
      <c r="E190" s="41"/>
      <c r="F190" s="80"/>
      <c r="G190" s="39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68">
        <f t="shared" si="2"/>
        <v>0</v>
      </c>
      <c r="AP190" s="75" t="str">
        <f>IF(D190="","",VLOOKUP(AO190,'PAT-C_Tables'!$Q$3:$R$40,2,FALSE))</f>
        <v/>
      </c>
    </row>
    <row r="191" spans="1:42" s="38" customFormat="1" ht="14.25" x14ac:dyDescent="0.2">
      <c r="A191" s="55"/>
      <c r="B191" s="40"/>
      <c r="C191" s="40"/>
      <c r="D191" s="41"/>
      <c r="E191" s="41"/>
      <c r="F191" s="80"/>
      <c r="G191" s="39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68">
        <f t="shared" si="2"/>
        <v>0</v>
      </c>
      <c r="AP191" s="75" t="str">
        <f>IF(D191="","",VLOOKUP(AO191,'PAT-C_Tables'!$Q$3:$R$40,2,FALSE))</f>
        <v/>
      </c>
    </row>
    <row r="192" spans="1:42" s="38" customFormat="1" ht="14.25" x14ac:dyDescent="0.2">
      <c r="A192" s="55"/>
      <c r="B192" s="40"/>
      <c r="C192" s="40"/>
      <c r="D192" s="41"/>
      <c r="E192" s="41"/>
      <c r="F192" s="80"/>
      <c r="G192" s="39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68">
        <f t="shared" si="2"/>
        <v>0</v>
      </c>
      <c r="AP192" s="75" t="str">
        <f>IF(D192="","",VLOOKUP(AO192,'PAT-C_Tables'!$Q$3:$R$40,2,FALSE))</f>
        <v/>
      </c>
    </row>
    <row r="193" spans="1:42" s="38" customFormat="1" ht="14.25" x14ac:dyDescent="0.2">
      <c r="A193" s="55"/>
      <c r="B193" s="40"/>
      <c r="C193" s="40"/>
      <c r="D193" s="41"/>
      <c r="E193" s="41"/>
      <c r="F193" s="80"/>
      <c r="G193" s="39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68">
        <f t="shared" si="2"/>
        <v>0</v>
      </c>
      <c r="AP193" s="75" t="str">
        <f>IF(D193="","",VLOOKUP(AO193,'PAT-C_Tables'!$Q$3:$R$40,2,FALSE))</f>
        <v/>
      </c>
    </row>
    <row r="194" spans="1:42" s="38" customFormat="1" ht="14.25" x14ac:dyDescent="0.2">
      <c r="A194" s="55"/>
      <c r="B194" s="40"/>
      <c r="C194" s="40"/>
      <c r="D194" s="41"/>
      <c r="E194" s="41"/>
      <c r="F194" s="80"/>
      <c r="G194" s="39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68">
        <f t="shared" si="2"/>
        <v>0</v>
      </c>
      <c r="AP194" s="75" t="str">
        <f>IF(D194="","",VLOOKUP(AO194,'PAT-C_Tables'!$Q$3:$R$40,2,FALSE))</f>
        <v/>
      </c>
    </row>
    <row r="195" spans="1:42" s="38" customFormat="1" ht="14.25" x14ac:dyDescent="0.2">
      <c r="A195" s="55"/>
      <c r="B195" s="40"/>
      <c r="C195" s="40"/>
      <c r="D195" s="41"/>
      <c r="E195" s="41"/>
      <c r="F195" s="80"/>
      <c r="G195" s="39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68">
        <f t="shared" si="2"/>
        <v>0</v>
      </c>
      <c r="AP195" s="75" t="str">
        <f>IF(D195="","",VLOOKUP(AO195,'PAT-C_Tables'!$Q$3:$R$40,2,FALSE))</f>
        <v/>
      </c>
    </row>
    <row r="196" spans="1:42" s="38" customFormat="1" ht="14.25" x14ac:dyDescent="0.2">
      <c r="A196" s="55"/>
      <c r="B196" s="40"/>
      <c r="C196" s="40"/>
      <c r="D196" s="41"/>
      <c r="E196" s="41"/>
      <c r="F196" s="80"/>
      <c r="G196" s="39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68">
        <f t="shared" si="2"/>
        <v>0</v>
      </c>
      <c r="AP196" s="75" t="str">
        <f>IF(D196="","",VLOOKUP(AO196,'PAT-C_Tables'!$Q$3:$R$40,2,FALSE))</f>
        <v/>
      </c>
    </row>
    <row r="197" spans="1:42" s="38" customFormat="1" ht="14.25" x14ac:dyDescent="0.2">
      <c r="A197" s="55"/>
      <c r="B197" s="40"/>
      <c r="C197" s="40"/>
      <c r="D197" s="41"/>
      <c r="E197" s="41"/>
      <c r="F197" s="80"/>
      <c r="G197" s="39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68">
        <f t="shared" si="2"/>
        <v>0</v>
      </c>
      <c r="AP197" s="75" t="str">
        <f>IF(D197="","",VLOOKUP(AO197,'PAT-C_Tables'!$Q$3:$R$40,2,FALSE))</f>
        <v/>
      </c>
    </row>
    <row r="198" spans="1:42" s="38" customFormat="1" ht="14.25" x14ac:dyDescent="0.2">
      <c r="A198" s="55"/>
      <c r="B198" s="40"/>
      <c r="C198" s="40"/>
      <c r="D198" s="41"/>
      <c r="E198" s="41"/>
      <c r="F198" s="80"/>
      <c r="G198" s="39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68">
        <f t="shared" si="2"/>
        <v>0</v>
      </c>
      <c r="AP198" s="75" t="str">
        <f>IF(D198="","",VLOOKUP(AO198,'PAT-C_Tables'!$Q$3:$R$40,2,FALSE))</f>
        <v/>
      </c>
    </row>
    <row r="199" spans="1:42" s="38" customFormat="1" ht="14.25" x14ac:dyDescent="0.2">
      <c r="A199" s="55"/>
      <c r="B199" s="40"/>
      <c r="C199" s="40"/>
      <c r="D199" s="41"/>
      <c r="E199" s="41"/>
      <c r="F199" s="80"/>
      <c r="G199" s="39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68">
        <f t="shared" si="2"/>
        <v>0</v>
      </c>
      <c r="AP199" s="75" t="str">
        <f>IF(D199="","",VLOOKUP(AO199,'PAT-C_Tables'!$Q$3:$R$40,2,FALSE))</f>
        <v/>
      </c>
    </row>
    <row r="200" spans="1:42" s="38" customFormat="1" ht="14.25" x14ac:dyDescent="0.2">
      <c r="A200" s="55"/>
      <c r="B200" s="40"/>
      <c r="C200" s="40"/>
      <c r="D200" s="41"/>
      <c r="E200" s="41"/>
      <c r="F200" s="80"/>
      <c r="G200" s="39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68">
        <f t="shared" si="2"/>
        <v>0</v>
      </c>
      <c r="AP200" s="75" t="str">
        <f>IF(D200="","",VLOOKUP(AO200,'PAT-C_Tables'!$Q$3:$R$40,2,FALSE))</f>
        <v/>
      </c>
    </row>
    <row r="201" spans="1:42" s="38" customFormat="1" ht="14.25" x14ac:dyDescent="0.2">
      <c r="A201" s="55"/>
      <c r="B201" s="40"/>
      <c r="C201" s="40"/>
      <c r="D201" s="41"/>
      <c r="E201" s="41"/>
      <c r="F201" s="80"/>
      <c r="G201" s="39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68">
        <f t="shared" ref="AO201:AO264" si="3">IF(D201="",0,(IF(G201=$G$8,1,0)+IF(H201=$H$8,1,0)+IF(I201=$I$8,1,0)+IF(J201=$J$8,1,0)+IF(K201=$K$8,1,0)+IF(L201=$L$8,1,0)+IF(M201=$M$8,1,0)+IF(N201=$N$8,1,0)+IF(O201=$O$8,1,0)+IF(P201=$P$8,1,0)+IF(Q201=$Q$8,1,0)+IF(R201=$R$8,1,0)+IF(S201=$S$8,1,0)+IF(T201=$T$8,1,0)+IF(U201=$U$8,1,0)+IF(V201=$V$8,1,0)+IF(W201=$W$8,1,0)+IF(X201=$X$8,1,0)+IF(Y201=$Y$8,1,0)+IF(Z201=$Z$8,1,0)+IF(AA201=$AA$8,1,0)+IF(AB201=$AB$8,1,0)+IF(AC201=$AC$8,1,0)+IF(AD201=$AD$8,1,0)+IF(AE201=$AE$8,1,0)+IF(AF201=$AF$8,1,0)+IF(AG201=$AG$8,1,0)+IF(AH201=$AH$8,1,0)+IF(AI201=$AI$8,1,0)+IF(AJ201=$AJ$8,1,0)+IF(AK201=$AK$8,1,0)+IF(AL201=$AL$8,1,0)+IF(AM201=$AM$8,1,0)+IF(AN201=$AN$8,1,0)))</f>
        <v>0</v>
      </c>
      <c r="AP201" s="75" t="str">
        <f>IF(D201="","",VLOOKUP(AO201,'PAT-C_Tables'!$Q$3:$R$40,2,FALSE))</f>
        <v/>
      </c>
    </row>
    <row r="202" spans="1:42" s="38" customFormat="1" ht="14.25" x14ac:dyDescent="0.2">
      <c r="A202" s="55"/>
      <c r="B202" s="40"/>
      <c r="C202" s="40"/>
      <c r="D202" s="41"/>
      <c r="E202" s="41"/>
      <c r="F202" s="80"/>
      <c r="G202" s="39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68">
        <f t="shared" si="3"/>
        <v>0</v>
      </c>
      <c r="AP202" s="75" t="str">
        <f>IF(D202="","",VLOOKUP(AO202,'PAT-C_Tables'!$Q$3:$R$40,2,FALSE))</f>
        <v/>
      </c>
    </row>
    <row r="203" spans="1:42" s="38" customFormat="1" ht="14.25" x14ac:dyDescent="0.2">
      <c r="A203" s="55"/>
      <c r="B203" s="40"/>
      <c r="C203" s="40"/>
      <c r="D203" s="41"/>
      <c r="E203" s="41"/>
      <c r="F203" s="80"/>
      <c r="G203" s="39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68">
        <f t="shared" si="3"/>
        <v>0</v>
      </c>
      <c r="AP203" s="75" t="str">
        <f>IF(D203="","",VLOOKUP(AO203,'PAT-C_Tables'!$Q$3:$R$40,2,FALSE))</f>
        <v/>
      </c>
    </row>
    <row r="204" spans="1:42" s="38" customFormat="1" ht="14.25" x14ac:dyDescent="0.2">
      <c r="A204" s="55"/>
      <c r="B204" s="40"/>
      <c r="C204" s="40"/>
      <c r="D204" s="41"/>
      <c r="E204" s="41"/>
      <c r="F204" s="80"/>
      <c r="G204" s="39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68">
        <f t="shared" si="3"/>
        <v>0</v>
      </c>
      <c r="AP204" s="75" t="str">
        <f>IF(D204="","",VLOOKUP(AO204,'PAT-C_Tables'!$Q$3:$R$40,2,FALSE))</f>
        <v/>
      </c>
    </row>
    <row r="205" spans="1:42" s="38" customFormat="1" ht="14.25" x14ac:dyDescent="0.2">
      <c r="A205" s="55"/>
      <c r="B205" s="40"/>
      <c r="C205" s="40"/>
      <c r="D205" s="41"/>
      <c r="E205" s="41"/>
      <c r="F205" s="80"/>
      <c r="G205" s="39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68">
        <f t="shared" si="3"/>
        <v>0</v>
      </c>
      <c r="AP205" s="75" t="str">
        <f>IF(D205="","",VLOOKUP(AO205,'PAT-C_Tables'!$Q$3:$R$40,2,FALSE))</f>
        <v/>
      </c>
    </row>
    <row r="206" spans="1:42" s="38" customFormat="1" ht="14.25" x14ac:dyDescent="0.2">
      <c r="A206" s="55"/>
      <c r="B206" s="40"/>
      <c r="C206" s="40"/>
      <c r="D206" s="41"/>
      <c r="E206" s="41"/>
      <c r="F206" s="80"/>
      <c r="G206" s="39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68">
        <f t="shared" si="3"/>
        <v>0</v>
      </c>
      <c r="AP206" s="75" t="str">
        <f>IF(D206="","",VLOOKUP(AO206,'PAT-C_Tables'!$Q$3:$R$40,2,FALSE))</f>
        <v/>
      </c>
    </row>
    <row r="207" spans="1:42" s="38" customFormat="1" ht="14.25" x14ac:dyDescent="0.2">
      <c r="A207" s="55"/>
      <c r="B207" s="40"/>
      <c r="C207" s="40"/>
      <c r="D207" s="41"/>
      <c r="E207" s="41"/>
      <c r="F207" s="80"/>
      <c r="G207" s="39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68">
        <f t="shared" si="3"/>
        <v>0</v>
      </c>
      <c r="AP207" s="75" t="str">
        <f>IF(D207="","",VLOOKUP(AO207,'PAT-C_Tables'!$Q$3:$R$40,2,FALSE))</f>
        <v/>
      </c>
    </row>
    <row r="208" spans="1:42" s="38" customFormat="1" ht="14.25" x14ac:dyDescent="0.2">
      <c r="A208" s="55"/>
      <c r="B208" s="40"/>
      <c r="C208" s="40"/>
      <c r="D208" s="41"/>
      <c r="E208" s="41"/>
      <c r="F208" s="80"/>
      <c r="G208" s="39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68">
        <f t="shared" si="3"/>
        <v>0</v>
      </c>
      <c r="AP208" s="75" t="str">
        <f>IF(D208="","",VLOOKUP(AO208,'PAT-C_Tables'!$Q$3:$R$40,2,FALSE))</f>
        <v/>
      </c>
    </row>
    <row r="209" spans="1:42" s="38" customFormat="1" ht="14.25" x14ac:dyDescent="0.2">
      <c r="A209" s="55"/>
      <c r="B209" s="40"/>
      <c r="C209" s="40"/>
      <c r="D209" s="41"/>
      <c r="E209" s="41"/>
      <c r="F209" s="80"/>
      <c r="G209" s="39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68">
        <f t="shared" si="3"/>
        <v>0</v>
      </c>
      <c r="AP209" s="75" t="str">
        <f>IF(D209="","",VLOOKUP(AO209,'PAT-C_Tables'!$Q$3:$R$40,2,FALSE))</f>
        <v/>
      </c>
    </row>
    <row r="210" spans="1:42" s="38" customFormat="1" ht="14.25" x14ac:dyDescent="0.2">
      <c r="A210" s="55"/>
      <c r="B210" s="40"/>
      <c r="C210" s="40"/>
      <c r="D210" s="41"/>
      <c r="E210" s="41"/>
      <c r="F210" s="80"/>
      <c r="G210" s="39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68">
        <f t="shared" si="3"/>
        <v>0</v>
      </c>
      <c r="AP210" s="75" t="str">
        <f>IF(D210="","",VLOOKUP(AO210,'PAT-C_Tables'!$Q$3:$R$40,2,FALSE))</f>
        <v/>
      </c>
    </row>
    <row r="211" spans="1:42" s="38" customFormat="1" ht="14.25" x14ac:dyDescent="0.2">
      <c r="A211" s="55"/>
      <c r="B211" s="40"/>
      <c r="C211" s="40"/>
      <c r="D211" s="41"/>
      <c r="E211" s="41"/>
      <c r="F211" s="80"/>
      <c r="G211" s="39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68">
        <f t="shared" si="3"/>
        <v>0</v>
      </c>
      <c r="AP211" s="75" t="str">
        <f>IF(D211="","",VLOOKUP(AO211,'PAT-C_Tables'!$Q$3:$R$40,2,FALSE))</f>
        <v/>
      </c>
    </row>
    <row r="212" spans="1:42" s="38" customFormat="1" ht="14.25" x14ac:dyDescent="0.2">
      <c r="A212" s="55"/>
      <c r="B212" s="40"/>
      <c r="C212" s="40"/>
      <c r="D212" s="41"/>
      <c r="E212" s="41"/>
      <c r="F212" s="80"/>
      <c r="G212" s="39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68">
        <f t="shared" si="3"/>
        <v>0</v>
      </c>
      <c r="AP212" s="75" t="str">
        <f>IF(D212="","",VLOOKUP(AO212,'PAT-C_Tables'!$Q$3:$R$40,2,FALSE))</f>
        <v/>
      </c>
    </row>
    <row r="213" spans="1:42" s="38" customFormat="1" ht="14.25" x14ac:dyDescent="0.2">
      <c r="A213" s="55"/>
      <c r="B213" s="40"/>
      <c r="C213" s="40"/>
      <c r="D213" s="41"/>
      <c r="E213" s="41"/>
      <c r="F213" s="80"/>
      <c r="G213" s="39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68">
        <f t="shared" si="3"/>
        <v>0</v>
      </c>
      <c r="AP213" s="75" t="str">
        <f>IF(D213="","",VLOOKUP(AO213,'PAT-C_Tables'!$Q$3:$R$40,2,FALSE))</f>
        <v/>
      </c>
    </row>
    <row r="214" spans="1:42" s="38" customFormat="1" ht="14.25" x14ac:dyDescent="0.2">
      <c r="A214" s="55"/>
      <c r="B214" s="40"/>
      <c r="C214" s="40"/>
      <c r="D214" s="41"/>
      <c r="E214" s="41"/>
      <c r="F214" s="80"/>
      <c r="G214" s="39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68">
        <f t="shared" si="3"/>
        <v>0</v>
      </c>
      <c r="AP214" s="75" t="str">
        <f>IF(D214="","",VLOOKUP(AO214,'PAT-C_Tables'!$Q$3:$R$40,2,FALSE))</f>
        <v/>
      </c>
    </row>
    <row r="215" spans="1:42" s="38" customFormat="1" ht="14.25" x14ac:dyDescent="0.2">
      <c r="A215" s="55"/>
      <c r="B215" s="40"/>
      <c r="C215" s="40"/>
      <c r="D215" s="41"/>
      <c r="E215" s="41"/>
      <c r="F215" s="80"/>
      <c r="G215" s="39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68">
        <f t="shared" si="3"/>
        <v>0</v>
      </c>
      <c r="AP215" s="75" t="str">
        <f>IF(D215="","",VLOOKUP(AO215,'PAT-C_Tables'!$Q$3:$R$40,2,FALSE))</f>
        <v/>
      </c>
    </row>
    <row r="216" spans="1:42" s="38" customFormat="1" ht="14.25" x14ac:dyDescent="0.2">
      <c r="A216" s="55"/>
      <c r="B216" s="40"/>
      <c r="C216" s="40"/>
      <c r="D216" s="41"/>
      <c r="E216" s="41"/>
      <c r="F216" s="80"/>
      <c r="G216" s="39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68">
        <f t="shared" si="3"/>
        <v>0</v>
      </c>
      <c r="AP216" s="75" t="str">
        <f>IF(D216="","",VLOOKUP(AO216,'PAT-C_Tables'!$Q$3:$R$40,2,FALSE))</f>
        <v/>
      </c>
    </row>
    <row r="217" spans="1:42" s="38" customFormat="1" ht="14.25" x14ac:dyDescent="0.2">
      <c r="A217" s="55"/>
      <c r="B217" s="40"/>
      <c r="C217" s="40"/>
      <c r="D217" s="41"/>
      <c r="E217" s="41"/>
      <c r="F217" s="80"/>
      <c r="G217" s="39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68">
        <f t="shared" si="3"/>
        <v>0</v>
      </c>
      <c r="AP217" s="75" t="str">
        <f>IF(D217="","",VLOOKUP(AO217,'PAT-C_Tables'!$Q$3:$R$40,2,FALSE))</f>
        <v/>
      </c>
    </row>
    <row r="218" spans="1:42" s="38" customFormat="1" ht="14.25" x14ac:dyDescent="0.2">
      <c r="A218" s="55"/>
      <c r="B218" s="40"/>
      <c r="C218" s="40"/>
      <c r="D218" s="41"/>
      <c r="E218" s="41"/>
      <c r="F218" s="80"/>
      <c r="G218" s="39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68">
        <f t="shared" si="3"/>
        <v>0</v>
      </c>
      <c r="AP218" s="75" t="str">
        <f>IF(D218="","",VLOOKUP(AO218,'PAT-C_Tables'!$Q$3:$R$40,2,FALSE))</f>
        <v/>
      </c>
    </row>
    <row r="219" spans="1:42" s="38" customFormat="1" ht="14.25" x14ac:dyDescent="0.2">
      <c r="A219" s="55"/>
      <c r="B219" s="40"/>
      <c r="C219" s="40"/>
      <c r="D219" s="41"/>
      <c r="E219" s="41"/>
      <c r="F219" s="80"/>
      <c r="G219" s="39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68">
        <f t="shared" si="3"/>
        <v>0</v>
      </c>
      <c r="AP219" s="75" t="str">
        <f>IF(D219="","",VLOOKUP(AO219,'PAT-C_Tables'!$Q$3:$R$40,2,FALSE))</f>
        <v/>
      </c>
    </row>
    <row r="220" spans="1:42" s="38" customFormat="1" ht="14.25" x14ac:dyDescent="0.2">
      <c r="A220" s="55"/>
      <c r="B220" s="40"/>
      <c r="C220" s="40"/>
      <c r="D220" s="41"/>
      <c r="E220" s="41"/>
      <c r="F220" s="80"/>
      <c r="G220" s="39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68">
        <f t="shared" si="3"/>
        <v>0</v>
      </c>
      <c r="AP220" s="75" t="str">
        <f>IF(D220="","",VLOOKUP(AO220,'PAT-C_Tables'!$Q$3:$R$40,2,FALSE))</f>
        <v/>
      </c>
    </row>
    <row r="221" spans="1:42" s="38" customFormat="1" ht="14.25" x14ac:dyDescent="0.2">
      <c r="A221" s="55"/>
      <c r="B221" s="40"/>
      <c r="C221" s="40"/>
      <c r="D221" s="41"/>
      <c r="E221" s="41"/>
      <c r="F221" s="80"/>
      <c r="G221" s="39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68">
        <f t="shared" si="3"/>
        <v>0</v>
      </c>
      <c r="AP221" s="75" t="str">
        <f>IF(D221="","",VLOOKUP(AO221,'PAT-C_Tables'!$Q$3:$R$40,2,FALSE))</f>
        <v/>
      </c>
    </row>
    <row r="222" spans="1:42" s="38" customFormat="1" ht="14.25" x14ac:dyDescent="0.2">
      <c r="A222" s="55"/>
      <c r="B222" s="40"/>
      <c r="C222" s="40"/>
      <c r="D222" s="41"/>
      <c r="E222" s="41"/>
      <c r="F222" s="80"/>
      <c r="G222" s="39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68">
        <f t="shared" si="3"/>
        <v>0</v>
      </c>
      <c r="AP222" s="75" t="str">
        <f>IF(D222="","",VLOOKUP(AO222,'PAT-C_Tables'!$Q$3:$R$40,2,FALSE))</f>
        <v/>
      </c>
    </row>
    <row r="223" spans="1:42" s="38" customFormat="1" ht="14.25" x14ac:dyDescent="0.2">
      <c r="A223" s="55"/>
      <c r="B223" s="40"/>
      <c r="C223" s="40"/>
      <c r="D223" s="41"/>
      <c r="E223" s="41"/>
      <c r="F223" s="80"/>
      <c r="G223" s="39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68">
        <f t="shared" si="3"/>
        <v>0</v>
      </c>
      <c r="AP223" s="75" t="str">
        <f>IF(D223="","",VLOOKUP(AO223,'PAT-C_Tables'!$Q$3:$R$40,2,FALSE))</f>
        <v/>
      </c>
    </row>
    <row r="224" spans="1:42" s="38" customFormat="1" ht="14.25" x14ac:dyDescent="0.2">
      <c r="A224" s="55"/>
      <c r="B224" s="40"/>
      <c r="C224" s="40"/>
      <c r="D224" s="41"/>
      <c r="E224" s="41"/>
      <c r="F224" s="80"/>
      <c r="G224" s="39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68">
        <f t="shared" si="3"/>
        <v>0</v>
      </c>
      <c r="AP224" s="75" t="str">
        <f>IF(D224="","",VLOOKUP(AO224,'PAT-C_Tables'!$Q$3:$R$40,2,FALSE))</f>
        <v/>
      </c>
    </row>
    <row r="225" spans="1:42" s="38" customFormat="1" ht="14.25" x14ac:dyDescent="0.2">
      <c r="A225" s="55"/>
      <c r="B225" s="40"/>
      <c r="C225" s="40"/>
      <c r="D225" s="41"/>
      <c r="E225" s="41"/>
      <c r="F225" s="80"/>
      <c r="G225" s="39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68">
        <f t="shared" si="3"/>
        <v>0</v>
      </c>
      <c r="AP225" s="75" t="str">
        <f>IF(D225="","",VLOOKUP(AO225,'PAT-C_Tables'!$Q$3:$R$40,2,FALSE))</f>
        <v/>
      </c>
    </row>
    <row r="226" spans="1:42" s="38" customFormat="1" ht="14.25" x14ac:dyDescent="0.2">
      <c r="A226" s="55"/>
      <c r="B226" s="40"/>
      <c r="C226" s="40"/>
      <c r="D226" s="41"/>
      <c r="E226" s="41"/>
      <c r="F226" s="80"/>
      <c r="G226" s="39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68">
        <f t="shared" si="3"/>
        <v>0</v>
      </c>
      <c r="AP226" s="75" t="str">
        <f>IF(D226="","",VLOOKUP(AO226,'PAT-C_Tables'!$Q$3:$R$40,2,FALSE))</f>
        <v/>
      </c>
    </row>
    <row r="227" spans="1:42" s="38" customFormat="1" ht="14.25" x14ac:dyDescent="0.2">
      <c r="A227" s="55"/>
      <c r="B227" s="40"/>
      <c r="C227" s="40"/>
      <c r="D227" s="41"/>
      <c r="E227" s="41"/>
      <c r="F227" s="80"/>
      <c r="G227" s="39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68">
        <f t="shared" si="3"/>
        <v>0</v>
      </c>
      <c r="AP227" s="75" t="str">
        <f>IF(D227="","",VLOOKUP(AO227,'PAT-C_Tables'!$Q$3:$R$40,2,FALSE))</f>
        <v/>
      </c>
    </row>
    <row r="228" spans="1:42" s="38" customFormat="1" ht="14.25" x14ac:dyDescent="0.2">
      <c r="A228" s="55"/>
      <c r="B228" s="40"/>
      <c r="C228" s="40"/>
      <c r="D228" s="41"/>
      <c r="E228" s="41"/>
      <c r="F228" s="80"/>
      <c r="G228" s="39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68">
        <f t="shared" si="3"/>
        <v>0</v>
      </c>
      <c r="AP228" s="75" t="str">
        <f>IF(D228="","",VLOOKUP(AO228,'PAT-C_Tables'!$Q$3:$R$40,2,FALSE))</f>
        <v/>
      </c>
    </row>
    <row r="229" spans="1:42" s="38" customFormat="1" ht="14.25" x14ac:dyDescent="0.2">
      <c r="A229" s="55"/>
      <c r="B229" s="40"/>
      <c r="C229" s="40"/>
      <c r="D229" s="41"/>
      <c r="E229" s="41"/>
      <c r="F229" s="80"/>
      <c r="G229" s="39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68">
        <f t="shared" si="3"/>
        <v>0</v>
      </c>
      <c r="AP229" s="75" t="str">
        <f>IF(D229="","",VLOOKUP(AO229,'PAT-C_Tables'!$Q$3:$R$40,2,FALSE))</f>
        <v/>
      </c>
    </row>
    <row r="230" spans="1:42" s="38" customFormat="1" ht="14.25" x14ac:dyDescent="0.2">
      <c r="A230" s="55"/>
      <c r="B230" s="40"/>
      <c r="C230" s="40"/>
      <c r="D230" s="41"/>
      <c r="E230" s="41"/>
      <c r="F230" s="80"/>
      <c r="G230" s="39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68">
        <f t="shared" si="3"/>
        <v>0</v>
      </c>
      <c r="AP230" s="75" t="str">
        <f>IF(D230="","",VLOOKUP(AO230,'PAT-C_Tables'!$Q$3:$R$40,2,FALSE))</f>
        <v/>
      </c>
    </row>
    <row r="231" spans="1:42" s="38" customFormat="1" ht="14.25" x14ac:dyDescent="0.2">
      <c r="A231" s="55"/>
      <c r="B231" s="40"/>
      <c r="C231" s="40"/>
      <c r="D231" s="41"/>
      <c r="E231" s="41"/>
      <c r="F231" s="80"/>
      <c r="G231" s="39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68">
        <f t="shared" si="3"/>
        <v>0</v>
      </c>
      <c r="AP231" s="75" t="str">
        <f>IF(D231="","",VLOOKUP(AO231,'PAT-C_Tables'!$Q$3:$R$40,2,FALSE))</f>
        <v/>
      </c>
    </row>
    <row r="232" spans="1:42" s="38" customFormat="1" ht="14.25" x14ac:dyDescent="0.2">
      <c r="A232" s="55"/>
      <c r="B232" s="40"/>
      <c r="C232" s="40"/>
      <c r="D232" s="41"/>
      <c r="E232" s="41"/>
      <c r="F232" s="80"/>
      <c r="G232" s="39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68">
        <f t="shared" si="3"/>
        <v>0</v>
      </c>
      <c r="AP232" s="75" t="str">
        <f>IF(D232="","",VLOOKUP(AO232,'PAT-C_Tables'!$Q$3:$R$40,2,FALSE))</f>
        <v/>
      </c>
    </row>
    <row r="233" spans="1:42" s="38" customFormat="1" ht="14.25" x14ac:dyDescent="0.2">
      <c r="A233" s="55"/>
      <c r="B233" s="40"/>
      <c r="C233" s="40"/>
      <c r="D233" s="41"/>
      <c r="E233" s="41"/>
      <c r="F233" s="80"/>
      <c r="G233" s="39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68">
        <f t="shared" si="3"/>
        <v>0</v>
      </c>
      <c r="AP233" s="75" t="str">
        <f>IF(D233="","",VLOOKUP(AO233,'PAT-C_Tables'!$Q$3:$R$40,2,FALSE))</f>
        <v/>
      </c>
    </row>
    <row r="234" spans="1:42" s="38" customFormat="1" ht="14.25" x14ac:dyDescent="0.2">
      <c r="A234" s="55"/>
      <c r="B234" s="40"/>
      <c r="C234" s="40"/>
      <c r="D234" s="41"/>
      <c r="E234" s="41"/>
      <c r="F234" s="80"/>
      <c r="G234" s="39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68">
        <f t="shared" si="3"/>
        <v>0</v>
      </c>
      <c r="AP234" s="75" t="str">
        <f>IF(D234="","",VLOOKUP(AO234,'PAT-C_Tables'!$Q$3:$R$40,2,FALSE))</f>
        <v/>
      </c>
    </row>
    <row r="235" spans="1:42" s="38" customFormat="1" ht="14.25" x14ac:dyDescent="0.2">
      <c r="A235" s="55"/>
      <c r="B235" s="40"/>
      <c r="C235" s="40"/>
      <c r="D235" s="41"/>
      <c r="E235" s="41"/>
      <c r="F235" s="80"/>
      <c r="G235" s="39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68">
        <f t="shared" si="3"/>
        <v>0</v>
      </c>
      <c r="AP235" s="75" t="str">
        <f>IF(D235="","",VLOOKUP(AO235,'PAT-C_Tables'!$Q$3:$R$40,2,FALSE))</f>
        <v/>
      </c>
    </row>
    <row r="236" spans="1:42" s="38" customFormat="1" ht="14.25" x14ac:dyDescent="0.2">
      <c r="A236" s="55"/>
      <c r="B236" s="40"/>
      <c r="C236" s="40"/>
      <c r="D236" s="41"/>
      <c r="E236" s="41"/>
      <c r="F236" s="80"/>
      <c r="G236" s="39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68">
        <f t="shared" si="3"/>
        <v>0</v>
      </c>
      <c r="AP236" s="75" t="str">
        <f>IF(D236="","",VLOOKUP(AO236,'PAT-C_Tables'!$Q$3:$R$40,2,FALSE))</f>
        <v/>
      </c>
    </row>
    <row r="237" spans="1:42" s="38" customFormat="1" ht="14.25" x14ac:dyDescent="0.2">
      <c r="A237" s="55"/>
      <c r="B237" s="40"/>
      <c r="C237" s="40"/>
      <c r="D237" s="41"/>
      <c r="E237" s="41"/>
      <c r="F237" s="80"/>
      <c r="G237" s="39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68">
        <f t="shared" si="3"/>
        <v>0</v>
      </c>
      <c r="AP237" s="75" t="str">
        <f>IF(D237="","",VLOOKUP(AO237,'PAT-C_Tables'!$Q$3:$R$40,2,FALSE))</f>
        <v/>
      </c>
    </row>
    <row r="238" spans="1:42" s="38" customFormat="1" ht="14.25" x14ac:dyDescent="0.2">
      <c r="A238" s="55"/>
      <c r="B238" s="40"/>
      <c r="C238" s="40"/>
      <c r="D238" s="41"/>
      <c r="E238" s="41"/>
      <c r="F238" s="80"/>
      <c r="G238" s="39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68">
        <f t="shared" si="3"/>
        <v>0</v>
      </c>
      <c r="AP238" s="75" t="str">
        <f>IF(D238="","",VLOOKUP(AO238,'PAT-C_Tables'!$Q$3:$R$40,2,FALSE))</f>
        <v/>
      </c>
    </row>
    <row r="239" spans="1:42" s="38" customFormat="1" ht="14.25" x14ac:dyDescent="0.2">
      <c r="A239" s="55"/>
      <c r="B239" s="40"/>
      <c r="C239" s="40"/>
      <c r="D239" s="41"/>
      <c r="E239" s="41"/>
      <c r="F239" s="80"/>
      <c r="G239" s="39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68">
        <f t="shared" si="3"/>
        <v>0</v>
      </c>
      <c r="AP239" s="75" t="str">
        <f>IF(D239="","",VLOOKUP(AO239,'PAT-C_Tables'!$Q$3:$R$40,2,FALSE))</f>
        <v/>
      </c>
    </row>
    <row r="240" spans="1:42" s="38" customFormat="1" ht="14.25" x14ac:dyDescent="0.2">
      <c r="A240" s="55"/>
      <c r="B240" s="40"/>
      <c r="C240" s="40"/>
      <c r="D240" s="41"/>
      <c r="E240" s="41"/>
      <c r="F240" s="80"/>
      <c r="G240" s="39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68">
        <f t="shared" si="3"/>
        <v>0</v>
      </c>
      <c r="AP240" s="75" t="str">
        <f>IF(D240="","",VLOOKUP(AO240,'PAT-C_Tables'!$Q$3:$R$40,2,FALSE))</f>
        <v/>
      </c>
    </row>
    <row r="241" spans="1:42" s="38" customFormat="1" ht="14.25" x14ac:dyDescent="0.2">
      <c r="A241" s="55"/>
      <c r="B241" s="40"/>
      <c r="C241" s="40"/>
      <c r="D241" s="41"/>
      <c r="E241" s="41"/>
      <c r="F241" s="80"/>
      <c r="G241" s="39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68">
        <f t="shared" si="3"/>
        <v>0</v>
      </c>
      <c r="AP241" s="75" t="str">
        <f>IF(D241="","",VLOOKUP(AO241,'PAT-C_Tables'!$Q$3:$R$40,2,FALSE))</f>
        <v/>
      </c>
    </row>
    <row r="242" spans="1:42" s="38" customFormat="1" ht="14.25" x14ac:dyDescent="0.2">
      <c r="A242" s="55"/>
      <c r="B242" s="40"/>
      <c r="C242" s="40"/>
      <c r="D242" s="41"/>
      <c r="E242" s="41"/>
      <c r="F242" s="80"/>
      <c r="G242" s="39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68">
        <f t="shared" si="3"/>
        <v>0</v>
      </c>
      <c r="AP242" s="75" t="str">
        <f>IF(D242="","",VLOOKUP(AO242,'PAT-C_Tables'!$Q$3:$R$40,2,FALSE))</f>
        <v/>
      </c>
    </row>
    <row r="243" spans="1:42" s="38" customFormat="1" ht="14.25" x14ac:dyDescent="0.2">
      <c r="A243" s="55"/>
      <c r="B243" s="40"/>
      <c r="C243" s="40"/>
      <c r="D243" s="41"/>
      <c r="E243" s="41"/>
      <c r="F243" s="80"/>
      <c r="G243" s="39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68">
        <f t="shared" si="3"/>
        <v>0</v>
      </c>
      <c r="AP243" s="75" t="str">
        <f>IF(D243="","",VLOOKUP(AO243,'PAT-C_Tables'!$Q$3:$R$40,2,FALSE))</f>
        <v/>
      </c>
    </row>
    <row r="244" spans="1:42" s="38" customFormat="1" ht="14.25" x14ac:dyDescent="0.2">
      <c r="A244" s="55"/>
      <c r="B244" s="40"/>
      <c r="C244" s="40"/>
      <c r="D244" s="41"/>
      <c r="E244" s="41"/>
      <c r="F244" s="80"/>
      <c r="G244" s="39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68">
        <f t="shared" si="3"/>
        <v>0</v>
      </c>
      <c r="AP244" s="75" t="str">
        <f>IF(D244="","",VLOOKUP(AO244,'PAT-C_Tables'!$Q$3:$R$40,2,FALSE))</f>
        <v/>
      </c>
    </row>
    <row r="245" spans="1:42" s="38" customFormat="1" ht="14.25" x14ac:dyDescent="0.2">
      <c r="A245" s="55"/>
      <c r="B245" s="40"/>
      <c r="C245" s="40"/>
      <c r="D245" s="41"/>
      <c r="E245" s="41"/>
      <c r="F245" s="80"/>
      <c r="G245" s="39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68">
        <f t="shared" si="3"/>
        <v>0</v>
      </c>
      <c r="AP245" s="75" t="str">
        <f>IF(D245="","",VLOOKUP(AO245,'PAT-C_Tables'!$Q$3:$R$40,2,FALSE))</f>
        <v/>
      </c>
    </row>
    <row r="246" spans="1:42" s="38" customFormat="1" ht="14.25" x14ac:dyDescent="0.2">
      <c r="A246" s="55"/>
      <c r="B246" s="40"/>
      <c r="C246" s="40"/>
      <c r="D246" s="41"/>
      <c r="E246" s="41"/>
      <c r="F246" s="80"/>
      <c r="G246" s="39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68">
        <f t="shared" si="3"/>
        <v>0</v>
      </c>
      <c r="AP246" s="75" t="str">
        <f>IF(D246="","",VLOOKUP(AO246,'PAT-C_Tables'!$Q$3:$R$40,2,FALSE))</f>
        <v/>
      </c>
    </row>
    <row r="247" spans="1:42" s="38" customFormat="1" ht="14.25" x14ac:dyDescent="0.2">
      <c r="A247" s="55"/>
      <c r="B247" s="40"/>
      <c r="C247" s="40"/>
      <c r="D247" s="41"/>
      <c r="E247" s="41"/>
      <c r="F247" s="80"/>
      <c r="G247" s="39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68">
        <f t="shared" si="3"/>
        <v>0</v>
      </c>
      <c r="AP247" s="75" t="str">
        <f>IF(D247="","",VLOOKUP(AO247,'PAT-C_Tables'!$Q$3:$R$40,2,FALSE))</f>
        <v/>
      </c>
    </row>
    <row r="248" spans="1:42" s="38" customFormat="1" ht="14.25" x14ac:dyDescent="0.2">
      <c r="A248" s="55"/>
      <c r="B248" s="40"/>
      <c r="C248" s="40"/>
      <c r="D248" s="41"/>
      <c r="E248" s="41"/>
      <c r="F248" s="80"/>
      <c r="G248" s="39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68">
        <f t="shared" si="3"/>
        <v>0</v>
      </c>
      <c r="AP248" s="75" t="str">
        <f>IF(D248="","",VLOOKUP(AO248,'PAT-C_Tables'!$Q$3:$R$40,2,FALSE))</f>
        <v/>
      </c>
    </row>
    <row r="249" spans="1:42" s="38" customFormat="1" ht="14.25" x14ac:dyDescent="0.2">
      <c r="A249" s="55"/>
      <c r="B249" s="40"/>
      <c r="C249" s="40"/>
      <c r="D249" s="41"/>
      <c r="E249" s="41"/>
      <c r="F249" s="80"/>
      <c r="G249" s="39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68">
        <f t="shared" si="3"/>
        <v>0</v>
      </c>
      <c r="AP249" s="75" t="str">
        <f>IF(D249="","",VLOOKUP(AO249,'PAT-C_Tables'!$Q$3:$R$40,2,FALSE))</f>
        <v/>
      </c>
    </row>
    <row r="250" spans="1:42" s="38" customFormat="1" ht="14.25" x14ac:dyDescent="0.2">
      <c r="A250" s="55"/>
      <c r="B250" s="40"/>
      <c r="C250" s="40"/>
      <c r="D250" s="41"/>
      <c r="E250" s="41"/>
      <c r="F250" s="80"/>
      <c r="G250" s="39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68">
        <f t="shared" si="3"/>
        <v>0</v>
      </c>
      <c r="AP250" s="75" t="str">
        <f>IF(D250="","",VLOOKUP(AO250,'PAT-C_Tables'!$Q$3:$R$40,2,FALSE))</f>
        <v/>
      </c>
    </row>
    <row r="251" spans="1:42" s="38" customFormat="1" ht="14.25" x14ac:dyDescent="0.2">
      <c r="A251" s="55"/>
      <c r="B251" s="40"/>
      <c r="C251" s="40"/>
      <c r="D251" s="41"/>
      <c r="E251" s="41"/>
      <c r="F251" s="80"/>
      <c r="G251" s="39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68">
        <f t="shared" si="3"/>
        <v>0</v>
      </c>
      <c r="AP251" s="75" t="str">
        <f>IF(D251="","",VLOOKUP(AO251,'PAT-C_Tables'!$Q$3:$R$40,2,FALSE))</f>
        <v/>
      </c>
    </row>
    <row r="252" spans="1:42" s="38" customFormat="1" ht="14.25" x14ac:dyDescent="0.2">
      <c r="A252" s="55"/>
      <c r="B252" s="40"/>
      <c r="C252" s="40"/>
      <c r="D252" s="41"/>
      <c r="E252" s="41"/>
      <c r="F252" s="80"/>
      <c r="G252" s="39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68">
        <f t="shared" si="3"/>
        <v>0</v>
      </c>
      <c r="AP252" s="75" t="str">
        <f>IF(D252="","",VLOOKUP(AO252,'PAT-C_Tables'!$Q$3:$R$40,2,FALSE))</f>
        <v/>
      </c>
    </row>
    <row r="253" spans="1:42" s="38" customFormat="1" ht="14.25" x14ac:dyDescent="0.2">
      <c r="A253" s="55"/>
      <c r="B253" s="40"/>
      <c r="C253" s="40"/>
      <c r="D253" s="41"/>
      <c r="E253" s="41"/>
      <c r="F253" s="80"/>
      <c r="G253" s="39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68">
        <f t="shared" si="3"/>
        <v>0</v>
      </c>
      <c r="AP253" s="75" t="str">
        <f>IF(D253="","",VLOOKUP(AO253,'PAT-C_Tables'!$Q$3:$R$40,2,FALSE))</f>
        <v/>
      </c>
    </row>
    <row r="254" spans="1:42" s="38" customFormat="1" ht="14.25" x14ac:dyDescent="0.2">
      <c r="A254" s="55"/>
      <c r="B254" s="40"/>
      <c r="C254" s="40"/>
      <c r="D254" s="41"/>
      <c r="E254" s="41"/>
      <c r="F254" s="80"/>
      <c r="G254" s="39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68">
        <f t="shared" si="3"/>
        <v>0</v>
      </c>
      <c r="AP254" s="75" t="str">
        <f>IF(D254="","",VLOOKUP(AO254,'PAT-C_Tables'!$Q$3:$R$40,2,FALSE))</f>
        <v/>
      </c>
    </row>
    <row r="255" spans="1:42" s="38" customFormat="1" ht="14.25" x14ac:dyDescent="0.2">
      <c r="A255" s="55"/>
      <c r="B255" s="40"/>
      <c r="C255" s="40"/>
      <c r="D255" s="41"/>
      <c r="E255" s="41"/>
      <c r="F255" s="80"/>
      <c r="G255" s="39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68">
        <f t="shared" si="3"/>
        <v>0</v>
      </c>
      <c r="AP255" s="75" t="str">
        <f>IF(D255="","",VLOOKUP(AO255,'PAT-C_Tables'!$Q$3:$R$40,2,FALSE))</f>
        <v/>
      </c>
    </row>
    <row r="256" spans="1:42" s="38" customFormat="1" ht="14.25" x14ac:dyDescent="0.2">
      <c r="A256" s="55"/>
      <c r="B256" s="40"/>
      <c r="C256" s="40"/>
      <c r="D256" s="41"/>
      <c r="E256" s="41"/>
      <c r="F256" s="80"/>
      <c r="G256" s="39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68">
        <f t="shared" si="3"/>
        <v>0</v>
      </c>
      <c r="AP256" s="75" t="str">
        <f>IF(D256="","",VLOOKUP(AO256,'PAT-C_Tables'!$Q$3:$R$40,2,FALSE))</f>
        <v/>
      </c>
    </row>
    <row r="257" spans="1:42" s="38" customFormat="1" ht="14.25" x14ac:dyDescent="0.2">
      <c r="A257" s="55"/>
      <c r="B257" s="40"/>
      <c r="C257" s="40"/>
      <c r="D257" s="41"/>
      <c r="E257" s="41"/>
      <c r="F257" s="80"/>
      <c r="G257" s="39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68">
        <f t="shared" si="3"/>
        <v>0</v>
      </c>
      <c r="AP257" s="75" t="str">
        <f>IF(D257="","",VLOOKUP(AO257,'PAT-C_Tables'!$Q$3:$R$40,2,FALSE))</f>
        <v/>
      </c>
    </row>
    <row r="258" spans="1:42" s="38" customFormat="1" ht="14.25" x14ac:dyDescent="0.2">
      <c r="A258" s="55"/>
      <c r="B258" s="40"/>
      <c r="C258" s="40"/>
      <c r="D258" s="41"/>
      <c r="E258" s="41"/>
      <c r="F258" s="80"/>
      <c r="G258" s="39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68">
        <f t="shared" si="3"/>
        <v>0</v>
      </c>
      <c r="AP258" s="75" t="str">
        <f>IF(D258="","",VLOOKUP(AO258,'PAT-C_Tables'!$Q$3:$R$40,2,FALSE))</f>
        <v/>
      </c>
    </row>
    <row r="259" spans="1:42" s="38" customFormat="1" ht="14.25" x14ac:dyDescent="0.2">
      <c r="A259" s="55"/>
      <c r="B259" s="40"/>
      <c r="C259" s="40"/>
      <c r="D259" s="41"/>
      <c r="E259" s="41"/>
      <c r="F259" s="80"/>
      <c r="G259" s="39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68">
        <f t="shared" si="3"/>
        <v>0</v>
      </c>
      <c r="AP259" s="75" t="str">
        <f>IF(D259="","",VLOOKUP(AO259,'PAT-C_Tables'!$Q$3:$R$40,2,FALSE))</f>
        <v/>
      </c>
    </row>
    <row r="260" spans="1:42" s="38" customFormat="1" ht="14.25" x14ac:dyDescent="0.2">
      <c r="A260" s="55"/>
      <c r="B260" s="40"/>
      <c r="C260" s="40"/>
      <c r="D260" s="41"/>
      <c r="E260" s="41"/>
      <c r="F260" s="80"/>
      <c r="G260" s="39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68">
        <f t="shared" si="3"/>
        <v>0</v>
      </c>
      <c r="AP260" s="75" t="str">
        <f>IF(D260="","",VLOOKUP(AO260,'PAT-C_Tables'!$Q$3:$R$40,2,FALSE))</f>
        <v/>
      </c>
    </row>
    <row r="261" spans="1:42" s="38" customFormat="1" ht="14.25" x14ac:dyDescent="0.2">
      <c r="A261" s="55"/>
      <c r="B261" s="40"/>
      <c r="C261" s="40"/>
      <c r="D261" s="41"/>
      <c r="E261" s="41"/>
      <c r="F261" s="80"/>
      <c r="G261" s="39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68">
        <f t="shared" si="3"/>
        <v>0</v>
      </c>
      <c r="AP261" s="75" t="str">
        <f>IF(D261="","",VLOOKUP(AO261,'PAT-C_Tables'!$Q$3:$R$40,2,FALSE))</f>
        <v/>
      </c>
    </row>
    <row r="262" spans="1:42" s="38" customFormat="1" ht="14.25" x14ac:dyDescent="0.2">
      <c r="A262" s="55"/>
      <c r="B262" s="40"/>
      <c r="C262" s="40"/>
      <c r="D262" s="41"/>
      <c r="E262" s="41"/>
      <c r="F262" s="80"/>
      <c r="G262" s="39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68">
        <f t="shared" si="3"/>
        <v>0</v>
      </c>
      <c r="AP262" s="75" t="str">
        <f>IF(D262="","",VLOOKUP(AO262,'PAT-C_Tables'!$Q$3:$R$40,2,FALSE))</f>
        <v/>
      </c>
    </row>
    <row r="263" spans="1:42" s="38" customFormat="1" ht="14.25" x14ac:dyDescent="0.2">
      <c r="A263" s="55"/>
      <c r="B263" s="40"/>
      <c r="C263" s="40"/>
      <c r="D263" s="41"/>
      <c r="E263" s="41"/>
      <c r="F263" s="80"/>
      <c r="G263" s="39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68">
        <f t="shared" si="3"/>
        <v>0</v>
      </c>
      <c r="AP263" s="75" t="str">
        <f>IF(D263="","",VLOOKUP(AO263,'PAT-C_Tables'!$Q$3:$R$40,2,FALSE))</f>
        <v/>
      </c>
    </row>
    <row r="264" spans="1:42" s="38" customFormat="1" ht="14.25" x14ac:dyDescent="0.2">
      <c r="A264" s="55"/>
      <c r="B264" s="40"/>
      <c r="C264" s="40"/>
      <c r="D264" s="41"/>
      <c r="E264" s="41"/>
      <c r="F264" s="80"/>
      <c r="G264" s="39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68">
        <f t="shared" si="3"/>
        <v>0</v>
      </c>
      <c r="AP264" s="75" t="str">
        <f>IF(D264="","",VLOOKUP(AO264,'PAT-C_Tables'!$Q$3:$R$40,2,FALSE))</f>
        <v/>
      </c>
    </row>
    <row r="265" spans="1:42" s="38" customFormat="1" ht="14.25" x14ac:dyDescent="0.2">
      <c r="A265" s="55"/>
      <c r="B265" s="40"/>
      <c r="C265" s="40"/>
      <c r="D265" s="41"/>
      <c r="E265" s="41"/>
      <c r="F265" s="80"/>
      <c r="G265" s="39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68">
        <f t="shared" ref="AO265:AO328" si="4">IF(D265="",0,(IF(G265=$G$8,1,0)+IF(H265=$H$8,1,0)+IF(I265=$I$8,1,0)+IF(J265=$J$8,1,0)+IF(K265=$K$8,1,0)+IF(L265=$L$8,1,0)+IF(M265=$M$8,1,0)+IF(N265=$N$8,1,0)+IF(O265=$O$8,1,0)+IF(P265=$P$8,1,0)+IF(Q265=$Q$8,1,0)+IF(R265=$R$8,1,0)+IF(S265=$S$8,1,0)+IF(T265=$T$8,1,0)+IF(U265=$U$8,1,0)+IF(V265=$V$8,1,0)+IF(W265=$W$8,1,0)+IF(X265=$X$8,1,0)+IF(Y265=$Y$8,1,0)+IF(Z265=$Z$8,1,0)+IF(AA265=$AA$8,1,0)+IF(AB265=$AB$8,1,0)+IF(AC265=$AC$8,1,0)+IF(AD265=$AD$8,1,0)+IF(AE265=$AE$8,1,0)+IF(AF265=$AF$8,1,0)+IF(AG265=$AG$8,1,0)+IF(AH265=$AH$8,1,0)+IF(AI265=$AI$8,1,0)+IF(AJ265=$AJ$8,1,0)+IF(AK265=$AK$8,1,0)+IF(AL265=$AL$8,1,0)+IF(AM265=$AM$8,1,0)+IF(AN265=$AN$8,1,0)))</f>
        <v>0</v>
      </c>
      <c r="AP265" s="75" t="str">
        <f>IF(D265="","",VLOOKUP(AO265,'PAT-C_Tables'!$Q$3:$R$40,2,FALSE))</f>
        <v/>
      </c>
    </row>
    <row r="266" spans="1:42" s="38" customFormat="1" ht="14.25" x14ac:dyDescent="0.2">
      <c r="A266" s="55"/>
      <c r="B266" s="40"/>
      <c r="C266" s="40"/>
      <c r="D266" s="41"/>
      <c r="E266" s="41"/>
      <c r="F266" s="80"/>
      <c r="G266" s="39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68">
        <f t="shared" si="4"/>
        <v>0</v>
      </c>
      <c r="AP266" s="75" t="str">
        <f>IF(D266="","",VLOOKUP(AO266,'PAT-C_Tables'!$Q$3:$R$40,2,FALSE))</f>
        <v/>
      </c>
    </row>
    <row r="267" spans="1:42" s="38" customFormat="1" ht="14.25" x14ac:dyDescent="0.2">
      <c r="A267" s="55"/>
      <c r="B267" s="40"/>
      <c r="C267" s="40"/>
      <c r="D267" s="41"/>
      <c r="E267" s="41"/>
      <c r="F267" s="80"/>
      <c r="G267" s="39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68">
        <f t="shared" si="4"/>
        <v>0</v>
      </c>
      <c r="AP267" s="75" t="str">
        <f>IF(D267="","",VLOOKUP(AO267,'PAT-C_Tables'!$Q$3:$R$40,2,FALSE))</f>
        <v/>
      </c>
    </row>
    <row r="268" spans="1:42" s="38" customFormat="1" ht="14.25" x14ac:dyDescent="0.2">
      <c r="A268" s="55"/>
      <c r="B268" s="40"/>
      <c r="C268" s="40"/>
      <c r="D268" s="41"/>
      <c r="E268" s="41"/>
      <c r="F268" s="80"/>
      <c r="G268" s="39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68">
        <f t="shared" si="4"/>
        <v>0</v>
      </c>
      <c r="AP268" s="75" t="str">
        <f>IF(D268="","",VLOOKUP(AO268,'PAT-C_Tables'!$Q$3:$R$40,2,FALSE))</f>
        <v/>
      </c>
    </row>
    <row r="269" spans="1:42" s="38" customFormat="1" ht="14.25" x14ac:dyDescent="0.2">
      <c r="A269" s="55"/>
      <c r="B269" s="40"/>
      <c r="C269" s="40"/>
      <c r="D269" s="41"/>
      <c r="E269" s="41"/>
      <c r="F269" s="80"/>
      <c r="G269" s="39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68">
        <f t="shared" si="4"/>
        <v>0</v>
      </c>
      <c r="AP269" s="75" t="str">
        <f>IF(D269="","",VLOOKUP(AO269,'PAT-C_Tables'!$Q$3:$R$40,2,FALSE))</f>
        <v/>
      </c>
    </row>
    <row r="270" spans="1:42" s="38" customFormat="1" ht="14.25" x14ac:dyDescent="0.2">
      <c r="A270" s="55"/>
      <c r="B270" s="40"/>
      <c r="C270" s="40"/>
      <c r="D270" s="41"/>
      <c r="E270" s="41"/>
      <c r="F270" s="80"/>
      <c r="G270" s="39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68">
        <f t="shared" si="4"/>
        <v>0</v>
      </c>
      <c r="AP270" s="75" t="str">
        <f>IF(D270="","",VLOOKUP(AO270,'PAT-C_Tables'!$Q$3:$R$40,2,FALSE))</f>
        <v/>
      </c>
    </row>
    <row r="271" spans="1:42" s="38" customFormat="1" ht="14.25" x14ac:dyDescent="0.2">
      <c r="A271" s="55"/>
      <c r="B271" s="40"/>
      <c r="C271" s="40"/>
      <c r="D271" s="41"/>
      <c r="E271" s="41"/>
      <c r="F271" s="80"/>
      <c r="G271" s="39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68">
        <f t="shared" si="4"/>
        <v>0</v>
      </c>
      <c r="AP271" s="75" t="str">
        <f>IF(D271="","",VLOOKUP(AO271,'PAT-C_Tables'!$Q$3:$R$40,2,FALSE))</f>
        <v/>
      </c>
    </row>
    <row r="272" spans="1:42" s="38" customFormat="1" ht="14.25" x14ac:dyDescent="0.2">
      <c r="A272" s="55"/>
      <c r="B272" s="40"/>
      <c r="C272" s="40"/>
      <c r="D272" s="41"/>
      <c r="E272" s="41"/>
      <c r="F272" s="80"/>
      <c r="G272" s="39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68">
        <f t="shared" si="4"/>
        <v>0</v>
      </c>
      <c r="AP272" s="75" t="str">
        <f>IF(D272="","",VLOOKUP(AO272,'PAT-C_Tables'!$Q$3:$R$40,2,FALSE))</f>
        <v/>
      </c>
    </row>
    <row r="273" spans="1:42" s="38" customFormat="1" ht="14.25" x14ac:dyDescent="0.2">
      <c r="A273" s="55"/>
      <c r="B273" s="40"/>
      <c r="C273" s="40"/>
      <c r="D273" s="41"/>
      <c r="E273" s="41"/>
      <c r="F273" s="80"/>
      <c r="G273" s="39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68">
        <f t="shared" si="4"/>
        <v>0</v>
      </c>
      <c r="AP273" s="75" t="str">
        <f>IF(D273="","",VLOOKUP(AO273,'PAT-C_Tables'!$Q$3:$R$40,2,FALSE))</f>
        <v/>
      </c>
    </row>
    <row r="274" spans="1:42" s="38" customFormat="1" ht="14.25" x14ac:dyDescent="0.2">
      <c r="A274" s="55"/>
      <c r="B274" s="40"/>
      <c r="C274" s="40"/>
      <c r="D274" s="41"/>
      <c r="E274" s="41"/>
      <c r="F274" s="80"/>
      <c r="G274" s="39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68">
        <f t="shared" si="4"/>
        <v>0</v>
      </c>
      <c r="AP274" s="75" t="str">
        <f>IF(D274="","",VLOOKUP(AO274,'PAT-C_Tables'!$Q$3:$R$40,2,FALSE))</f>
        <v/>
      </c>
    </row>
    <row r="275" spans="1:42" s="38" customFormat="1" ht="14.25" x14ac:dyDescent="0.2">
      <c r="A275" s="55"/>
      <c r="B275" s="40"/>
      <c r="C275" s="40"/>
      <c r="D275" s="41"/>
      <c r="E275" s="41"/>
      <c r="F275" s="80"/>
      <c r="G275" s="39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68">
        <f t="shared" si="4"/>
        <v>0</v>
      </c>
      <c r="AP275" s="75" t="str">
        <f>IF(D275="","",VLOOKUP(AO275,'PAT-C_Tables'!$Q$3:$R$40,2,FALSE))</f>
        <v/>
      </c>
    </row>
    <row r="276" spans="1:42" s="38" customFormat="1" ht="14.25" x14ac:dyDescent="0.2">
      <c r="A276" s="55"/>
      <c r="B276" s="40"/>
      <c r="C276" s="40"/>
      <c r="D276" s="41"/>
      <c r="E276" s="41"/>
      <c r="F276" s="80"/>
      <c r="G276" s="39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68">
        <f t="shared" si="4"/>
        <v>0</v>
      </c>
      <c r="AP276" s="75" t="str">
        <f>IF(D276="","",VLOOKUP(AO276,'PAT-C_Tables'!$Q$3:$R$40,2,FALSE))</f>
        <v/>
      </c>
    </row>
    <row r="277" spans="1:42" s="38" customFormat="1" ht="14.25" x14ac:dyDescent="0.2">
      <c r="A277" s="55"/>
      <c r="B277" s="40"/>
      <c r="C277" s="40"/>
      <c r="D277" s="41"/>
      <c r="E277" s="41"/>
      <c r="F277" s="80"/>
      <c r="G277" s="39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68">
        <f t="shared" si="4"/>
        <v>0</v>
      </c>
      <c r="AP277" s="75" t="str">
        <f>IF(D277="","",VLOOKUP(AO277,'PAT-C_Tables'!$Q$3:$R$40,2,FALSE))</f>
        <v/>
      </c>
    </row>
    <row r="278" spans="1:42" s="38" customFormat="1" ht="14.25" x14ac:dyDescent="0.2">
      <c r="A278" s="55"/>
      <c r="B278" s="40"/>
      <c r="C278" s="40"/>
      <c r="D278" s="41"/>
      <c r="E278" s="41"/>
      <c r="F278" s="80"/>
      <c r="G278" s="39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68">
        <f t="shared" si="4"/>
        <v>0</v>
      </c>
      <c r="AP278" s="75" t="str">
        <f>IF(D278="","",VLOOKUP(AO278,'PAT-C_Tables'!$Q$3:$R$40,2,FALSE))</f>
        <v/>
      </c>
    </row>
    <row r="279" spans="1:42" s="38" customFormat="1" ht="14.25" x14ac:dyDescent="0.2">
      <c r="A279" s="55"/>
      <c r="B279" s="40"/>
      <c r="C279" s="40"/>
      <c r="D279" s="41"/>
      <c r="E279" s="41"/>
      <c r="F279" s="80"/>
      <c r="G279" s="39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68">
        <f t="shared" si="4"/>
        <v>0</v>
      </c>
      <c r="AP279" s="75" t="str">
        <f>IF(D279="","",VLOOKUP(AO279,'PAT-C_Tables'!$Q$3:$R$40,2,FALSE))</f>
        <v/>
      </c>
    </row>
    <row r="280" spans="1:42" s="38" customFormat="1" ht="14.25" x14ac:dyDescent="0.2">
      <c r="A280" s="55"/>
      <c r="B280" s="40"/>
      <c r="C280" s="40"/>
      <c r="D280" s="41"/>
      <c r="E280" s="41"/>
      <c r="F280" s="80"/>
      <c r="G280" s="39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68">
        <f t="shared" si="4"/>
        <v>0</v>
      </c>
      <c r="AP280" s="75" t="str">
        <f>IF(D280="","",VLOOKUP(AO280,'PAT-C_Tables'!$Q$3:$R$40,2,FALSE))</f>
        <v/>
      </c>
    </row>
    <row r="281" spans="1:42" s="38" customFormat="1" ht="14.25" x14ac:dyDescent="0.2">
      <c r="A281" s="55"/>
      <c r="B281" s="40"/>
      <c r="C281" s="40"/>
      <c r="D281" s="41"/>
      <c r="E281" s="41"/>
      <c r="F281" s="80"/>
      <c r="G281" s="39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68">
        <f t="shared" si="4"/>
        <v>0</v>
      </c>
      <c r="AP281" s="75" t="str">
        <f>IF(D281="","",VLOOKUP(AO281,'PAT-C_Tables'!$Q$3:$R$40,2,FALSE))</f>
        <v/>
      </c>
    </row>
    <row r="282" spans="1:42" s="38" customFormat="1" ht="14.25" x14ac:dyDescent="0.2">
      <c r="A282" s="55"/>
      <c r="B282" s="40"/>
      <c r="C282" s="40"/>
      <c r="D282" s="41"/>
      <c r="E282" s="41"/>
      <c r="F282" s="80"/>
      <c r="G282" s="39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68">
        <f t="shared" si="4"/>
        <v>0</v>
      </c>
      <c r="AP282" s="75" t="str">
        <f>IF(D282="","",VLOOKUP(AO282,'PAT-C_Tables'!$Q$3:$R$40,2,FALSE))</f>
        <v/>
      </c>
    </row>
    <row r="283" spans="1:42" s="38" customFormat="1" ht="14.25" x14ac:dyDescent="0.2">
      <c r="A283" s="55"/>
      <c r="B283" s="40"/>
      <c r="C283" s="40"/>
      <c r="D283" s="41"/>
      <c r="E283" s="41"/>
      <c r="F283" s="80"/>
      <c r="G283" s="39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68">
        <f t="shared" si="4"/>
        <v>0</v>
      </c>
      <c r="AP283" s="75" t="str">
        <f>IF(D283="","",VLOOKUP(AO283,'PAT-C_Tables'!$Q$3:$R$40,2,FALSE))</f>
        <v/>
      </c>
    </row>
    <row r="284" spans="1:42" s="38" customFormat="1" ht="14.25" x14ac:dyDescent="0.2">
      <c r="A284" s="55"/>
      <c r="B284" s="40"/>
      <c r="C284" s="40"/>
      <c r="D284" s="41"/>
      <c r="E284" s="41"/>
      <c r="F284" s="80"/>
      <c r="G284" s="39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68">
        <f t="shared" si="4"/>
        <v>0</v>
      </c>
      <c r="AP284" s="75" t="str">
        <f>IF(D284="","",VLOOKUP(AO284,'PAT-C_Tables'!$Q$3:$R$40,2,FALSE))</f>
        <v/>
      </c>
    </row>
    <row r="285" spans="1:42" s="38" customFormat="1" ht="14.25" x14ac:dyDescent="0.2">
      <c r="A285" s="55"/>
      <c r="B285" s="40"/>
      <c r="C285" s="40"/>
      <c r="D285" s="41"/>
      <c r="E285" s="41"/>
      <c r="F285" s="80"/>
      <c r="G285" s="39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68">
        <f t="shared" si="4"/>
        <v>0</v>
      </c>
      <c r="AP285" s="75" t="str">
        <f>IF(D285="","",VLOOKUP(AO285,'PAT-C_Tables'!$Q$3:$R$40,2,FALSE))</f>
        <v/>
      </c>
    </row>
    <row r="286" spans="1:42" s="38" customFormat="1" ht="14.25" x14ac:dyDescent="0.2">
      <c r="A286" s="55"/>
      <c r="B286" s="40"/>
      <c r="C286" s="40"/>
      <c r="D286" s="41"/>
      <c r="E286" s="41"/>
      <c r="F286" s="80"/>
      <c r="G286" s="39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68">
        <f t="shared" si="4"/>
        <v>0</v>
      </c>
      <c r="AP286" s="75" t="str">
        <f>IF(D286="","",VLOOKUP(AO286,'PAT-C_Tables'!$Q$3:$R$40,2,FALSE))</f>
        <v/>
      </c>
    </row>
    <row r="287" spans="1:42" s="38" customFormat="1" ht="14.25" x14ac:dyDescent="0.2">
      <c r="A287" s="55"/>
      <c r="B287" s="40"/>
      <c r="C287" s="40"/>
      <c r="D287" s="41"/>
      <c r="E287" s="41"/>
      <c r="F287" s="80"/>
      <c r="G287" s="39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68">
        <f t="shared" si="4"/>
        <v>0</v>
      </c>
      <c r="AP287" s="75" t="str">
        <f>IF(D287="","",VLOOKUP(AO287,'PAT-C_Tables'!$Q$3:$R$40,2,FALSE))</f>
        <v/>
      </c>
    </row>
    <row r="288" spans="1:42" s="38" customFormat="1" ht="14.25" x14ac:dyDescent="0.2">
      <c r="A288" s="55"/>
      <c r="B288" s="40"/>
      <c r="C288" s="40"/>
      <c r="D288" s="41"/>
      <c r="E288" s="41"/>
      <c r="F288" s="80"/>
      <c r="G288" s="39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68">
        <f t="shared" si="4"/>
        <v>0</v>
      </c>
      <c r="AP288" s="75" t="str">
        <f>IF(D288="","",VLOOKUP(AO288,'PAT-C_Tables'!$Q$3:$R$40,2,FALSE))</f>
        <v/>
      </c>
    </row>
    <row r="289" spans="1:42" s="38" customFormat="1" ht="14.25" x14ac:dyDescent="0.2">
      <c r="A289" s="55"/>
      <c r="B289" s="40"/>
      <c r="C289" s="40"/>
      <c r="D289" s="41"/>
      <c r="E289" s="41"/>
      <c r="F289" s="80"/>
      <c r="G289" s="39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68">
        <f t="shared" si="4"/>
        <v>0</v>
      </c>
      <c r="AP289" s="75" t="str">
        <f>IF(D289="","",VLOOKUP(AO289,'PAT-C_Tables'!$Q$3:$R$40,2,FALSE))</f>
        <v/>
      </c>
    </row>
    <row r="290" spans="1:42" s="38" customFormat="1" ht="14.25" x14ac:dyDescent="0.2">
      <c r="A290" s="55"/>
      <c r="B290" s="40"/>
      <c r="C290" s="40"/>
      <c r="D290" s="41"/>
      <c r="E290" s="41"/>
      <c r="F290" s="80"/>
      <c r="G290" s="39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68">
        <f t="shared" si="4"/>
        <v>0</v>
      </c>
      <c r="AP290" s="75" t="str">
        <f>IF(D290="","",VLOOKUP(AO290,'PAT-C_Tables'!$Q$3:$R$40,2,FALSE))</f>
        <v/>
      </c>
    </row>
    <row r="291" spans="1:42" s="38" customFormat="1" ht="14.25" x14ac:dyDescent="0.2">
      <c r="A291" s="55"/>
      <c r="B291" s="40"/>
      <c r="C291" s="40"/>
      <c r="D291" s="41"/>
      <c r="E291" s="41"/>
      <c r="F291" s="80"/>
      <c r="G291" s="39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68">
        <f t="shared" si="4"/>
        <v>0</v>
      </c>
      <c r="AP291" s="75" t="str">
        <f>IF(D291="","",VLOOKUP(AO291,'PAT-C_Tables'!$Q$3:$R$40,2,FALSE))</f>
        <v/>
      </c>
    </row>
    <row r="292" spans="1:42" s="38" customFormat="1" ht="14.25" x14ac:dyDescent="0.2">
      <c r="A292" s="55"/>
      <c r="B292" s="40"/>
      <c r="C292" s="40"/>
      <c r="D292" s="41"/>
      <c r="E292" s="41"/>
      <c r="F292" s="80"/>
      <c r="G292" s="39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68">
        <f t="shared" si="4"/>
        <v>0</v>
      </c>
      <c r="AP292" s="75" t="str">
        <f>IF(D292="","",VLOOKUP(AO292,'PAT-C_Tables'!$Q$3:$R$40,2,FALSE))</f>
        <v/>
      </c>
    </row>
    <row r="293" spans="1:42" s="38" customFormat="1" ht="14.25" x14ac:dyDescent="0.2">
      <c r="A293" s="55"/>
      <c r="B293" s="40"/>
      <c r="C293" s="40"/>
      <c r="D293" s="41"/>
      <c r="E293" s="41"/>
      <c r="F293" s="80"/>
      <c r="G293" s="39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68">
        <f t="shared" si="4"/>
        <v>0</v>
      </c>
      <c r="AP293" s="75" t="str">
        <f>IF(D293="","",VLOOKUP(AO293,'PAT-C_Tables'!$Q$3:$R$40,2,FALSE))</f>
        <v/>
      </c>
    </row>
    <row r="294" spans="1:42" s="38" customFormat="1" ht="14.25" x14ac:dyDescent="0.2">
      <c r="A294" s="55"/>
      <c r="B294" s="40"/>
      <c r="C294" s="40"/>
      <c r="D294" s="41"/>
      <c r="E294" s="41"/>
      <c r="F294" s="80"/>
      <c r="G294" s="39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68">
        <f t="shared" si="4"/>
        <v>0</v>
      </c>
      <c r="AP294" s="75" t="str">
        <f>IF(D294="","",VLOOKUP(AO294,'PAT-C_Tables'!$Q$3:$R$40,2,FALSE))</f>
        <v/>
      </c>
    </row>
    <row r="295" spans="1:42" s="38" customFormat="1" ht="14.25" x14ac:dyDescent="0.2">
      <c r="A295" s="55"/>
      <c r="B295" s="40"/>
      <c r="C295" s="40"/>
      <c r="D295" s="41"/>
      <c r="E295" s="41"/>
      <c r="F295" s="80"/>
      <c r="G295" s="39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68">
        <f t="shared" si="4"/>
        <v>0</v>
      </c>
      <c r="AP295" s="75" t="str">
        <f>IF(D295="","",VLOOKUP(AO295,'PAT-C_Tables'!$Q$3:$R$40,2,FALSE))</f>
        <v/>
      </c>
    </row>
    <row r="296" spans="1:42" s="38" customFormat="1" ht="14.25" x14ac:dyDescent="0.2">
      <c r="A296" s="55"/>
      <c r="B296" s="40"/>
      <c r="C296" s="40"/>
      <c r="D296" s="41"/>
      <c r="E296" s="41"/>
      <c r="F296" s="80"/>
      <c r="G296" s="39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68">
        <f t="shared" si="4"/>
        <v>0</v>
      </c>
      <c r="AP296" s="75" t="str">
        <f>IF(D296="","",VLOOKUP(AO296,'PAT-C_Tables'!$Q$3:$R$40,2,FALSE))</f>
        <v/>
      </c>
    </row>
    <row r="297" spans="1:42" s="38" customFormat="1" ht="14.25" x14ac:dyDescent="0.2">
      <c r="A297" s="55"/>
      <c r="B297" s="40"/>
      <c r="C297" s="40"/>
      <c r="D297" s="41"/>
      <c r="E297" s="41"/>
      <c r="F297" s="80"/>
      <c r="G297" s="39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68">
        <f t="shared" si="4"/>
        <v>0</v>
      </c>
      <c r="AP297" s="75" t="str">
        <f>IF(D297="","",VLOOKUP(AO297,'PAT-C_Tables'!$Q$3:$R$40,2,FALSE))</f>
        <v/>
      </c>
    </row>
    <row r="298" spans="1:42" s="38" customFormat="1" ht="14.25" x14ac:dyDescent="0.2">
      <c r="A298" s="55"/>
      <c r="B298" s="40"/>
      <c r="C298" s="40"/>
      <c r="D298" s="41"/>
      <c r="E298" s="41"/>
      <c r="F298" s="80"/>
      <c r="G298" s="39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68">
        <f t="shared" si="4"/>
        <v>0</v>
      </c>
      <c r="AP298" s="75" t="str">
        <f>IF(D298="","",VLOOKUP(AO298,'PAT-C_Tables'!$Q$3:$R$40,2,FALSE))</f>
        <v/>
      </c>
    </row>
    <row r="299" spans="1:42" s="38" customFormat="1" ht="14.25" x14ac:dyDescent="0.2">
      <c r="A299" s="55"/>
      <c r="B299" s="40"/>
      <c r="C299" s="40"/>
      <c r="D299" s="41"/>
      <c r="E299" s="41"/>
      <c r="F299" s="80"/>
      <c r="G299" s="39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68">
        <f t="shared" si="4"/>
        <v>0</v>
      </c>
      <c r="AP299" s="75" t="str">
        <f>IF(D299="","",VLOOKUP(AO299,'PAT-C_Tables'!$Q$3:$R$40,2,FALSE))</f>
        <v/>
      </c>
    </row>
    <row r="300" spans="1:42" s="38" customFormat="1" ht="14.25" x14ac:dyDescent="0.2">
      <c r="A300" s="55"/>
      <c r="B300" s="40"/>
      <c r="C300" s="40"/>
      <c r="D300" s="41"/>
      <c r="E300" s="41"/>
      <c r="F300" s="80"/>
      <c r="G300" s="39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68">
        <f t="shared" si="4"/>
        <v>0</v>
      </c>
      <c r="AP300" s="75" t="str">
        <f>IF(D300="","",VLOOKUP(AO300,'PAT-C_Tables'!$Q$3:$R$40,2,FALSE))</f>
        <v/>
      </c>
    </row>
    <row r="301" spans="1:42" s="38" customFormat="1" ht="14.25" x14ac:dyDescent="0.2">
      <c r="A301" s="55"/>
      <c r="B301" s="40"/>
      <c r="C301" s="40"/>
      <c r="D301" s="41"/>
      <c r="E301" s="41"/>
      <c r="F301" s="80"/>
      <c r="G301" s="39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68">
        <f t="shared" si="4"/>
        <v>0</v>
      </c>
      <c r="AP301" s="75" t="str">
        <f>IF(D301="","",VLOOKUP(AO301,'PAT-C_Tables'!$Q$3:$R$40,2,FALSE))</f>
        <v/>
      </c>
    </row>
    <row r="302" spans="1:42" s="38" customFormat="1" ht="14.25" x14ac:dyDescent="0.2">
      <c r="A302" s="55"/>
      <c r="B302" s="40"/>
      <c r="C302" s="40"/>
      <c r="D302" s="41"/>
      <c r="E302" s="41"/>
      <c r="F302" s="80"/>
      <c r="G302" s="39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68">
        <f t="shared" si="4"/>
        <v>0</v>
      </c>
      <c r="AP302" s="75" t="str">
        <f>IF(D302="","",VLOOKUP(AO302,'PAT-C_Tables'!$Q$3:$R$40,2,FALSE))</f>
        <v/>
      </c>
    </row>
    <row r="303" spans="1:42" s="38" customFormat="1" ht="14.25" x14ac:dyDescent="0.2">
      <c r="A303" s="55"/>
      <c r="B303" s="40"/>
      <c r="C303" s="40"/>
      <c r="D303" s="41"/>
      <c r="E303" s="41"/>
      <c r="F303" s="80"/>
      <c r="G303" s="39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68">
        <f t="shared" si="4"/>
        <v>0</v>
      </c>
      <c r="AP303" s="75" t="str">
        <f>IF(D303="","",VLOOKUP(AO303,'PAT-C_Tables'!$Q$3:$R$40,2,FALSE))</f>
        <v/>
      </c>
    </row>
    <row r="304" spans="1:42" s="38" customFormat="1" ht="14.25" x14ac:dyDescent="0.2">
      <c r="A304" s="55"/>
      <c r="B304" s="40"/>
      <c r="C304" s="40"/>
      <c r="D304" s="41"/>
      <c r="E304" s="41"/>
      <c r="F304" s="80"/>
      <c r="G304" s="39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68">
        <f t="shared" si="4"/>
        <v>0</v>
      </c>
      <c r="AP304" s="75" t="str">
        <f>IF(D304="","",VLOOKUP(AO304,'PAT-C_Tables'!$Q$3:$R$40,2,FALSE))</f>
        <v/>
      </c>
    </row>
    <row r="305" spans="1:42" s="38" customFormat="1" ht="14.25" x14ac:dyDescent="0.2">
      <c r="A305" s="55"/>
      <c r="B305" s="40"/>
      <c r="C305" s="40"/>
      <c r="D305" s="41"/>
      <c r="E305" s="41"/>
      <c r="F305" s="80"/>
      <c r="G305" s="39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68">
        <f t="shared" si="4"/>
        <v>0</v>
      </c>
      <c r="AP305" s="75" t="str">
        <f>IF(D305="","",VLOOKUP(AO305,'PAT-C_Tables'!$Q$3:$R$40,2,FALSE))</f>
        <v/>
      </c>
    </row>
    <row r="306" spans="1:42" s="38" customFormat="1" ht="14.25" x14ac:dyDescent="0.2">
      <c r="A306" s="55"/>
      <c r="B306" s="40"/>
      <c r="C306" s="40"/>
      <c r="D306" s="41"/>
      <c r="E306" s="41"/>
      <c r="F306" s="80"/>
      <c r="G306" s="39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68">
        <f t="shared" si="4"/>
        <v>0</v>
      </c>
      <c r="AP306" s="75" t="str">
        <f>IF(D306="","",VLOOKUP(AO306,'PAT-C_Tables'!$Q$3:$R$40,2,FALSE))</f>
        <v/>
      </c>
    </row>
    <row r="307" spans="1:42" s="38" customFormat="1" ht="14.25" x14ac:dyDescent="0.2">
      <c r="A307" s="55"/>
      <c r="B307" s="40"/>
      <c r="C307" s="40"/>
      <c r="D307" s="41"/>
      <c r="E307" s="41"/>
      <c r="F307" s="80"/>
      <c r="G307" s="39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68">
        <f t="shared" si="4"/>
        <v>0</v>
      </c>
      <c r="AP307" s="75" t="str">
        <f>IF(D307="","",VLOOKUP(AO307,'PAT-C_Tables'!$Q$3:$R$40,2,FALSE))</f>
        <v/>
      </c>
    </row>
    <row r="308" spans="1:42" s="38" customFormat="1" ht="14.25" x14ac:dyDescent="0.2">
      <c r="A308" s="55"/>
      <c r="B308" s="40"/>
      <c r="C308" s="40"/>
      <c r="D308" s="41"/>
      <c r="E308" s="41"/>
      <c r="F308" s="80"/>
      <c r="G308" s="39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68">
        <f t="shared" si="4"/>
        <v>0</v>
      </c>
      <c r="AP308" s="75" t="str">
        <f>IF(D308="","",VLOOKUP(AO308,'PAT-C_Tables'!$Q$3:$R$40,2,FALSE))</f>
        <v/>
      </c>
    </row>
    <row r="309" spans="1:42" s="38" customFormat="1" ht="14.25" x14ac:dyDescent="0.2">
      <c r="A309" s="55"/>
      <c r="B309" s="40"/>
      <c r="C309" s="40"/>
      <c r="D309" s="41"/>
      <c r="E309" s="41"/>
      <c r="F309" s="80"/>
      <c r="G309" s="39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68">
        <f t="shared" si="4"/>
        <v>0</v>
      </c>
      <c r="AP309" s="75" t="str">
        <f>IF(D309="","",VLOOKUP(AO309,'PAT-C_Tables'!$Q$3:$R$40,2,FALSE))</f>
        <v/>
      </c>
    </row>
    <row r="310" spans="1:42" s="38" customFormat="1" ht="14.25" x14ac:dyDescent="0.2">
      <c r="A310" s="55"/>
      <c r="B310" s="40"/>
      <c r="C310" s="40"/>
      <c r="D310" s="41"/>
      <c r="E310" s="41"/>
      <c r="F310" s="80"/>
      <c r="G310" s="39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68">
        <f t="shared" si="4"/>
        <v>0</v>
      </c>
      <c r="AP310" s="75" t="str">
        <f>IF(D310="","",VLOOKUP(AO310,'PAT-C_Tables'!$Q$3:$R$40,2,FALSE))</f>
        <v/>
      </c>
    </row>
    <row r="311" spans="1:42" s="38" customFormat="1" ht="14.25" x14ac:dyDescent="0.2">
      <c r="A311" s="55"/>
      <c r="B311" s="40"/>
      <c r="C311" s="40"/>
      <c r="D311" s="41"/>
      <c r="E311" s="41"/>
      <c r="F311" s="80"/>
      <c r="G311" s="39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68">
        <f t="shared" si="4"/>
        <v>0</v>
      </c>
      <c r="AP311" s="75" t="str">
        <f>IF(D311="","",VLOOKUP(AO311,'PAT-C_Tables'!$Q$3:$R$40,2,FALSE))</f>
        <v/>
      </c>
    </row>
    <row r="312" spans="1:42" s="38" customFormat="1" ht="14.25" x14ac:dyDescent="0.2">
      <c r="A312" s="55"/>
      <c r="B312" s="40"/>
      <c r="C312" s="40"/>
      <c r="D312" s="41"/>
      <c r="E312" s="41"/>
      <c r="F312" s="80"/>
      <c r="G312" s="39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68">
        <f t="shared" si="4"/>
        <v>0</v>
      </c>
      <c r="AP312" s="75" t="str">
        <f>IF(D312="","",VLOOKUP(AO312,'PAT-C_Tables'!$Q$3:$R$40,2,FALSE))</f>
        <v/>
      </c>
    </row>
    <row r="313" spans="1:42" s="38" customFormat="1" ht="14.25" x14ac:dyDescent="0.2">
      <c r="A313" s="55"/>
      <c r="B313" s="40"/>
      <c r="C313" s="40"/>
      <c r="D313" s="41"/>
      <c r="E313" s="41"/>
      <c r="F313" s="80"/>
      <c r="G313" s="39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68">
        <f t="shared" si="4"/>
        <v>0</v>
      </c>
      <c r="AP313" s="75" t="str">
        <f>IF(D313="","",VLOOKUP(AO313,'PAT-C_Tables'!$Q$3:$R$40,2,FALSE))</f>
        <v/>
      </c>
    </row>
    <row r="314" spans="1:42" s="38" customFormat="1" ht="14.25" x14ac:dyDescent="0.2">
      <c r="A314" s="55"/>
      <c r="B314" s="40"/>
      <c r="C314" s="40"/>
      <c r="D314" s="41"/>
      <c r="E314" s="41"/>
      <c r="F314" s="80"/>
      <c r="G314" s="39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68">
        <f t="shared" si="4"/>
        <v>0</v>
      </c>
      <c r="AP314" s="75" t="str">
        <f>IF(D314="","",VLOOKUP(AO314,'PAT-C_Tables'!$Q$3:$R$40,2,FALSE))</f>
        <v/>
      </c>
    </row>
    <row r="315" spans="1:42" s="38" customFormat="1" ht="14.25" x14ac:dyDescent="0.2">
      <c r="A315" s="55"/>
      <c r="B315" s="40"/>
      <c r="C315" s="40"/>
      <c r="D315" s="41"/>
      <c r="E315" s="41"/>
      <c r="F315" s="80"/>
      <c r="G315" s="39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68">
        <f t="shared" si="4"/>
        <v>0</v>
      </c>
      <c r="AP315" s="75" t="str">
        <f>IF(D315="","",VLOOKUP(AO315,'PAT-C_Tables'!$Q$3:$R$40,2,FALSE))</f>
        <v/>
      </c>
    </row>
    <row r="316" spans="1:42" s="38" customFormat="1" ht="14.25" x14ac:dyDescent="0.2">
      <c r="A316" s="55"/>
      <c r="B316" s="40"/>
      <c r="C316" s="40"/>
      <c r="D316" s="41"/>
      <c r="E316" s="41"/>
      <c r="F316" s="80"/>
      <c r="G316" s="39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68">
        <f t="shared" si="4"/>
        <v>0</v>
      </c>
      <c r="AP316" s="75" t="str">
        <f>IF(D316="","",VLOOKUP(AO316,'PAT-C_Tables'!$Q$3:$R$40,2,FALSE))</f>
        <v/>
      </c>
    </row>
    <row r="317" spans="1:42" s="38" customFormat="1" ht="14.25" x14ac:dyDescent="0.2">
      <c r="A317" s="55"/>
      <c r="B317" s="40"/>
      <c r="C317" s="40"/>
      <c r="D317" s="41"/>
      <c r="E317" s="41"/>
      <c r="F317" s="80"/>
      <c r="G317" s="39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68">
        <f t="shared" si="4"/>
        <v>0</v>
      </c>
      <c r="AP317" s="75" t="str">
        <f>IF(D317="","",VLOOKUP(AO317,'PAT-C_Tables'!$Q$3:$R$40,2,FALSE))</f>
        <v/>
      </c>
    </row>
    <row r="318" spans="1:42" s="38" customFormat="1" ht="14.25" x14ac:dyDescent="0.2">
      <c r="A318" s="55"/>
      <c r="B318" s="40"/>
      <c r="C318" s="40"/>
      <c r="D318" s="41"/>
      <c r="E318" s="41"/>
      <c r="F318" s="80"/>
      <c r="G318" s="39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68">
        <f t="shared" si="4"/>
        <v>0</v>
      </c>
      <c r="AP318" s="75" t="str">
        <f>IF(D318="","",VLOOKUP(AO318,'PAT-C_Tables'!$Q$3:$R$40,2,FALSE))</f>
        <v/>
      </c>
    </row>
    <row r="319" spans="1:42" s="38" customFormat="1" ht="14.25" x14ac:dyDescent="0.2">
      <c r="A319" s="55"/>
      <c r="B319" s="40"/>
      <c r="C319" s="40"/>
      <c r="D319" s="41"/>
      <c r="E319" s="41"/>
      <c r="F319" s="80"/>
      <c r="G319" s="39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68">
        <f t="shared" si="4"/>
        <v>0</v>
      </c>
      <c r="AP319" s="75" t="str">
        <f>IF(D319="","",VLOOKUP(AO319,'PAT-C_Tables'!$Q$3:$R$40,2,FALSE))</f>
        <v/>
      </c>
    </row>
    <row r="320" spans="1:42" s="38" customFormat="1" ht="14.25" x14ac:dyDescent="0.2">
      <c r="A320" s="55"/>
      <c r="B320" s="40"/>
      <c r="C320" s="40"/>
      <c r="D320" s="41"/>
      <c r="E320" s="41"/>
      <c r="F320" s="80"/>
      <c r="G320" s="39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68">
        <f t="shared" si="4"/>
        <v>0</v>
      </c>
      <c r="AP320" s="75" t="str">
        <f>IF(D320="","",VLOOKUP(AO320,'PAT-C_Tables'!$Q$3:$R$40,2,FALSE))</f>
        <v/>
      </c>
    </row>
    <row r="321" spans="1:42" s="38" customFormat="1" ht="14.25" x14ac:dyDescent="0.2">
      <c r="A321" s="55"/>
      <c r="B321" s="40"/>
      <c r="C321" s="40"/>
      <c r="D321" s="41"/>
      <c r="E321" s="41"/>
      <c r="F321" s="80"/>
      <c r="G321" s="39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68">
        <f t="shared" si="4"/>
        <v>0</v>
      </c>
      <c r="AP321" s="75" t="str">
        <f>IF(D321="","",VLOOKUP(AO321,'PAT-C_Tables'!$Q$3:$R$40,2,FALSE))</f>
        <v/>
      </c>
    </row>
    <row r="322" spans="1:42" s="38" customFormat="1" ht="14.25" x14ac:dyDescent="0.2">
      <c r="A322" s="55"/>
      <c r="B322" s="40"/>
      <c r="C322" s="40"/>
      <c r="D322" s="41"/>
      <c r="E322" s="41"/>
      <c r="F322" s="80"/>
      <c r="G322" s="39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68">
        <f t="shared" si="4"/>
        <v>0</v>
      </c>
      <c r="AP322" s="75" t="str">
        <f>IF(D322="","",VLOOKUP(AO322,'PAT-C_Tables'!$Q$3:$R$40,2,FALSE))</f>
        <v/>
      </c>
    </row>
    <row r="323" spans="1:42" s="38" customFormat="1" ht="14.25" x14ac:dyDescent="0.2">
      <c r="A323" s="55"/>
      <c r="B323" s="40"/>
      <c r="C323" s="40"/>
      <c r="D323" s="41"/>
      <c r="E323" s="41"/>
      <c r="F323" s="80"/>
      <c r="G323" s="39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68">
        <f t="shared" si="4"/>
        <v>0</v>
      </c>
      <c r="AP323" s="75" t="str">
        <f>IF(D323="","",VLOOKUP(AO323,'PAT-C_Tables'!$Q$3:$R$40,2,FALSE))</f>
        <v/>
      </c>
    </row>
    <row r="324" spans="1:42" s="38" customFormat="1" ht="14.25" x14ac:dyDescent="0.2">
      <c r="A324" s="55"/>
      <c r="B324" s="40"/>
      <c r="C324" s="40"/>
      <c r="D324" s="41"/>
      <c r="E324" s="41"/>
      <c r="F324" s="80"/>
      <c r="G324" s="39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68">
        <f t="shared" si="4"/>
        <v>0</v>
      </c>
      <c r="AP324" s="75" t="str">
        <f>IF(D324="","",VLOOKUP(AO324,'PAT-C_Tables'!$Q$3:$R$40,2,FALSE))</f>
        <v/>
      </c>
    </row>
    <row r="325" spans="1:42" s="38" customFormat="1" ht="14.25" x14ac:dyDescent="0.2">
      <c r="A325" s="55"/>
      <c r="B325" s="40"/>
      <c r="C325" s="40"/>
      <c r="D325" s="41"/>
      <c r="E325" s="41"/>
      <c r="F325" s="80"/>
      <c r="G325" s="39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68">
        <f t="shared" si="4"/>
        <v>0</v>
      </c>
      <c r="AP325" s="75" t="str">
        <f>IF(D325="","",VLOOKUP(AO325,'PAT-C_Tables'!$Q$3:$R$40,2,FALSE))</f>
        <v/>
      </c>
    </row>
    <row r="326" spans="1:42" s="38" customFormat="1" ht="14.25" x14ac:dyDescent="0.2">
      <c r="A326" s="55"/>
      <c r="B326" s="40"/>
      <c r="C326" s="40"/>
      <c r="D326" s="41"/>
      <c r="E326" s="41"/>
      <c r="F326" s="80"/>
      <c r="G326" s="39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68">
        <f t="shared" si="4"/>
        <v>0</v>
      </c>
      <c r="AP326" s="75" t="str">
        <f>IF(D326="","",VLOOKUP(AO326,'PAT-C_Tables'!$Q$3:$R$40,2,FALSE))</f>
        <v/>
      </c>
    </row>
    <row r="327" spans="1:42" s="38" customFormat="1" ht="14.25" x14ac:dyDescent="0.2">
      <c r="A327" s="55"/>
      <c r="B327" s="40"/>
      <c r="C327" s="40"/>
      <c r="D327" s="41"/>
      <c r="E327" s="41"/>
      <c r="F327" s="80"/>
      <c r="G327" s="39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68">
        <f t="shared" si="4"/>
        <v>0</v>
      </c>
      <c r="AP327" s="75" t="str">
        <f>IF(D327="","",VLOOKUP(AO327,'PAT-C_Tables'!$Q$3:$R$40,2,FALSE))</f>
        <v/>
      </c>
    </row>
    <row r="328" spans="1:42" s="38" customFormat="1" ht="14.25" x14ac:dyDescent="0.2">
      <c r="A328" s="55"/>
      <c r="B328" s="40"/>
      <c r="C328" s="40"/>
      <c r="D328" s="41"/>
      <c r="E328" s="41"/>
      <c r="F328" s="80"/>
      <c r="G328" s="39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68">
        <f t="shared" si="4"/>
        <v>0</v>
      </c>
      <c r="AP328" s="75" t="str">
        <f>IF(D328="","",VLOOKUP(AO328,'PAT-C_Tables'!$Q$3:$R$40,2,FALSE))</f>
        <v/>
      </c>
    </row>
    <row r="329" spans="1:42" s="38" customFormat="1" ht="14.25" x14ac:dyDescent="0.2">
      <c r="A329" s="55"/>
      <c r="B329" s="40"/>
      <c r="C329" s="40"/>
      <c r="D329" s="41"/>
      <c r="E329" s="41"/>
      <c r="F329" s="80"/>
      <c r="G329" s="39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68">
        <f t="shared" ref="AO329:AO392" si="5">IF(D329="",0,(IF(G329=$G$8,1,0)+IF(H329=$H$8,1,0)+IF(I329=$I$8,1,0)+IF(J329=$J$8,1,0)+IF(K329=$K$8,1,0)+IF(L329=$L$8,1,0)+IF(M329=$M$8,1,0)+IF(N329=$N$8,1,0)+IF(O329=$O$8,1,0)+IF(P329=$P$8,1,0)+IF(Q329=$Q$8,1,0)+IF(R329=$R$8,1,0)+IF(S329=$S$8,1,0)+IF(T329=$T$8,1,0)+IF(U329=$U$8,1,0)+IF(V329=$V$8,1,0)+IF(W329=$W$8,1,0)+IF(X329=$X$8,1,0)+IF(Y329=$Y$8,1,0)+IF(Z329=$Z$8,1,0)+IF(AA329=$AA$8,1,0)+IF(AB329=$AB$8,1,0)+IF(AC329=$AC$8,1,0)+IF(AD329=$AD$8,1,0)+IF(AE329=$AE$8,1,0)+IF(AF329=$AF$8,1,0)+IF(AG329=$AG$8,1,0)+IF(AH329=$AH$8,1,0)+IF(AI329=$AI$8,1,0)+IF(AJ329=$AJ$8,1,0)+IF(AK329=$AK$8,1,0)+IF(AL329=$AL$8,1,0)+IF(AM329=$AM$8,1,0)+IF(AN329=$AN$8,1,0)))</f>
        <v>0</v>
      </c>
      <c r="AP329" s="75" t="str">
        <f>IF(D329="","",VLOOKUP(AO329,'PAT-C_Tables'!$Q$3:$R$40,2,FALSE))</f>
        <v/>
      </c>
    </row>
    <row r="330" spans="1:42" s="38" customFormat="1" ht="14.25" x14ac:dyDescent="0.2">
      <c r="A330" s="55"/>
      <c r="B330" s="40"/>
      <c r="C330" s="40"/>
      <c r="D330" s="41"/>
      <c r="E330" s="41"/>
      <c r="F330" s="80"/>
      <c r="G330" s="39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68">
        <f t="shared" si="5"/>
        <v>0</v>
      </c>
      <c r="AP330" s="75" t="str">
        <f>IF(D330="","",VLOOKUP(AO330,'PAT-C_Tables'!$Q$3:$R$40,2,FALSE))</f>
        <v/>
      </c>
    </row>
    <row r="331" spans="1:42" s="38" customFormat="1" ht="14.25" x14ac:dyDescent="0.2">
      <c r="A331" s="55"/>
      <c r="B331" s="40"/>
      <c r="C331" s="40"/>
      <c r="D331" s="41"/>
      <c r="E331" s="41"/>
      <c r="F331" s="80"/>
      <c r="G331" s="39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68">
        <f t="shared" si="5"/>
        <v>0</v>
      </c>
      <c r="AP331" s="75" t="str">
        <f>IF(D331="","",VLOOKUP(AO331,'PAT-C_Tables'!$Q$3:$R$40,2,FALSE))</f>
        <v/>
      </c>
    </row>
    <row r="332" spans="1:42" s="38" customFormat="1" ht="14.25" x14ac:dyDescent="0.2">
      <c r="A332" s="55"/>
      <c r="B332" s="40"/>
      <c r="C332" s="40"/>
      <c r="D332" s="41"/>
      <c r="E332" s="41"/>
      <c r="F332" s="80"/>
      <c r="G332" s="39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68">
        <f t="shared" si="5"/>
        <v>0</v>
      </c>
      <c r="AP332" s="75" t="str">
        <f>IF(D332="","",VLOOKUP(AO332,'PAT-C_Tables'!$Q$3:$R$40,2,FALSE))</f>
        <v/>
      </c>
    </row>
    <row r="333" spans="1:42" s="38" customFormat="1" ht="14.25" x14ac:dyDescent="0.2">
      <c r="A333" s="55"/>
      <c r="B333" s="40"/>
      <c r="C333" s="40"/>
      <c r="D333" s="41"/>
      <c r="E333" s="41"/>
      <c r="F333" s="80"/>
      <c r="G333" s="39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68">
        <f t="shared" si="5"/>
        <v>0</v>
      </c>
      <c r="AP333" s="75" t="str">
        <f>IF(D333="","",VLOOKUP(AO333,'PAT-C_Tables'!$Q$3:$R$40,2,FALSE))</f>
        <v/>
      </c>
    </row>
    <row r="334" spans="1:42" s="38" customFormat="1" ht="14.25" x14ac:dyDescent="0.2">
      <c r="A334" s="55"/>
      <c r="B334" s="40"/>
      <c r="C334" s="40"/>
      <c r="D334" s="41"/>
      <c r="E334" s="41"/>
      <c r="F334" s="80"/>
      <c r="G334" s="39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68">
        <f t="shared" si="5"/>
        <v>0</v>
      </c>
      <c r="AP334" s="75" t="str">
        <f>IF(D334="","",VLOOKUP(AO334,'PAT-C_Tables'!$Q$3:$R$40,2,FALSE))</f>
        <v/>
      </c>
    </row>
    <row r="335" spans="1:42" s="38" customFormat="1" ht="14.25" x14ac:dyDescent="0.2">
      <c r="A335" s="55"/>
      <c r="B335" s="40"/>
      <c r="C335" s="40"/>
      <c r="D335" s="41"/>
      <c r="E335" s="41"/>
      <c r="F335" s="80"/>
      <c r="G335" s="39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68">
        <f t="shared" si="5"/>
        <v>0</v>
      </c>
      <c r="AP335" s="75" t="str">
        <f>IF(D335="","",VLOOKUP(AO335,'PAT-C_Tables'!$Q$3:$R$40,2,FALSE))</f>
        <v/>
      </c>
    </row>
    <row r="336" spans="1:42" s="38" customFormat="1" ht="14.25" x14ac:dyDescent="0.2">
      <c r="A336" s="55"/>
      <c r="B336" s="40"/>
      <c r="C336" s="40"/>
      <c r="D336" s="41"/>
      <c r="E336" s="41"/>
      <c r="F336" s="80"/>
      <c r="G336" s="39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68">
        <f t="shared" si="5"/>
        <v>0</v>
      </c>
      <c r="AP336" s="75" t="str">
        <f>IF(D336="","",VLOOKUP(AO336,'PAT-C_Tables'!$Q$3:$R$40,2,FALSE))</f>
        <v/>
      </c>
    </row>
    <row r="337" spans="1:42" s="38" customFormat="1" ht="14.25" x14ac:dyDescent="0.2">
      <c r="A337" s="55"/>
      <c r="B337" s="40"/>
      <c r="C337" s="40"/>
      <c r="D337" s="41"/>
      <c r="E337" s="41"/>
      <c r="F337" s="80"/>
      <c r="G337" s="39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68">
        <f t="shared" si="5"/>
        <v>0</v>
      </c>
      <c r="AP337" s="75" t="str">
        <f>IF(D337="","",VLOOKUP(AO337,'PAT-C_Tables'!$Q$3:$R$40,2,FALSE))</f>
        <v/>
      </c>
    </row>
    <row r="338" spans="1:42" s="38" customFormat="1" ht="14.25" x14ac:dyDescent="0.2">
      <c r="A338" s="55"/>
      <c r="B338" s="40"/>
      <c r="C338" s="40"/>
      <c r="D338" s="41"/>
      <c r="E338" s="41"/>
      <c r="F338" s="80"/>
      <c r="G338" s="39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68">
        <f t="shared" si="5"/>
        <v>0</v>
      </c>
      <c r="AP338" s="75" t="str">
        <f>IF(D338="","",VLOOKUP(AO338,'PAT-C_Tables'!$Q$3:$R$40,2,FALSE))</f>
        <v/>
      </c>
    </row>
    <row r="339" spans="1:42" s="38" customFormat="1" ht="14.25" x14ac:dyDescent="0.2">
      <c r="A339" s="55"/>
      <c r="B339" s="40"/>
      <c r="C339" s="40"/>
      <c r="D339" s="41"/>
      <c r="E339" s="41"/>
      <c r="F339" s="80"/>
      <c r="G339" s="39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68">
        <f t="shared" si="5"/>
        <v>0</v>
      </c>
      <c r="AP339" s="75" t="str">
        <f>IF(D339="","",VLOOKUP(AO339,'PAT-C_Tables'!$Q$3:$R$40,2,FALSE))</f>
        <v/>
      </c>
    </row>
    <row r="340" spans="1:42" s="38" customFormat="1" ht="14.25" x14ac:dyDescent="0.2">
      <c r="A340" s="55"/>
      <c r="B340" s="40"/>
      <c r="C340" s="40"/>
      <c r="D340" s="41"/>
      <c r="E340" s="41"/>
      <c r="F340" s="80"/>
      <c r="G340" s="39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68">
        <f t="shared" si="5"/>
        <v>0</v>
      </c>
      <c r="AP340" s="75" t="str">
        <f>IF(D340="","",VLOOKUP(AO340,'PAT-C_Tables'!$Q$3:$R$40,2,FALSE))</f>
        <v/>
      </c>
    </row>
    <row r="341" spans="1:42" s="38" customFormat="1" ht="14.25" x14ac:dyDescent="0.2">
      <c r="A341" s="55"/>
      <c r="B341" s="40"/>
      <c r="C341" s="40"/>
      <c r="D341" s="41"/>
      <c r="E341" s="41"/>
      <c r="F341" s="80"/>
      <c r="G341" s="39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68">
        <f t="shared" si="5"/>
        <v>0</v>
      </c>
      <c r="AP341" s="75" t="str">
        <f>IF(D341="","",VLOOKUP(AO341,'PAT-C_Tables'!$Q$3:$R$40,2,FALSE))</f>
        <v/>
      </c>
    </row>
    <row r="342" spans="1:42" s="38" customFormat="1" ht="14.25" x14ac:dyDescent="0.2">
      <c r="A342" s="55"/>
      <c r="B342" s="40"/>
      <c r="C342" s="40"/>
      <c r="D342" s="41"/>
      <c r="E342" s="41"/>
      <c r="F342" s="80"/>
      <c r="G342" s="39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68">
        <f t="shared" si="5"/>
        <v>0</v>
      </c>
      <c r="AP342" s="75" t="str">
        <f>IF(D342="","",VLOOKUP(AO342,'PAT-C_Tables'!$Q$3:$R$40,2,FALSE))</f>
        <v/>
      </c>
    </row>
    <row r="343" spans="1:42" s="38" customFormat="1" ht="14.25" x14ac:dyDescent="0.2">
      <c r="A343" s="55"/>
      <c r="B343" s="40"/>
      <c r="C343" s="40"/>
      <c r="D343" s="41"/>
      <c r="E343" s="41"/>
      <c r="F343" s="80"/>
      <c r="G343" s="39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68">
        <f t="shared" si="5"/>
        <v>0</v>
      </c>
      <c r="AP343" s="75" t="str">
        <f>IF(D343="","",VLOOKUP(AO343,'PAT-C_Tables'!$Q$3:$R$40,2,FALSE))</f>
        <v/>
      </c>
    </row>
    <row r="344" spans="1:42" s="38" customFormat="1" ht="14.25" x14ac:dyDescent="0.2">
      <c r="A344" s="55"/>
      <c r="B344" s="40"/>
      <c r="C344" s="40"/>
      <c r="D344" s="41"/>
      <c r="E344" s="41"/>
      <c r="F344" s="80"/>
      <c r="G344" s="39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68">
        <f t="shared" si="5"/>
        <v>0</v>
      </c>
      <c r="AP344" s="75" t="str">
        <f>IF(D344="","",VLOOKUP(AO344,'PAT-C_Tables'!$Q$3:$R$40,2,FALSE))</f>
        <v/>
      </c>
    </row>
    <row r="345" spans="1:42" s="38" customFormat="1" ht="14.25" x14ac:dyDescent="0.2">
      <c r="A345" s="55"/>
      <c r="B345" s="40"/>
      <c r="C345" s="40"/>
      <c r="D345" s="41"/>
      <c r="E345" s="41"/>
      <c r="F345" s="80"/>
      <c r="G345" s="39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68">
        <f t="shared" si="5"/>
        <v>0</v>
      </c>
      <c r="AP345" s="75" t="str">
        <f>IF(D345="","",VLOOKUP(AO345,'PAT-C_Tables'!$Q$3:$R$40,2,FALSE))</f>
        <v/>
      </c>
    </row>
    <row r="346" spans="1:42" s="38" customFormat="1" ht="14.25" x14ac:dyDescent="0.2">
      <c r="A346" s="55"/>
      <c r="B346" s="40"/>
      <c r="C346" s="40"/>
      <c r="D346" s="41"/>
      <c r="E346" s="41"/>
      <c r="F346" s="80"/>
      <c r="G346" s="39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68">
        <f t="shared" si="5"/>
        <v>0</v>
      </c>
      <c r="AP346" s="75" t="str">
        <f>IF(D346="","",VLOOKUP(AO346,'PAT-C_Tables'!$Q$3:$R$40,2,FALSE))</f>
        <v/>
      </c>
    </row>
    <row r="347" spans="1:42" s="38" customFormat="1" ht="14.25" x14ac:dyDescent="0.2">
      <c r="A347" s="55"/>
      <c r="B347" s="40"/>
      <c r="C347" s="40"/>
      <c r="D347" s="41"/>
      <c r="E347" s="41"/>
      <c r="F347" s="80"/>
      <c r="G347" s="39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68">
        <f t="shared" si="5"/>
        <v>0</v>
      </c>
      <c r="AP347" s="75" t="str">
        <f>IF(D347="","",VLOOKUP(AO347,'PAT-C_Tables'!$Q$3:$R$40,2,FALSE))</f>
        <v/>
      </c>
    </row>
    <row r="348" spans="1:42" s="38" customFormat="1" ht="14.25" x14ac:dyDescent="0.2">
      <c r="A348" s="55"/>
      <c r="B348" s="40"/>
      <c r="C348" s="40"/>
      <c r="D348" s="41"/>
      <c r="E348" s="41"/>
      <c r="F348" s="80"/>
      <c r="G348" s="39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68">
        <f t="shared" si="5"/>
        <v>0</v>
      </c>
      <c r="AP348" s="75" t="str">
        <f>IF(D348="","",VLOOKUP(AO348,'PAT-C_Tables'!$Q$3:$R$40,2,FALSE))</f>
        <v/>
      </c>
    </row>
    <row r="349" spans="1:42" s="38" customFormat="1" ht="14.25" x14ac:dyDescent="0.2">
      <c r="A349" s="55"/>
      <c r="B349" s="40"/>
      <c r="C349" s="40"/>
      <c r="D349" s="41"/>
      <c r="E349" s="41"/>
      <c r="F349" s="80"/>
      <c r="G349" s="39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68">
        <f t="shared" si="5"/>
        <v>0</v>
      </c>
      <c r="AP349" s="75" t="str">
        <f>IF(D349="","",VLOOKUP(AO349,'PAT-C_Tables'!$Q$3:$R$40,2,FALSE))</f>
        <v/>
      </c>
    </row>
    <row r="350" spans="1:42" s="38" customFormat="1" ht="14.25" x14ac:dyDescent="0.2">
      <c r="A350" s="55"/>
      <c r="B350" s="40"/>
      <c r="C350" s="40"/>
      <c r="D350" s="41"/>
      <c r="E350" s="41"/>
      <c r="F350" s="80"/>
      <c r="G350" s="39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68">
        <f t="shared" si="5"/>
        <v>0</v>
      </c>
      <c r="AP350" s="75" t="str">
        <f>IF(D350="","",VLOOKUP(AO350,'PAT-C_Tables'!$Q$3:$R$40,2,FALSE))</f>
        <v/>
      </c>
    </row>
    <row r="351" spans="1:42" s="38" customFormat="1" ht="14.25" x14ac:dyDescent="0.2">
      <c r="A351" s="55"/>
      <c r="B351" s="40"/>
      <c r="C351" s="40"/>
      <c r="D351" s="41"/>
      <c r="E351" s="41"/>
      <c r="F351" s="80"/>
      <c r="G351" s="39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68">
        <f t="shared" si="5"/>
        <v>0</v>
      </c>
      <c r="AP351" s="75" t="str">
        <f>IF(D351="","",VLOOKUP(AO351,'PAT-C_Tables'!$Q$3:$R$40,2,FALSE))</f>
        <v/>
      </c>
    </row>
    <row r="352" spans="1:42" s="38" customFormat="1" ht="14.25" x14ac:dyDescent="0.2">
      <c r="A352" s="55"/>
      <c r="B352" s="40"/>
      <c r="C352" s="40"/>
      <c r="D352" s="41"/>
      <c r="E352" s="41"/>
      <c r="F352" s="80"/>
      <c r="G352" s="39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68">
        <f t="shared" si="5"/>
        <v>0</v>
      </c>
      <c r="AP352" s="75" t="str">
        <f>IF(D352="","",VLOOKUP(AO352,'PAT-C_Tables'!$Q$3:$R$40,2,FALSE))</f>
        <v/>
      </c>
    </row>
    <row r="353" spans="1:42" s="38" customFormat="1" ht="14.25" x14ac:dyDescent="0.2">
      <c r="A353" s="55"/>
      <c r="B353" s="40"/>
      <c r="C353" s="40"/>
      <c r="D353" s="41"/>
      <c r="E353" s="41"/>
      <c r="F353" s="80"/>
      <c r="G353" s="39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68">
        <f t="shared" si="5"/>
        <v>0</v>
      </c>
      <c r="AP353" s="75" t="str">
        <f>IF(D353="","",VLOOKUP(AO353,'PAT-C_Tables'!$Q$3:$R$40,2,FALSE))</f>
        <v/>
      </c>
    </row>
    <row r="354" spans="1:42" s="38" customFormat="1" ht="14.25" x14ac:dyDescent="0.2">
      <c r="A354" s="55"/>
      <c r="B354" s="40"/>
      <c r="C354" s="40"/>
      <c r="D354" s="41"/>
      <c r="E354" s="41"/>
      <c r="F354" s="80"/>
      <c r="G354" s="39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68">
        <f t="shared" si="5"/>
        <v>0</v>
      </c>
      <c r="AP354" s="75" t="str">
        <f>IF(D354="","",VLOOKUP(AO354,'PAT-C_Tables'!$Q$3:$R$40,2,FALSE))</f>
        <v/>
      </c>
    </row>
    <row r="355" spans="1:42" s="38" customFormat="1" ht="14.25" x14ac:dyDescent="0.2">
      <c r="A355" s="55"/>
      <c r="B355" s="40"/>
      <c r="C355" s="40"/>
      <c r="D355" s="41"/>
      <c r="E355" s="41"/>
      <c r="F355" s="80"/>
      <c r="G355" s="39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68">
        <f t="shared" si="5"/>
        <v>0</v>
      </c>
      <c r="AP355" s="75" t="str">
        <f>IF(D355="","",VLOOKUP(AO355,'PAT-C_Tables'!$Q$3:$R$40,2,FALSE))</f>
        <v/>
      </c>
    </row>
    <row r="356" spans="1:42" s="38" customFormat="1" ht="14.25" x14ac:dyDescent="0.2">
      <c r="A356" s="55"/>
      <c r="B356" s="40"/>
      <c r="C356" s="40"/>
      <c r="D356" s="41"/>
      <c r="E356" s="41"/>
      <c r="F356" s="80"/>
      <c r="G356" s="39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68">
        <f t="shared" si="5"/>
        <v>0</v>
      </c>
      <c r="AP356" s="75" t="str">
        <f>IF(D356="","",VLOOKUP(AO356,'PAT-C_Tables'!$Q$3:$R$40,2,FALSE))</f>
        <v/>
      </c>
    </row>
    <row r="357" spans="1:42" s="38" customFormat="1" ht="14.25" x14ac:dyDescent="0.2">
      <c r="A357" s="55"/>
      <c r="B357" s="40"/>
      <c r="C357" s="40"/>
      <c r="D357" s="41"/>
      <c r="E357" s="41"/>
      <c r="F357" s="80"/>
      <c r="G357" s="39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68">
        <f t="shared" si="5"/>
        <v>0</v>
      </c>
      <c r="AP357" s="75" t="str">
        <f>IF(D357="","",VLOOKUP(AO357,'PAT-C_Tables'!$Q$3:$R$40,2,FALSE))</f>
        <v/>
      </c>
    </row>
    <row r="358" spans="1:42" s="38" customFormat="1" ht="14.25" x14ac:dyDescent="0.2">
      <c r="A358" s="55"/>
      <c r="B358" s="40"/>
      <c r="C358" s="40"/>
      <c r="D358" s="41"/>
      <c r="E358" s="41"/>
      <c r="F358" s="80"/>
      <c r="G358" s="39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68">
        <f t="shared" si="5"/>
        <v>0</v>
      </c>
      <c r="AP358" s="75" t="str">
        <f>IF(D358="","",VLOOKUP(AO358,'PAT-C_Tables'!$Q$3:$R$40,2,FALSE))</f>
        <v/>
      </c>
    </row>
    <row r="359" spans="1:42" s="38" customFormat="1" ht="14.25" x14ac:dyDescent="0.2">
      <c r="A359" s="55"/>
      <c r="B359" s="40"/>
      <c r="C359" s="40"/>
      <c r="D359" s="41"/>
      <c r="E359" s="41"/>
      <c r="F359" s="80"/>
      <c r="G359" s="39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68">
        <f t="shared" si="5"/>
        <v>0</v>
      </c>
      <c r="AP359" s="75" t="str">
        <f>IF(D359="","",VLOOKUP(AO359,'PAT-C_Tables'!$Q$3:$R$40,2,FALSE))</f>
        <v/>
      </c>
    </row>
    <row r="360" spans="1:42" s="38" customFormat="1" ht="14.25" x14ac:dyDescent="0.2">
      <c r="A360" s="55"/>
      <c r="B360" s="40"/>
      <c r="C360" s="40"/>
      <c r="D360" s="41"/>
      <c r="E360" s="41"/>
      <c r="F360" s="80"/>
      <c r="G360" s="39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68">
        <f t="shared" si="5"/>
        <v>0</v>
      </c>
      <c r="AP360" s="75" t="str">
        <f>IF(D360="","",VLOOKUP(AO360,'PAT-C_Tables'!$Q$3:$R$40,2,FALSE))</f>
        <v/>
      </c>
    </row>
    <row r="361" spans="1:42" s="38" customFormat="1" ht="14.25" x14ac:dyDescent="0.2">
      <c r="A361" s="55"/>
      <c r="B361" s="40"/>
      <c r="C361" s="40"/>
      <c r="D361" s="41"/>
      <c r="E361" s="41"/>
      <c r="F361" s="80"/>
      <c r="G361" s="39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68">
        <f t="shared" si="5"/>
        <v>0</v>
      </c>
      <c r="AP361" s="75" t="str">
        <f>IF(D361="","",VLOOKUP(AO361,'PAT-C_Tables'!$Q$3:$R$40,2,FALSE))</f>
        <v/>
      </c>
    </row>
    <row r="362" spans="1:42" s="38" customFormat="1" ht="14.25" x14ac:dyDescent="0.2">
      <c r="A362" s="55"/>
      <c r="B362" s="40"/>
      <c r="C362" s="40"/>
      <c r="D362" s="41"/>
      <c r="E362" s="41"/>
      <c r="F362" s="80"/>
      <c r="G362" s="39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68">
        <f t="shared" si="5"/>
        <v>0</v>
      </c>
      <c r="AP362" s="75" t="str">
        <f>IF(D362="","",VLOOKUP(AO362,'PAT-C_Tables'!$Q$3:$R$40,2,FALSE))</f>
        <v/>
      </c>
    </row>
    <row r="363" spans="1:42" s="38" customFormat="1" ht="14.25" x14ac:dyDescent="0.2">
      <c r="A363" s="55"/>
      <c r="B363" s="40"/>
      <c r="C363" s="40"/>
      <c r="D363" s="41"/>
      <c r="E363" s="41"/>
      <c r="F363" s="80"/>
      <c r="G363" s="39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68">
        <f t="shared" si="5"/>
        <v>0</v>
      </c>
      <c r="AP363" s="75" t="str">
        <f>IF(D363="","",VLOOKUP(AO363,'PAT-C_Tables'!$Q$3:$R$40,2,FALSE))</f>
        <v/>
      </c>
    </row>
    <row r="364" spans="1:42" s="38" customFormat="1" ht="14.25" x14ac:dyDescent="0.2">
      <c r="A364" s="55"/>
      <c r="B364" s="40"/>
      <c r="C364" s="40"/>
      <c r="D364" s="41"/>
      <c r="E364" s="41"/>
      <c r="F364" s="80"/>
      <c r="G364" s="39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68">
        <f t="shared" si="5"/>
        <v>0</v>
      </c>
      <c r="AP364" s="75" t="str">
        <f>IF(D364="","",VLOOKUP(AO364,'PAT-C_Tables'!$Q$3:$R$40,2,FALSE))</f>
        <v/>
      </c>
    </row>
    <row r="365" spans="1:42" s="38" customFormat="1" ht="14.25" x14ac:dyDescent="0.2">
      <c r="A365" s="55"/>
      <c r="B365" s="40"/>
      <c r="C365" s="40"/>
      <c r="D365" s="41"/>
      <c r="E365" s="41"/>
      <c r="F365" s="80"/>
      <c r="G365" s="39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68">
        <f t="shared" si="5"/>
        <v>0</v>
      </c>
      <c r="AP365" s="75" t="str">
        <f>IF(D365="","",VLOOKUP(AO365,'PAT-C_Tables'!$Q$3:$R$40,2,FALSE))</f>
        <v/>
      </c>
    </row>
    <row r="366" spans="1:42" s="38" customFormat="1" ht="14.25" x14ac:dyDescent="0.2">
      <c r="A366" s="55"/>
      <c r="B366" s="40"/>
      <c r="C366" s="40"/>
      <c r="D366" s="41"/>
      <c r="E366" s="41"/>
      <c r="F366" s="80"/>
      <c r="G366" s="39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68">
        <f t="shared" si="5"/>
        <v>0</v>
      </c>
      <c r="AP366" s="75" t="str">
        <f>IF(D366="","",VLOOKUP(AO366,'PAT-C_Tables'!$Q$3:$R$40,2,FALSE))</f>
        <v/>
      </c>
    </row>
    <row r="367" spans="1:42" s="38" customFormat="1" ht="14.25" x14ac:dyDescent="0.2">
      <c r="A367" s="55"/>
      <c r="B367" s="40"/>
      <c r="C367" s="40"/>
      <c r="D367" s="41"/>
      <c r="E367" s="41"/>
      <c r="F367" s="80"/>
      <c r="G367" s="39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68">
        <f t="shared" si="5"/>
        <v>0</v>
      </c>
      <c r="AP367" s="75" t="str">
        <f>IF(D367="","",VLOOKUP(AO367,'PAT-C_Tables'!$Q$3:$R$40,2,FALSE))</f>
        <v/>
      </c>
    </row>
    <row r="368" spans="1:42" s="38" customFormat="1" ht="14.25" x14ac:dyDescent="0.2">
      <c r="A368" s="55"/>
      <c r="B368" s="40"/>
      <c r="C368" s="40"/>
      <c r="D368" s="41"/>
      <c r="E368" s="41"/>
      <c r="F368" s="80"/>
      <c r="G368" s="39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68">
        <f t="shared" si="5"/>
        <v>0</v>
      </c>
      <c r="AP368" s="75" t="str">
        <f>IF(D368="","",VLOOKUP(AO368,'PAT-C_Tables'!$Q$3:$R$40,2,FALSE))</f>
        <v/>
      </c>
    </row>
    <row r="369" spans="1:42" s="38" customFormat="1" ht="14.25" x14ac:dyDescent="0.2">
      <c r="A369" s="55"/>
      <c r="B369" s="40"/>
      <c r="C369" s="40"/>
      <c r="D369" s="41"/>
      <c r="E369" s="41"/>
      <c r="F369" s="80"/>
      <c r="G369" s="39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68">
        <f t="shared" si="5"/>
        <v>0</v>
      </c>
      <c r="AP369" s="75" t="str">
        <f>IF(D369="","",VLOOKUP(AO369,'PAT-C_Tables'!$Q$3:$R$40,2,FALSE))</f>
        <v/>
      </c>
    </row>
    <row r="370" spans="1:42" s="38" customFormat="1" ht="14.25" x14ac:dyDescent="0.2">
      <c r="A370" s="55"/>
      <c r="B370" s="40"/>
      <c r="C370" s="40"/>
      <c r="D370" s="41"/>
      <c r="E370" s="41"/>
      <c r="F370" s="80"/>
      <c r="G370" s="39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68">
        <f t="shared" si="5"/>
        <v>0</v>
      </c>
      <c r="AP370" s="75" t="str">
        <f>IF(D370="","",VLOOKUP(AO370,'PAT-C_Tables'!$Q$3:$R$40,2,FALSE))</f>
        <v/>
      </c>
    </row>
    <row r="371" spans="1:42" s="38" customFormat="1" ht="14.25" x14ac:dyDescent="0.2">
      <c r="A371" s="55"/>
      <c r="B371" s="40"/>
      <c r="C371" s="40"/>
      <c r="D371" s="41"/>
      <c r="E371" s="41"/>
      <c r="F371" s="80"/>
      <c r="G371" s="39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68">
        <f t="shared" si="5"/>
        <v>0</v>
      </c>
      <c r="AP371" s="75" t="str">
        <f>IF(D371="","",VLOOKUP(AO371,'PAT-C_Tables'!$Q$3:$R$40,2,FALSE))</f>
        <v/>
      </c>
    </row>
    <row r="372" spans="1:42" s="38" customFormat="1" ht="14.25" x14ac:dyDescent="0.2">
      <c r="A372" s="55"/>
      <c r="B372" s="40"/>
      <c r="C372" s="40"/>
      <c r="D372" s="41"/>
      <c r="E372" s="41"/>
      <c r="F372" s="80"/>
      <c r="G372" s="39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68">
        <f t="shared" si="5"/>
        <v>0</v>
      </c>
      <c r="AP372" s="75" t="str">
        <f>IF(D372="","",VLOOKUP(AO372,'PAT-C_Tables'!$Q$3:$R$40,2,FALSE))</f>
        <v/>
      </c>
    </row>
    <row r="373" spans="1:42" s="38" customFormat="1" ht="14.25" x14ac:dyDescent="0.2">
      <c r="A373" s="55"/>
      <c r="B373" s="40"/>
      <c r="C373" s="40"/>
      <c r="D373" s="41"/>
      <c r="E373" s="41"/>
      <c r="F373" s="80"/>
      <c r="G373" s="39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68">
        <f t="shared" si="5"/>
        <v>0</v>
      </c>
      <c r="AP373" s="75" t="str">
        <f>IF(D373="","",VLOOKUP(AO373,'PAT-C_Tables'!$Q$3:$R$40,2,FALSE))</f>
        <v/>
      </c>
    </row>
    <row r="374" spans="1:42" s="38" customFormat="1" ht="14.25" x14ac:dyDescent="0.2">
      <c r="A374" s="55"/>
      <c r="B374" s="40"/>
      <c r="C374" s="40"/>
      <c r="D374" s="41"/>
      <c r="E374" s="41"/>
      <c r="F374" s="80"/>
      <c r="G374" s="39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68">
        <f t="shared" si="5"/>
        <v>0</v>
      </c>
      <c r="AP374" s="75" t="str">
        <f>IF(D374="","",VLOOKUP(AO374,'PAT-C_Tables'!$Q$3:$R$40,2,FALSE))</f>
        <v/>
      </c>
    </row>
    <row r="375" spans="1:42" s="38" customFormat="1" ht="14.25" x14ac:dyDescent="0.2">
      <c r="A375" s="55"/>
      <c r="B375" s="40"/>
      <c r="C375" s="40"/>
      <c r="D375" s="41"/>
      <c r="E375" s="41"/>
      <c r="F375" s="80"/>
      <c r="G375" s="39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68">
        <f t="shared" si="5"/>
        <v>0</v>
      </c>
      <c r="AP375" s="75" t="str">
        <f>IF(D375="","",VLOOKUP(AO375,'PAT-C_Tables'!$Q$3:$R$40,2,FALSE))</f>
        <v/>
      </c>
    </row>
    <row r="376" spans="1:42" s="38" customFormat="1" ht="14.25" x14ac:dyDescent="0.2">
      <c r="A376" s="55"/>
      <c r="B376" s="40"/>
      <c r="C376" s="40"/>
      <c r="D376" s="41"/>
      <c r="E376" s="41"/>
      <c r="F376" s="80"/>
      <c r="G376" s="39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68">
        <f t="shared" si="5"/>
        <v>0</v>
      </c>
      <c r="AP376" s="75" t="str">
        <f>IF(D376="","",VLOOKUP(AO376,'PAT-C_Tables'!$Q$3:$R$40,2,FALSE))</f>
        <v/>
      </c>
    </row>
    <row r="377" spans="1:42" s="38" customFormat="1" ht="14.25" x14ac:dyDescent="0.2">
      <c r="A377" s="55"/>
      <c r="B377" s="40"/>
      <c r="C377" s="40"/>
      <c r="D377" s="41"/>
      <c r="E377" s="41"/>
      <c r="F377" s="80"/>
      <c r="G377" s="39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68">
        <f t="shared" si="5"/>
        <v>0</v>
      </c>
      <c r="AP377" s="75" t="str">
        <f>IF(D377="","",VLOOKUP(AO377,'PAT-C_Tables'!$Q$3:$R$40,2,FALSE))</f>
        <v/>
      </c>
    </row>
    <row r="378" spans="1:42" s="38" customFormat="1" ht="14.25" x14ac:dyDescent="0.2">
      <c r="A378" s="55"/>
      <c r="B378" s="40"/>
      <c r="C378" s="40"/>
      <c r="D378" s="41"/>
      <c r="E378" s="41"/>
      <c r="F378" s="80"/>
      <c r="G378" s="39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68">
        <f t="shared" si="5"/>
        <v>0</v>
      </c>
      <c r="AP378" s="75" t="str">
        <f>IF(D378="","",VLOOKUP(AO378,'PAT-C_Tables'!$Q$3:$R$40,2,FALSE))</f>
        <v/>
      </c>
    </row>
    <row r="379" spans="1:42" s="38" customFormat="1" ht="14.25" x14ac:dyDescent="0.2">
      <c r="A379" s="55"/>
      <c r="B379" s="40"/>
      <c r="C379" s="40"/>
      <c r="D379" s="41"/>
      <c r="E379" s="41"/>
      <c r="F379" s="80"/>
      <c r="G379" s="39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68">
        <f t="shared" si="5"/>
        <v>0</v>
      </c>
      <c r="AP379" s="75" t="str">
        <f>IF(D379="","",VLOOKUP(AO379,'PAT-C_Tables'!$Q$3:$R$40,2,FALSE))</f>
        <v/>
      </c>
    </row>
    <row r="380" spans="1:42" s="38" customFormat="1" ht="14.25" x14ac:dyDescent="0.2">
      <c r="A380" s="55"/>
      <c r="B380" s="40"/>
      <c r="C380" s="40"/>
      <c r="D380" s="41"/>
      <c r="E380" s="41"/>
      <c r="F380" s="80"/>
      <c r="G380" s="39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68">
        <f t="shared" si="5"/>
        <v>0</v>
      </c>
      <c r="AP380" s="75" t="str">
        <f>IF(D380="","",VLOOKUP(AO380,'PAT-C_Tables'!$Q$3:$R$40,2,FALSE))</f>
        <v/>
      </c>
    </row>
    <row r="381" spans="1:42" s="38" customFormat="1" ht="14.25" x14ac:dyDescent="0.2">
      <c r="A381" s="55"/>
      <c r="B381" s="40"/>
      <c r="C381" s="40"/>
      <c r="D381" s="41"/>
      <c r="E381" s="41"/>
      <c r="F381" s="80"/>
      <c r="G381" s="39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68">
        <f t="shared" si="5"/>
        <v>0</v>
      </c>
      <c r="AP381" s="75" t="str">
        <f>IF(D381="","",VLOOKUP(AO381,'PAT-C_Tables'!$Q$3:$R$40,2,FALSE))</f>
        <v/>
      </c>
    </row>
    <row r="382" spans="1:42" s="38" customFormat="1" ht="14.25" x14ac:dyDescent="0.2">
      <c r="A382" s="55"/>
      <c r="B382" s="40"/>
      <c r="C382" s="40"/>
      <c r="D382" s="41"/>
      <c r="E382" s="41"/>
      <c r="F382" s="80"/>
      <c r="G382" s="39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68">
        <f t="shared" si="5"/>
        <v>0</v>
      </c>
      <c r="AP382" s="75" t="str">
        <f>IF(D382="","",VLOOKUP(AO382,'PAT-C_Tables'!$Q$3:$R$40,2,FALSE))</f>
        <v/>
      </c>
    </row>
    <row r="383" spans="1:42" s="38" customFormat="1" ht="14.25" x14ac:dyDescent="0.2">
      <c r="A383" s="55"/>
      <c r="B383" s="40"/>
      <c r="C383" s="40"/>
      <c r="D383" s="41"/>
      <c r="E383" s="41"/>
      <c r="F383" s="80"/>
      <c r="G383" s="39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68">
        <f t="shared" si="5"/>
        <v>0</v>
      </c>
      <c r="AP383" s="75" t="str">
        <f>IF(D383="","",VLOOKUP(AO383,'PAT-C_Tables'!$Q$3:$R$40,2,FALSE))</f>
        <v/>
      </c>
    </row>
    <row r="384" spans="1:42" s="38" customFormat="1" ht="14.25" x14ac:dyDescent="0.2">
      <c r="A384" s="55"/>
      <c r="B384" s="40"/>
      <c r="C384" s="40"/>
      <c r="D384" s="41"/>
      <c r="E384" s="41"/>
      <c r="F384" s="80"/>
      <c r="G384" s="39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68">
        <f t="shared" si="5"/>
        <v>0</v>
      </c>
      <c r="AP384" s="75" t="str">
        <f>IF(D384="","",VLOOKUP(AO384,'PAT-C_Tables'!$Q$3:$R$40,2,FALSE))</f>
        <v/>
      </c>
    </row>
    <row r="385" spans="1:42" s="38" customFormat="1" ht="14.25" x14ac:dyDescent="0.2">
      <c r="A385" s="55"/>
      <c r="B385" s="40"/>
      <c r="C385" s="40"/>
      <c r="D385" s="41"/>
      <c r="E385" s="41"/>
      <c r="F385" s="80"/>
      <c r="G385" s="39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68">
        <f t="shared" si="5"/>
        <v>0</v>
      </c>
      <c r="AP385" s="75" t="str">
        <f>IF(D385="","",VLOOKUP(AO385,'PAT-C_Tables'!$Q$3:$R$40,2,FALSE))</f>
        <v/>
      </c>
    </row>
    <row r="386" spans="1:42" s="38" customFormat="1" ht="14.25" x14ac:dyDescent="0.2">
      <c r="A386" s="55"/>
      <c r="B386" s="40"/>
      <c r="C386" s="40"/>
      <c r="D386" s="41"/>
      <c r="E386" s="41"/>
      <c r="F386" s="80"/>
      <c r="G386" s="39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68">
        <f t="shared" si="5"/>
        <v>0</v>
      </c>
      <c r="AP386" s="75" t="str">
        <f>IF(D386="","",VLOOKUP(AO386,'PAT-C_Tables'!$Q$3:$R$40,2,FALSE))</f>
        <v/>
      </c>
    </row>
    <row r="387" spans="1:42" s="38" customFormat="1" ht="14.25" x14ac:dyDescent="0.2">
      <c r="A387" s="55"/>
      <c r="B387" s="40"/>
      <c r="C387" s="40"/>
      <c r="D387" s="41"/>
      <c r="E387" s="41"/>
      <c r="F387" s="80"/>
      <c r="G387" s="39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68">
        <f t="shared" si="5"/>
        <v>0</v>
      </c>
      <c r="AP387" s="75" t="str">
        <f>IF(D387="","",VLOOKUP(AO387,'PAT-C_Tables'!$Q$3:$R$40,2,FALSE))</f>
        <v/>
      </c>
    </row>
    <row r="388" spans="1:42" s="38" customFormat="1" ht="14.25" x14ac:dyDescent="0.2">
      <c r="A388" s="55"/>
      <c r="B388" s="40"/>
      <c r="C388" s="40"/>
      <c r="D388" s="41"/>
      <c r="E388" s="41"/>
      <c r="F388" s="80"/>
      <c r="G388" s="39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68">
        <f t="shared" si="5"/>
        <v>0</v>
      </c>
      <c r="AP388" s="75" t="str">
        <f>IF(D388="","",VLOOKUP(AO388,'PAT-C_Tables'!$Q$3:$R$40,2,FALSE))</f>
        <v/>
      </c>
    </row>
    <row r="389" spans="1:42" s="38" customFormat="1" ht="14.25" x14ac:dyDescent="0.2">
      <c r="A389" s="55"/>
      <c r="B389" s="40"/>
      <c r="C389" s="40"/>
      <c r="D389" s="41"/>
      <c r="E389" s="41"/>
      <c r="F389" s="80"/>
      <c r="G389" s="39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68">
        <f t="shared" si="5"/>
        <v>0</v>
      </c>
      <c r="AP389" s="75" t="str">
        <f>IF(D389="","",VLOOKUP(AO389,'PAT-C_Tables'!$Q$3:$R$40,2,FALSE))</f>
        <v/>
      </c>
    </row>
    <row r="390" spans="1:42" s="38" customFormat="1" ht="14.25" x14ac:dyDescent="0.2">
      <c r="A390" s="55"/>
      <c r="B390" s="40"/>
      <c r="C390" s="40"/>
      <c r="D390" s="41"/>
      <c r="E390" s="41"/>
      <c r="F390" s="80"/>
      <c r="G390" s="39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68">
        <f t="shared" si="5"/>
        <v>0</v>
      </c>
      <c r="AP390" s="75" t="str">
        <f>IF(D390="","",VLOOKUP(AO390,'PAT-C_Tables'!$Q$3:$R$40,2,FALSE))</f>
        <v/>
      </c>
    </row>
    <row r="391" spans="1:42" s="38" customFormat="1" ht="14.25" x14ac:dyDescent="0.2">
      <c r="A391" s="55"/>
      <c r="B391" s="40"/>
      <c r="C391" s="40"/>
      <c r="D391" s="41"/>
      <c r="E391" s="41"/>
      <c r="F391" s="80"/>
      <c r="G391" s="39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68">
        <f t="shared" si="5"/>
        <v>0</v>
      </c>
      <c r="AP391" s="75" t="str">
        <f>IF(D391="","",VLOOKUP(AO391,'PAT-C_Tables'!$Q$3:$R$40,2,FALSE))</f>
        <v/>
      </c>
    </row>
    <row r="392" spans="1:42" s="38" customFormat="1" ht="14.25" x14ac:dyDescent="0.2">
      <c r="A392" s="55"/>
      <c r="B392" s="40"/>
      <c r="C392" s="40"/>
      <c r="D392" s="41"/>
      <c r="E392" s="41"/>
      <c r="F392" s="80"/>
      <c r="G392" s="39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68">
        <f t="shared" si="5"/>
        <v>0</v>
      </c>
      <c r="AP392" s="75" t="str">
        <f>IF(D392="","",VLOOKUP(AO392,'PAT-C_Tables'!$Q$3:$R$40,2,FALSE))</f>
        <v/>
      </c>
    </row>
    <row r="393" spans="1:42" s="38" customFormat="1" ht="14.25" x14ac:dyDescent="0.2">
      <c r="A393" s="55"/>
      <c r="B393" s="40"/>
      <c r="C393" s="40"/>
      <c r="D393" s="41"/>
      <c r="E393" s="41"/>
      <c r="F393" s="80"/>
      <c r="G393" s="39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68">
        <f t="shared" ref="AO393:AO456" si="6">IF(D393="",0,(IF(G393=$G$8,1,0)+IF(H393=$H$8,1,0)+IF(I393=$I$8,1,0)+IF(J393=$J$8,1,0)+IF(K393=$K$8,1,0)+IF(L393=$L$8,1,0)+IF(M393=$M$8,1,0)+IF(N393=$N$8,1,0)+IF(O393=$O$8,1,0)+IF(P393=$P$8,1,0)+IF(Q393=$Q$8,1,0)+IF(R393=$R$8,1,0)+IF(S393=$S$8,1,0)+IF(T393=$T$8,1,0)+IF(U393=$U$8,1,0)+IF(V393=$V$8,1,0)+IF(W393=$W$8,1,0)+IF(X393=$X$8,1,0)+IF(Y393=$Y$8,1,0)+IF(Z393=$Z$8,1,0)+IF(AA393=$AA$8,1,0)+IF(AB393=$AB$8,1,0)+IF(AC393=$AC$8,1,0)+IF(AD393=$AD$8,1,0)+IF(AE393=$AE$8,1,0)+IF(AF393=$AF$8,1,0)+IF(AG393=$AG$8,1,0)+IF(AH393=$AH$8,1,0)+IF(AI393=$AI$8,1,0)+IF(AJ393=$AJ$8,1,0)+IF(AK393=$AK$8,1,0)+IF(AL393=$AL$8,1,0)+IF(AM393=$AM$8,1,0)+IF(AN393=$AN$8,1,0)))</f>
        <v>0</v>
      </c>
      <c r="AP393" s="75" t="str">
        <f>IF(D393="","",VLOOKUP(AO393,'PAT-C_Tables'!$Q$3:$R$40,2,FALSE))</f>
        <v/>
      </c>
    </row>
    <row r="394" spans="1:42" s="38" customFormat="1" ht="14.25" x14ac:dyDescent="0.2">
      <c r="A394" s="55"/>
      <c r="B394" s="40"/>
      <c r="C394" s="40"/>
      <c r="D394" s="41"/>
      <c r="E394" s="41"/>
      <c r="F394" s="80"/>
      <c r="G394" s="39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68">
        <f t="shared" si="6"/>
        <v>0</v>
      </c>
      <c r="AP394" s="75" t="str">
        <f>IF(D394="","",VLOOKUP(AO394,'PAT-C_Tables'!$Q$3:$R$40,2,FALSE))</f>
        <v/>
      </c>
    </row>
    <row r="395" spans="1:42" s="38" customFormat="1" ht="14.25" x14ac:dyDescent="0.2">
      <c r="A395" s="55"/>
      <c r="B395" s="40"/>
      <c r="C395" s="40"/>
      <c r="D395" s="41"/>
      <c r="E395" s="41"/>
      <c r="F395" s="80"/>
      <c r="G395" s="39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68">
        <f t="shared" si="6"/>
        <v>0</v>
      </c>
      <c r="AP395" s="75" t="str">
        <f>IF(D395="","",VLOOKUP(AO395,'PAT-C_Tables'!$Q$3:$R$40,2,FALSE))</f>
        <v/>
      </c>
    </row>
    <row r="396" spans="1:42" s="38" customFormat="1" ht="14.25" x14ac:dyDescent="0.2">
      <c r="A396" s="55"/>
      <c r="B396" s="40"/>
      <c r="C396" s="40"/>
      <c r="D396" s="41"/>
      <c r="E396" s="41"/>
      <c r="F396" s="80"/>
      <c r="G396" s="39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68">
        <f t="shared" si="6"/>
        <v>0</v>
      </c>
      <c r="AP396" s="75" t="str">
        <f>IF(D396="","",VLOOKUP(AO396,'PAT-C_Tables'!$Q$3:$R$40,2,FALSE))</f>
        <v/>
      </c>
    </row>
    <row r="397" spans="1:42" s="38" customFormat="1" ht="14.25" x14ac:dyDescent="0.2">
      <c r="A397" s="55"/>
      <c r="B397" s="40"/>
      <c r="C397" s="40"/>
      <c r="D397" s="41"/>
      <c r="E397" s="41"/>
      <c r="F397" s="80"/>
      <c r="G397" s="39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68">
        <f t="shared" si="6"/>
        <v>0</v>
      </c>
      <c r="AP397" s="75" t="str">
        <f>IF(D397="","",VLOOKUP(AO397,'PAT-C_Tables'!$Q$3:$R$40,2,FALSE))</f>
        <v/>
      </c>
    </row>
    <row r="398" spans="1:42" s="38" customFormat="1" ht="14.25" x14ac:dyDescent="0.2">
      <c r="A398" s="55"/>
      <c r="B398" s="40"/>
      <c r="C398" s="40"/>
      <c r="D398" s="41"/>
      <c r="E398" s="41"/>
      <c r="F398" s="80"/>
      <c r="G398" s="39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68">
        <f t="shared" si="6"/>
        <v>0</v>
      </c>
      <c r="AP398" s="75" t="str">
        <f>IF(D398="","",VLOOKUP(AO398,'PAT-C_Tables'!$Q$3:$R$40,2,FALSE))</f>
        <v/>
      </c>
    </row>
    <row r="399" spans="1:42" s="38" customFormat="1" ht="14.25" x14ac:dyDescent="0.2">
      <c r="A399" s="55"/>
      <c r="B399" s="40"/>
      <c r="C399" s="40"/>
      <c r="D399" s="41"/>
      <c r="E399" s="41"/>
      <c r="F399" s="80"/>
      <c r="G399" s="39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68">
        <f t="shared" si="6"/>
        <v>0</v>
      </c>
      <c r="AP399" s="75" t="str">
        <f>IF(D399="","",VLOOKUP(AO399,'PAT-C_Tables'!$Q$3:$R$40,2,FALSE))</f>
        <v/>
      </c>
    </row>
    <row r="400" spans="1:42" s="38" customFormat="1" ht="14.25" x14ac:dyDescent="0.2">
      <c r="A400" s="55"/>
      <c r="B400" s="40"/>
      <c r="C400" s="40"/>
      <c r="D400" s="41"/>
      <c r="E400" s="41"/>
      <c r="F400" s="80"/>
      <c r="G400" s="39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68">
        <f t="shared" si="6"/>
        <v>0</v>
      </c>
      <c r="AP400" s="75" t="str">
        <f>IF(D400="","",VLOOKUP(AO400,'PAT-C_Tables'!$Q$3:$R$40,2,FALSE))</f>
        <v/>
      </c>
    </row>
    <row r="401" spans="1:42" s="38" customFormat="1" ht="14.25" x14ac:dyDescent="0.2">
      <c r="A401" s="55"/>
      <c r="B401" s="40"/>
      <c r="C401" s="40"/>
      <c r="D401" s="41"/>
      <c r="E401" s="41"/>
      <c r="F401" s="80"/>
      <c r="G401" s="39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68">
        <f t="shared" si="6"/>
        <v>0</v>
      </c>
      <c r="AP401" s="75" t="str">
        <f>IF(D401="","",VLOOKUP(AO401,'PAT-C_Tables'!$Q$3:$R$40,2,FALSE))</f>
        <v/>
      </c>
    </row>
    <row r="402" spans="1:42" s="38" customFormat="1" ht="14.25" x14ac:dyDescent="0.2">
      <c r="A402" s="55"/>
      <c r="B402" s="40"/>
      <c r="C402" s="40"/>
      <c r="D402" s="41"/>
      <c r="E402" s="41"/>
      <c r="F402" s="80"/>
      <c r="G402" s="39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68">
        <f t="shared" si="6"/>
        <v>0</v>
      </c>
      <c r="AP402" s="75" t="str">
        <f>IF(D402="","",VLOOKUP(AO402,'PAT-C_Tables'!$Q$3:$R$40,2,FALSE))</f>
        <v/>
      </c>
    </row>
    <row r="403" spans="1:42" s="38" customFormat="1" ht="14.25" x14ac:dyDescent="0.2">
      <c r="A403" s="55"/>
      <c r="B403" s="40"/>
      <c r="C403" s="40"/>
      <c r="D403" s="41"/>
      <c r="E403" s="41"/>
      <c r="F403" s="80"/>
      <c r="G403" s="39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68">
        <f t="shared" si="6"/>
        <v>0</v>
      </c>
      <c r="AP403" s="75" t="str">
        <f>IF(D403="","",VLOOKUP(AO403,'PAT-C_Tables'!$Q$3:$R$40,2,FALSE))</f>
        <v/>
      </c>
    </row>
    <row r="404" spans="1:42" s="38" customFormat="1" ht="14.25" x14ac:dyDescent="0.2">
      <c r="A404" s="55"/>
      <c r="B404" s="40"/>
      <c r="C404" s="40"/>
      <c r="D404" s="41"/>
      <c r="E404" s="41"/>
      <c r="F404" s="80"/>
      <c r="G404" s="39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68">
        <f t="shared" si="6"/>
        <v>0</v>
      </c>
      <c r="AP404" s="75" t="str">
        <f>IF(D404="","",VLOOKUP(AO404,'PAT-C_Tables'!$Q$3:$R$40,2,FALSE))</f>
        <v/>
      </c>
    </row>
    <row r="405" spans="1:42" s="38" customFormat="1" ht="14.25" x14ac:dyDescent="0.2">
      <c r="A405" s="55"/>
      <c r="B405" s="40"/>
      <c r="C405" s="40"/>
      <c r="D405" s="41"/>
      <c r="E405" s="41"/>
      <c r="F405" s="80"/>
      <c r="G405" s="39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68">
        <f t="shared" si="6"/>
        <v>0</v>
      </c>
      <c r="AP405" s="75" t="str">
        <f>IF(D405="","",VLOOKUP(AO405,'PAT-C_Tables'!$Q$3:$R$40,2,FALSE))</f>
        <v/>
      </c>
    </row>
    <row r="406" spans="1:42" s="38" customFormat="1" ht="14.25" x14ac:dyDescent="0.2">
      <c r="A406" s="55"/>
      <c r="B406" s="40"/>
      <c r="C406" s="40"/>
      <c r="D406" s="41"/>
      <c r="E406" s="41"/>
      <c r="F406" s="80"/>
      <c r="G406" s="39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68">
        <f t="shared" si="6"/>
        <v>0</v>
      </c>
      <c r="AP406" s="75" t="str">
        <f>IF(D406="","",VLOOKUP(AO406,'PAT-C_Tables'!$Q$3:$R$40,2,FALSE))</f>
        <v/>
      </c>
    </row>
    <row r="407" spans="1:42" s="38" customFormat="1" ht="14.25" x14ac:dyDescent="0.2">
      <c r="A407" s="55"/>
      <c r="B407" s="40"/>
      <c r="C407" s="40"/>
      <c r="D407" s="41"/>
      <c r="E407" s="41"/>
      <c r="F407" s="80"/>
      <c r="G407" s="39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68">
        <f t="shared" si="6"/>
        <v>0</v>
      </c>
      <c r="AP407" s="75" t="str">
        <f>IF(D407="","",VLOOKUP(AO407,'PAT-C_Tables'!$Q$3:$R$40,2,FALSE))</f>
        <v/>
      </c>
    </row>
    <row r="408" spans="1:42" s="38" customFormat="1" ht="14.25" x14ac:dyDescent="0.2">
      <c r="A408" s="55"/>
      <c r="B408" s="40"/>
      <c r="C408" s="40"/>
      <c r="D408" s="41"/>
      <c r="E408" s="41"/>
      <c r="F408" s="80"/>
      <c r="G408" s="39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68">
        <f t="shared" si="6"/>
        <v>0</v>
      </c>
      <c r="AP408" s="75" t="str">
        <f>IF(D408="","",VLOOKUP(AO408,'PAT-C_Tables'!$Q$3:$R$40,2,FALSE))</f>
        <v/>
      </c>
    </row>
    <row r="409" spans="1:42" s="38" customFormat="1" ht="14.25" x14ac:dyDescent="0.2">
      <c r="A409" s="55"/>
      <c r="B409" s="40"/>
      <c r="C409" s="40"/>
      <c r="D409" s="41"/>
      <c r="E409" s="41"/>
      <c r="F409" s="80"/>
      <c r="G409" s="39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68">
        <f t="shared" si="6"/>
        <v>0</v>
      </c>
      <c r="AP409" s="75" t="str">
        <f>IF(D409="","",VLOOKUP(AO409,'PAT-C_Tables'!$Q$3:$R$40,2,FALSE))</f>
        <v/>
      </c>
    </row>
    <row r="410" spans="1:42" s="38" customFormat="1" ht="14.25" x14ac:dyDescent="0.2">
      <c r="A410" s="55"/>
      <c r="B410" s="40"/>
      <c r="C410" s="40"/>
      <c r="D410" s="41"/>
      <c r="E410" s="41"/>
      <c r="F410" s="80"/>
      <c r="G410" s="39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68">
        <f t="shared" si="6"/>
        <v>0</v>
      </c>
      <c r="AP410" s="75" t="str">
        <f>IF(D410="","",VLOOKUP(AO410,'PAT-C_Tables'!$Q$3:$R$40,2,FALSE))</f>
        <v/>
      </c>
    </row>
    <row r="411" spans="1:42" s="38" customFormat="1" ht="14.25" x14ac:dyDescent="0.2">
      <c r="A411" s="55"/>
      <c r="B411" s="40"/>
      <c r="C411" s="40"/>
      <c r="D411" s="41"/>
      <c r="E411" s="41"/>
      <c r="F411" s="80"/>
      <c r="G411" s="39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68">
        <f t="shared" si="6"/>
        <v>0</v>
      </c>
      <c r="AP411" s="75" t="str">
        <f>IF(D411="","",VLOOKUP(AO411,'PAT-C_Tables'!$Q$3:$R$40,2,FALSE))</f>
        <v/>
      </c>
    </row>
    <row r="412" spans="1:42" s="38" customFormat="1" ht="14.25" x14ac:dyDescent="0.2">
      <c r="A412" s="55"/>
      <c r="B412" s="40"/>
      <c r="C412" s="40"/>
      <c r="D412" s="41"/>
      <c r="E412" s="41"/>
      <c r="F412" s="80"/>
      <c r="G412" s="39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68">
        <f t="shared" si="6"/>
        <v>0</v>
      </c>
      <c r="AP412" s="75" t="str">
        <f>IF(D412="","",VLOOKUP(AO412,'PAT-C_Tables'!$Q$3:$R$40,2,FALSE))</f>
        <v/>
      </c>
    </row>
    <row r="413" spans="1:42" s="38" customFormat="1" ht="14.25" x14ac:dyDescent="0.2">
      <c r="A413" s="55"/>
      <c r="B413" s="40"/>
      <c r="C413" s="40"/>
      <c r="D413" s="41"/>
      <c r="E413" s="41"/>
      <c r="F413" s="80"/>
      <c r="G413" s="39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68">
        <f t="shared" si="6"/>
        <v>0</v>
      </c>
      <c r="AP413" s="75" t="str">
        <f>IF(D413="","",VLOOKUP(AO413,'PAT-C_Tables'!$Q$3:$R$40,2,FALSE))</f>
        <v/>
      </c>
    </row>
    <row r="414" spans="1:42" s="38" customFormat="1" ht="14.25" x14ac:dyDescent="0.2">
      <c r="A414" s="55"/>
      <c r="B414" s="40"/>
      <c r="C414" s="40"/>
      <c r="D414" s="41"/>
      <c r="E414" s="41"/>
      <c r="F414" s="80"/>
      <c r="G414" s="39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68">
        <f t="shared" si="6"/>
        <v>0</v>
      </c>
      <c r="AP414" s="75" t="str">
        <f>IF(D414="","",VLOOKUP(AO414,'PAT-C_Tables'!$Q$3:$R$40,2,FALSE))</f>
        <v/>
      </c>
    </row>
    <row r="415" spans="1:42" s="38" customFormat="1" ht="14.25" x14ac:dyDescent="0.2">
      <c r="A415" s="55"/>
      <c r="B415" s="40"/>
      <c r="C415" s="40"/>
      <c r="D415" s="41"/>
      <c r="E415" s="41"/>
      <c r="F415" s="80"/>
      <c r="G415" s="39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68">
        <f t="shared" si="6"/>
        <v>0</v>
      </c>
      <c r="AP415" s="75" t="str">
        <f>IF(D415="","",VLOOKUP(AO415,'PAT-C_Tables'!$Q$3:$R$40,2,FALSE))</f>
        <v/>
      </c>
    </row>
    <row r="416" spans="1:42" s="38" customFormat="1" ht="14.25" x14ac:dyDescent="0.2">
      <c r="A416" s="55"/>
      <c r="B416" s="40"/>
      <c r="C416" s="40"/>
      <c r="D416" s="41"/>
      <c r="E416" s="41"/>
      <c r="F416" s="80"/>
      <c r="G416" s="39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68">
        <f t="shared" si="6"/>
        <v>0</v>
      </c>
      <c r="AP416" s="75" t="str">
        <f>IF(D416="","",VLOOKUP(AO416,'PAT-C_Tables'!$Q$3:$R$40,2,FALSE))</f>
        <v/>
      </c>
    </row>
    <row r="417" spans="1:42" s="38" customFormat="1" ht="14.25" x14ac:dyDescent="0.2">
      <c r="A417" s="55"/>
      <c r="B417" s="40"/>
      <c r="C417" s="40"/>
      <c r="D417" s="41"/>
      <c r="E417" s="41"/>
      <c r="F417" s="80"/>
      <c r="G417" s="39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68">
        <f t="shared" si="6"/>
        <v>0</v>
      </c>
      <c r="AP417" s="75" t="str">
        <f>IF(D417="","",VLOOKUP(AO417,'PAT-C_Tables'!$Q$3:$R$40,2,FALSE))</f>
        <v/>
      </c>
    </row>
    <row r="418" spans="1:42" s="38" customFormat="1" ht="14.25" x14ac:dyDescent="0.2">
      <c r="A418" s="55"/>
      <c r="B418" s="40"/>
      <c r="C418" s="40"/>
      <c r="D418" s="41"/>
      <c r="E418" s="41"/>
      <c r="F418" s="80"/>
      <c r="G418" s="39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68">
        <f t="shared" si="6"/>
        <v>0</v>
      </c>
      <c r="AP418" s="75" t="str">
        <f>IF(D418="","",VLOOKUP(AO418,'PAT-C_Tables'!$Q$3:$R$40,2,FALSE))</f>
        <v/>
      </c>
    </row>
    <row r="419" spans="1:42" s="38" customFormat="1" ht="14.25" x14ac:dyDescent="0.2">
      <c r="A419" s="55"/>
      <c r="B419" s="40"/>
      <c r="C419" s="40"/>
      <c r="D419" s="41"/>
      <c r="E419" s="41"/>
      <c r="F419" s="80"/>
      <c r="G419" s="39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68">
        <f t="shared" si="6"/>
        <v>0</v>
      </c>
      <c r="AP419" s="75" t="str">
        <f>IF(D419="","",VLOOKUP(AO419,'PAT-C_Tables'!$Q$3:$R$40,2,FALSE))</f>
        <v/>
      </c>
    </row>
    <row r="420" spans="1:42" s="38" customFormat="1" ht="14.25" x14ac:dyDescent="0.2">
      <c r="A420" s="55"/>
      <c r="B420" s="40"/>
      <c r="C420" s="40"/>
      <c r="D420" s="41"/>
      <c r="E420" s="41"/>
      <c r="F420" s="80"/>
      <c r="G420" s="39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68">
        <f t="shared" si="6"/>
        <v>0</v>
      </c>
      <c r="AP420" s="75" t="str">
        <f>IF(D420="","",VLOOKUP(AO420,'PAT-C_Tables'!$Q$3:$R$40,2,FALSE))</f>
        <v/>
      </c>
    </row>
    <row r="421" spans="1:42" s="38" customFormat="1" ht="14.25" x14ac:dyDescent="0.2">
      <c r="A421" s="55"/>
      <c r="B421" s="40"/>
      <c r="C421" s="40"/>
      <c r="D421" s="41"/>
      <c r="E421" s="41"/>
      <c r="F421" s="80"/>
      <c r="G421" s="39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68">
        <f t="shared" si="6"/>
        <v>0</v>
      </c>
      <c r="AP421" s="75" t="str">
        <f>IF(D421="","",VLOOKUP(AO421,'PAT-C_Tables'!$Q$3:$R$40,2,FALSE))</f>
        <v/>
      </c>
    </row>
    <row r="422" spans="1:42" s="38" customFormat="1" ht="14.25" x14ac:dyDescent="0.2">
      <c r="A422" s="55"/>
      <c r="B422" s="40"/>
      <c r="C422" s="40"/>
      <c r="D422" s="41"/>
      <c r="E422" s="41"/>
      <c r="F422" s="80"/>
      <c r="G422" s="39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68">
        <f t="shared" si="6"/>
        <v>0</v>
      </c>
      <c r="AP422" s="75" t="str">
        <f>IF(D422="","",VLOOKUP(AO422,'PAT-C_Tables'!$Q$3:$R$40,2,FALSE))</f>
        <v/>
      </c>
    </row>
    <row r="423" spans="1:42" s="38" customFormat="1" ht="14.25" x14ac:dyDescent="0.2">
      <c r="A423" s="55"/>
      <c r="B423" s="40"/>
      <c r="C423" s="40"/>
      <c r="D423" s="41"/>
      <c r="E423" s="41"/>
      <c r="F423" s="80"/>
      <c r="G423" s="39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68">
        <f t="shared" si="6"/>
        <v>0</v>
      </c>
      <c r="AP423" s="75" t="str">
        <f>IF(D423="","",VLOOKUP(AO423,'PAT-C_Tables'!$Q$3:$R$40,2,FALSE))</f>
        <v/>
      </c>
    </row>
    <row r="424" spans="1:42" s="38" customFormat="1" ht="14.25" x14ac:dyDescent="0.2">
      <c r="A424" s="55"/>
      <c r="B424" s="40"/>
      <c r="C424" s="40"/>
      <c r="D424" s="41"/>
      <c r="E424" s="41"/>
      <c r="F424" s="80"/>
      <c r="G424" s="39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68">
        <f t="shared" si="6"/>
        <v>0</v>
      </c>
      <c r="AP424" s="75" t="str">
        <f>IF(D424="","",VLOOKUP(AO424,'PAT-C_Tables'!$Q$3:$R$40,2,FALSE))</f>
        <v/>
      </c>
    </row>
    <row r="425" spans="1:42" s="38" customFormat="1" ht="14.25" x14ac:dyDescent="0.2">
      <c r="A425" s="55"/>
      <c r="B425" s="40"/>
      <c r="C425" s="40"/>
      <c r="D425" s="41"/>
      <c r="E425" s="41"/>
      <c r="F425" s="80"/>
      <c r="G425" s="39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68">
        <f t="shared" si="6"/>
        <v>0</v>
      </c>
      <c r="AP425" s="75" t="str">
        <f>IF(D425="","",VLOOKUP(AO425,'PAT-C_Tables'!$Q$3:$R$40,2,FALSE))</f>
        <v/>
      </c>
    </row>
    <row r="426" spans="1:42" s="38" customFormat="1" ht="14.25" x14ac:dyDescent="0.2">
      <c r="A426" s="55"/>
      <c r="B426" s="40"/>
      <c r="C426" s="40"/>
      <c r="D426" s="41"/>
      <c r="E426" s="41"/>
      <c r="F426" s="80"/>
      <c r="G426" s="39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68">
        <f t="shared" si="6"/>
        <v>0</v>
      </c>
      <c r="AP426" s="75" t="str">
        <f>IF(D426="","",VLOOKUP(AO426,'PAT-C_Tables'!$Q$3:$R$40,2,FALSE))</f>
        <v/>
      </c>
    </row>
    <row r="427" spans="1:42" s="38" customFormat="1" ht="14.25" x14ac:dyDescent="0.2">
      <c r="A427" s="55"/>
      <c r="B427" s="40"/>
      <c r="C427" s="40"/>
      <c r="D427" s="41"/>
      <c r="E427" s="41"/>
      <c r="F427" s="80"/>
      <c r="G427" s="39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68">
        <f t="shared" si="6"/>
        <v>0</v>
      </c>
      <c r="AP427" s="75" t="str">
        <f>IF(D427="","",VLOOKUP(AO427,'PAT-C_Tables'!$Q$3:$R$40,2,FALSE))</f>
        <v/>
      </c>
    </row>
    <row r="428" spans="1:42" s="38" customFormat="1" ht="14.25" x14ac:dyDescent="0.2">
      <c r="A428" s="55"/>
      <c r="B428" s="40"/>
      <c r="C428" s="40"/>
      <c r="D428" s="41"/>
      <c r="E428" s="41"/>
      <c r="F428" s="80"/>
      <c r="G428" s="39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68">
        <f t="shared" si="6"/>
        <v>0</v>
      </c>
      <c r="AP428" s="75" t="str">
        <f>IF(D428="","",VLOOKUP(AO428,'PAT-C_Tables'!$Q$3:$R$40,2,FALSE))</f>
        <v/>
      </c>
    </row>
    <row r="429" spans="1:42" s="38" customFormat="1" ht="14.25" x14ac:dyDescent="0.2">
      <c r="A429" s="55"/>
      <c r="B429" s="40"/>
      <c r="C429" s="40"/>
      <c r="D429" s="41"/>
      <c r="E429" s="41"/>
      <c r="F429" s="80"/>
      <c r="G429" s="39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68">
        <f t="shared" si="6"/>
        <v>0</v>
      </c>
      <c r="AP429" s="75" t="str">
        <f>IF(D429="","",VLOOKUP(AO429,'PAT-C_Tables'!$Q$3:$R$40,2,FALSE))</f>
        <v/>
      </c>
    </row>
    <row r="430" spans="1:42" s="38" customFormat="1" ht="14.25" x14ac:dyDescent="0.2">
      <c r="A430" s="55"/>
      <c r="B430" s="40"/>
      <c r="C430" s="40"/>
      <c r="D430" s="41"/>
      <c r="E430" s="41"/>
      <c r="F430" s="80"/>
      <c r="G430" s="39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68">
        <f t="shared" si="6"/>
        <v>0</v>
      </c>
      <c r="AP430" s="75" t="str">
        <f>IF(D430="","",VLOOKUP(AO430,'PAT-C_Tables'!$Q$3:$R$40,2,FALSE))</f>
        <v/>
      </c>
    </row>
    <row r="431" spans="1:42" s="38" customFormat="1" ht="14.25" x14ac:dyDescent="0.2">
      <c r="A431" s="55"/>
      <c r="B431" s="40"/>
      <c r="C431" s="40"/>
      <c r="D431" s="41"/>
      <c r="E431" s="41"/>
      <c r="F431" s="80"/>
      <c r="G431" s="39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68">
        <f t="shared" si="6"/>
        <v>0</v>
      </c>
      <c r="AP431" s="75" t="str">
        <f>IF(D431="","",VLOOKUP(AO431,'PAT-C_Tables'!$Q$3:$R$40,2,FALSE))</f>
        <v/>
      </c>
    </row>
    <row r="432" spans="1:42" s="38" customFormat="1" ht="14.25" x14ac:dyDescent="0.2">
      <c r="A432" s="55"/>
      <c r="B432" s="40"/>
      <c r="C432" s="40"/>
      <c r="D432" s="41"/>
      <c r="E432" s="41"/>
      <c r="F432" s="80"/>
      <c r="G432" s="39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68">
        <f t="shared" si="6"/>
        <v>0</v>
      </c>
      <c r="AP432" s="75" t="str">
        <f>IF(D432="","",VLOOKUP(AO432,'PAT-C_Tables'!$Q$3:$R$40,2,FALSE))</f>
        <v/>
      </c>
    </row>
    <row r="433" spans="1:42" s="38" customFormat="1" ht="14.25" x14ac:dyDescent="0.2">
      <c r="A433" s="55"/>
      <c r="B433" s="40"/>
      <c r="C433" s="40"/>
      <c r="D433" s="41"/>
      <c r="E433" s="41"/>
      <c r="F433" s="80"/>
      <c r="G433" s="39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68">
        <f t="shared" si="6"/>
        <v>0</v>
      </c>
      <c r="AP433" s="75" t="str">
        <f>IF(D433="","",VLOOKUP(AO433,'PAT-C_Tables'!$Q$3:$R$40,2,FALSE))</f>
        <v/>
      </c>
    </row>
    <row r="434" spans="1:42" s="38" customFormat="1" ht="14.25" x14ac:dyDescent="0.2">
      <c r="A434" s="55"/>
      <c r="B434" s="40"/>
      <c r="C434" s="40"/>
      <c r="D434" s="41"/>
      <c r="E434" s="41"/>
      <c r="F434" s="80"/>
      <c r="G434" s="39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68">
        <f t="shared" si="6"/>
        <v>0</v>
      </c>
      <c r="AP434" s="75" t="str">
        <f>IF(D434="","",VLOOKUP(AO434,'PAT-C_Tables'!$Q$3:$R$40,2,FALSE))</f>
        <v/>
      </c>
    </row>
    <row r="435" spans="1:42" s="38" customFormat="1" ht="14.25" x14ac:dyDescent="0.2">
      <c r="A435" s="55"/>
      <c r="B435" s="40"/>
      <c r="C435" s="40"/>
      <c r="D435" s="41"/>
      <c r="E435" s="41"/>
      <c r="F435" s="80"/>
      <c r="G435" s="39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68">
        <f t="shared" si="6"/>
        <v>0</v>
      </c>
      <c r="AP435" s="75" t="str">
        <f>IF(D435="","",VLOOKUP(AO435,'PAT-C_Tables'!$Q$3:$R$40,2,FALSE))</f>
        <v/>
      </c>
    </row>
    <row r="436" spans="1:42" s="38" customFormat="1" ht="14.25" x14ac:dyDescent="0.2">
      <c r="A436" s="55"/>
      <c r="B436" s="40"/>
      <c r="C436" s="40"/>
      <c r="D436" s="41"/>
      <c r="E436" s="41"/>
      <c r="F436" s="80"/>
      <c r="G436" s="39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68">
        <f t="shared" si="6"/>
        <v>0</v>
      </c>
      <c r="AP436" s="75" t="str">
        <f>IF(D436="","",VLOOKUP(AO436,'PAT-C_Tables'!$Q$3:$R$40,2,FALSE))</f>
        <v/>
      </c>
    </row>
    <row r="437" spans="1:42" s="38" customFormat="1" ht="14.25" x14ac:dyDescent="0.2">
      <c r="A437" s="55"/>
      <c r="B437" s="40"/>
      <c r="C437" s="40"/>
      <c r="D437" s="41"/>
      <c r="E437" s="41"/>
      <c r="F437" s="80"/>
      <c r="G437" s="39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68">
        <f t="shared" si="6"/>
        <v>0</v>
      </c>
      <c r="AP437" s="75" t="str">
        <f>IF(D437="","",VLOOKUP(AO437,'PAT-C_Tables'!$Q$3:$R$40,2,FALSE))</f>
        <v/>
      </c>
    </row>
    <row r="438" spans="1:42" s="38" customFormat="1" ht="14.25" x14ac:dyDescent="0.2">
      <c r="A438" s="55"/>
      <c r="B438" s="40"/>
      <c r="C438" s="40"/>
      <c r="D438" s="41"/>
      <c r="E438" s="41"/>
      <c r="F438" s="80"/>
      <c r="G438" s="39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68">
        <f t="shared" si="6"/>
        <v>0</v>
      </c>
      <c r="AP438" s="75" t="str">
        <f>IF(D438="","",VLOOKUP(AO438,'PAT-C_Tables'!$Q$3:$R$40,2,FALSE))</f>
        <v/>
      </c>
    </row>
    <row r="439" spans="1:42" s="38" customFormat="1" ht="14.25" x14ac:dyDescent="0.2">
      <c r="A439" s="55"/>
      <c r="B439" s="40"/>
      <c r="C439" s="40"/>
      <c r="D439" s="41"/>
      <c r="E439" s="41"/>
      <c r="F439" s="80"/>
      <c r="G439" s="39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68">
        <f t="shared" si="6"/>
        <v>0</v>
      </c>
      <c r="AP439" s="75" t="str">
        <f>IF(D439="","",VLOOKUP(AO439,'PAT-C_Tables'!$Q$3:$R$40,2,FALSE))</f>
        <v/>
      </c>
    </row>
    <row r="440" spans="1:42" s="38" customFormat="1" ht="14.25" x14ac:dyDescent="0.2">
      <c r="A440" s="55"/>
      <c r="B440" s="40"/>
      <c r="C440" s="40"/>
      <c r="D440" s="41"/>
      <c r="E440" s="41"/>
      <c r="F440" s="80"/>
      <c r="G440" s="39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68">
        <f t="shared" si="6"/>
        <v>0</v>
      </c>
      <c r="AP440" s="75" t="str">
        <f>IF(D440="","",VLOOKUP(AO440,'PAT-C_Tables'!$Q$3:$R$40,2,FALSE))</f>
        <v/>
      </c>
    </row>
    <row r="441" spans="1:42" s="38" customFormat="1" ht="14.25" x14ac:dyDescent="0.2">
      <c r="A441" s="55"/>
      <c r="B441" s="40"/>
      <c r="C441" s="40"/>
      <c r="D441" s="41"/>
      <c r="E441" s="41"/>
      <c r="F441" s="80"/>
      <c r="G441" s="39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68">
        <f t="shared" si="6"/>
        <v>0</v>
      </c>
      <c r="AP441" s="75" t="str">
        <f>IF(D441="","",VLOOKUP(AO441,'PAT-C_Tables'!$Q$3:$R$40,2,FALSE))</f>
        <v/>
      </c>
    </row>
    <row r="442" spans="1:42" s="38" customFormat="1" ht="14.25" x14ac:dyDescent="0.2">
      <c r="A442" s="55"/>
      <c r="B442" s="40"/>
      <c r="C442" s="40"/>
      <c r="D442" s="41"/>
      <c r="E442" s="41"/>
      <c r="F442" s="80"/>
      <c r="G442" s="39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68">
        <f t="shared" si="6"/>
        <v>0</v>
      </c>
      <c r="AP442" s="75" t="str">
        <f>IF(D442="","",VLOOKUP(AO442,'PAT-C_Tables'!$Q$3:$R$40,2,FALSE))</f>
        <v/>
      </c>
    </row>
    <row r="443" spans="1:42" s="38" customFormat="1" ht="14.25" x14ac:dyDescent="0.2">
      <c r="A443" s="55"/>
      <c r="B443" s="40"/>
      <c r="C443" s="40"/>
      <c r="D443" s="41"/>
      <c r="E443" s="41"/>
      <c r="F443" s="80"/>
      <c r="G443" s="39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68">
        <f t="shared" si="6"/>
        <v>0</v>
      </c>
      <c r="AP443" s="75" t="str">
        <f>IF(D443="","",VLOOKUP(AO443,'PAT-C_Tables'!$Q$3:$R$40,2,FALSE))</f>
        <v/>
      </c>
    </row>
    <row r="444" spans="1:42" s="38" customFormat="1" ht="14.25" x14ac:dyDescent="0.2">
      <c r="A444" s="55"/>
      <c r="B444" s="40"/>
      <c r="C444" s="40"/>
      <c r="D444" s="41"/>
      <c r="E444" s="41"/>
      <c r="F444" s="80"/>
      <c r="G444" s="39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68">
        <f t="shared" si="6"/>
        <v>0</v>
      </c>
      <c r="AP444" s="75" t="str">
        <f>IF(D444="","",VLOOKUP(AO444,'PAT-C_Tables'!$Q$3:$R$40,2,FALSE))</f>
        <v/>
      </c>
    </row>
    <row r="445" spans="1:42" s="38" customFormat="1" ht="14.25" x14ac:dyDescent="0.2">
      <c r="A445" s="55"/>
      <c r="B445" s="40"/>
      <c r="C445" s="40"/>
      <c r="D445" s="41"/>
      <c r="E445" s="41"/>
      <c r="F445" s="80"/>
      <c r="G445" s="39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68">
        <f t="shared" si="6"/>
        <v>0</v>
      </c>
      <c r="AP445" s="75" t="str">
        <f>IF(D445="","",VLOOKUP(AO445,'PAT-C_Tables'!$Q$3:$R$40,2,FALSE))</f>
        <v/>
      </c>
    </row>
    <row r="446" spans="1:42" s="38" customFormat="1" ht="14.25" x14ac:dyDescent="0.2">
      <c r="A446" s="55"/>
      <c r="B446" s="40"/>
      <c r="C446" s="40"/>
      <c r="D446" s="41"/>
      <c r="E446" s="41"/>
      <c r="F446" s="80"/>
      <c r="G446" s="39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68">
        <f t="shared" si="6"/>
        <v>0</v>
      </c>
      <c r="AP446" s="75" t="str">
        <f>IF(D446="","",VLOOKUP(AO446,'PAT-C_Tables'!$Q$3:$R$40,2,FALSE))</f>
        <v/>
      </c>
    </row>
    <row r="447" spans="1:42" s="38" customFormat="1" ht="14.25" x14ac:dyDescent="0.2">
      <c r="A447" s="55"/>
      <c r="B447" s="40"/>
      <c r="C447" s="40"/>
      <c r="D447" s="41"/>
      <c r="E447" s="41"/>
      <c r="F447" s="80"/>
      <c r="G447" s="39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68">
        <f t="shared" si="6"/>
        <v>0</v>
      </c>
      <c r="AP447" s="75" t="str">
        <f>IF(D447="","",VLOOKUP(AO447,'PAT-C_Tables'!$Q$3:$R$40,2,FALSE))</f>
        <v/>
      </c>
    </row>
    <row r="448" spans="1:42" s="38" customFormat="1" ht="14.25" x14ac:dyDescent="0.2">
      <c r="A448" s="55"/>
      <c r="B448" s="40"/>
      <c r="C448" s="40"/>
      <c r="D448" s="41"/>
      <c r="E448" s="41"/>
      <c r="F448" s="80"/>
      <c r="G448" s="39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68">
        <f t="shared" si="6"/>
        <v>0</v>
      </c>
      <c r="AP448" s="75" t="str">
        <f>IF(D448="","",VLOOKUP(AO448,'PAT-C_Tables'!$Q$3:$R$40,2,FALSE))</f>
        <v/>
      </c>
    </row>
    <row r="449" spans="1:42" s="38" customFormat="1" ht="14.25" x14ac:dyDescent="0.2">
      <c r="A449" s="55"/>
      <c r="B449" s="40"/>
      <c r="C449" s="40"/>
      <c r="D449" s="41"/>
      <c r="E449" s="41"/>
      <c r="F449" s="80"/>
      <c r="G449" s="39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68">
        <f t="shared" si="6"/>
        <v>0</v>
      </c>
      <c r="AP449" s="75" t="str">
        <f>IF(D449="","",VLOOKUP(AO449,'PAT-C_Tables'!$Q$3:$R$40,2,FALSE))</f>
        <v/>
      </c>
    </row>
    <row r="450" spans="1:42" s="38" customFormat="1" ht="14.25" x14ac:dyDescent="0.2">
      <c r="A450" s="55"/>
      <c r="B450" s="40"/>
      <c r="C450" s="40"/>
      <c r="D450" s="41"/>
      <c r="E450" s="41"/>
      <c r="F450" s="80"/>
      <c r="G450" s="39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68">
        <f t="shared" si="6"/>
        <v>0</v>
      </c>
      <c r="AP450" s="75" t="str">
        <f>IF(D450="","",VLOOKUP(AO450,'PAT-C_Tables'!$Q$3:$R$40,2,FALSE))</f>
        <v/>
      </c>
    </row>
    <row r="451" spans="1:42" s="38" customFormat="1" ht="14.25" x14ac:dyDescent="0.2">
      <c r="A451" s="55"/>
      <c r="B451" s="40"/>
      <c r="C451" s="40"/>
      <c r="D451" s="41"/>
      <c r="E451" s="41"/>
      <c r="F451" s="80"/>
      <c r="G451" s="39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68">
        <f t="shared" si="6"/>
        <v>0</v>
      </c>
      <c r="AP451" s="75" t="str">
        <f>IF(D451="","",VLOOKUP(AO451,'PAT-C_Tables'!$Q$3:$R$40,2,FALSE))</f>
        <v/>
      </c>
    </row>
    <row r="452" spans="1:42" s="38" customFormat="1" ht="14.25" x14ac:dyDescent="0.2">
      <c r="A452" s="55"/>
      <c r="B452" s="40"/>
      <c r="C452" s="40"/>
      <c r="D452" s="41"/>
      <c r="E452" s="41"/>
      <c r="F452" s="80"/>
      <c r="G452" s="39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68">
        <f t="shared" si="6"/>
        <v>0</v>
      </c>
      <c r="AP452" s="75" t="str">
        <f>IF(D452="","",VLOOKUP(AO452,'PAT-C_Tables'!$Q$3:$R$40,2,FALSE))</f>
        <v/>
      </c>
    </row>
    <row r="453" spans="1:42" s="38" customFormat="1" ht="14.25" x14ac:dyDescent="0.2">
      <c r="A453" s="55"/>
      <c r="B453" s="40"/>
      <c r="C453" s="40"/>
      <c r="D453" s="41"/>
      <c r="E453" s="41"/>
      <c r="F453" s="80"/>
      <c r="G453" s="39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68">
        <f t="shared" si="6"/>
        <v>0</v>
      </c>
      <c r="AP453" s="75" t="str">
        <f>IF(D453="","",VLOOKUP(AO453,'PAT-C_Tables'!$Q$3:$R$40,2,FALSE))</f>
        <v/>
      </c>
    </row>
    <row r="454" spans="1:42" s="38" customFormat="1" ht="14.25" x14ac:dyDescent="0.2">
      <c r="A454" s="55"/>
      <c r="B454" s="40"/>
      <c r="C454" s="40"/>
      <c r="D454" s="41"/>
      <c r="E454" s="41"/>
      <c r="F454" s="80"/>
      <c r="G454" s="39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68">
        <f t="shared" si="6"/>
        <v>0</v>
      </c>
      <c r="AP454" s="75" t="str">
        <f>IF(D454="","",VLOOKUP(AO454,'PAT-C_Tables'!$Q$3:$R$40,2,FALSE))</f>
        <v/>
      </c>
    </row>
    <row r="455" spans="1:42" s="38" customFormat="1" ht="14.25" x14ac:dyDescent="0.2">
      <c r="A455" s="55"/>
      <c r="B455" s="40"/>
      <c r="C455" s="40"/>
      <c r="D455" s="41"/>
      <c r="E455" s="41"/>
      <c r="F455" s="80"/>
      <c r="G455" s="39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68">
        <f t="shared" si="6"/>
        <v>0</v>
      </c>
      <c r="AP455" s="75" t="str">
        <f>IF(D455="","",VLOOKUP(AO455,'PAT-C_Tables'!$Q$3:$R$40,2,FALSE))</f>
        <v/>
      </c>
    </row>
    <row r="456" spans="1:42" s="38" customFormat="1" ht="14.25" x14ac:dyDescent="0.2">
      <c r="A456" s="55"/>
      <c r="B456" s="40"/>
      <c r="C456" s="40"/>
      <c r="D456" s="41"/>
      <c r="E456" s="41"/>
      <c r="F456" s="80"/>
      <c r="G456" s="39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68">
        <f t="shared" si="6"/>
        <v>0</v>
      </c>
      <c r="AP456" s="75" t="str">
        <f>IF(D456="","",VLOOKUP(AO456,'PAT-C_Tables'!$Q$3:$R$40,2,FALSE))</f>
        <v/>
      </c>
    </row>
    <row r="457" spans="1:42" s="38" customFormat="1" ht="14.25" x14ac:dyDescent="0.2">
      <c r="A457" s="55"/>
      <c r="B457" s="40"/>
      <c r="C457" s="40"/>
      <c r="D457" s="41"/>
      <c r="E457" s="41"/>
      <c r="F457" s="80"/>
      <c r="G457" s="39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68">
        <f t="shared" ref="AO457:AO503" si="7">IF(D457="",0,(IF(G457=$G$8,1,0)+IF(H457=$H$8,1,0)+IF(I457=$I$8,1,0)+IF(J457=$J$8,1,0)+IF(K457=$K$8,1,0)+IF(L457=$L$8,1,0)+IF(M457=$M$8,1,0)+IF(N457=$N$8,1,0)+IF(O457=$O$8,1,0)+IF(P457=$P$8,1,0)+IF(Q457=$Q$8,1,0)+IF(R457=$R$8,1,0)+IF(S457=$S$8,1,0)+IF(T457=$T$8,1,0)+IF(U457=$U$8,1,0)+IF(V457=$V$8,1,0)+IF(W457=$W$8,1,0)+IF(X457=$X$8,1,0)+IF(Y457=$Y$8,1,0)+IF(Z457=$Z$8,1,0)+IF(AA457=$AA$8,1,0)+IF(AB457=$AB$8,1,0)+IF(AC457=$AC$8,1,0)+IF(AD457=$AD$8,1,0)+IF(AE457=$AE$8,1,0)+IF(AF457=$AF$8,1,0)+IF(AG457=$AG$8,1,0)+IF(AH457=$AH$8,1,0)+IF(AI457=$AI$8,1,0)+IF(AJ457=$AJ$8,1,0)+IF(AK457=$AK$8,1,0)+IF(AL457=$AL$8,1,0)+IF(AM457=$AM$8,1,0)+IF(AN457=$AN$8,1,0)))</f>
        <v>0</v>
      </c>
      <c r="AP457" s="75" t="str">
        <f>IF(D457="","",VLOOKUP(AO457,'PAT-C_Tables'!$Q$3:$R$40,2,FALSE))</f>
        <v/>
      </c>
    </row>
    <row r="458" spans="1:42" s="38" customFormat="1" ht="14.25" x14ac:dyDescent="0.2">
      <c r="A458" s="55"/>
      <c r="B458" s="40"/>
      <c r="C458" s="40"/>
      <c r="D458" s="41"/>
      <c r="E458" s="41"/>
      <c r="F458" s="80"/>
      <c r="G458" s="39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68">
        <f t="shared" si="7"/>
        <v>0</v>
      </c>
      <c r="AP458" s="75" t="str">
        <f>IF(D458="","",VLOOKUP(AO458,'PAT-C_Tables'!$Q$3:$R$40,2,FALSE))</f>
        <v/>
      </c>
    </row>
    <row r="459" spans="1:42" s="38" customFormat="1" ht="14.25" x14ac:dyDescent="0.2">
      <c r="A459" s="55"/>
      <c r="B459" s="40"/>
      <c r="C459" s="40"/>
      <c r="D459" s="41"/>
      <c r="E459" s="41"/>
      <c r="F459" s="80"/>
      <c r="G459" s="39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68">
        <f t="shared" si="7"/>
        <v>0</v>
      </c>
      <c r="AP459" s="75" t="str">
        <f>IF(D459="","",VLOOKUP(AO459,'PAT-C_Tables'!$Q$3:$R$40,2,FALSE))</f>
        <v/>
      </c>
    </row>
    <row r="460" spans="1:42" s="38" customFormat="1" ht="14.25" x14ac:dyDescent="0.2">
      <c r="A460" s="55"/>
      <c r="B460" s="40"/>
      <c r="C460" s="40"/>
      <c r="D460" s="41"/>
      <c r="E460" s="41"/>
      <c r="F460" s="80"/>
      <c r="G460" s="39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68">
        <f t="shared" si="7"/>
        <v>0</v>
      </c>
      <c r="AP460" s="75" t="str">
        <f>IF(D460="","",VLOOKUP(AO460,'PAT-C_Tables'!$Q$3:$R$40,2,FALSE))</f>
        <v/>
      </c>
    </row>
    <row r="461" spans="1:42" s="38" customFormat="1" ht="14.25" x14ac:dyDescent="0.2">
      <c r="A461" s="55"/>
      <c r="B461" s="40"/>
      <c r="C461" s="40"/>
      <c r="D461" s="41"/>
      <c r="E461" s="41"/>
      <c r="F461" s="80"/>
      <c r="G461" s="39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68">
        <f t="shared" si="7"/>
        <v>0</v>
      </c>
      <c r="AP461" s="75" t="str">
        <f>IF(D461="","",VLOOKUP(AO461,'PAT-C_Tables'!$Q$3:$R$40,2,FALSE))</f>
        <v/>
      </c>
    </row>
    <row r="462" spans="1:42" s="38" customFormat="1" ht="14.25" x14ac:dyDescent="0.2">
      <c r="A462" s="55"/>
      <c r="B462" s="40"/>
      <c r="C462" s="40"/>
      <c r="D462" s="41"/>
      <c r="E462" s="41"/>
      <c r="F462" s="80"/>
      <c r="G462" s="39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68">
        <f t="shared" si="7"/>
        <v>0</v>
      </c>
      <c r="AP462" s="75" t="str">
        <f>IF(D462="","",VLOOKUP(AO462,'PAT-C_Tables'!$Q$3:$R$40,2,FALSE))</f>
        <v/>
      </c>
    </row>
    <row r="463" spans="1:42" s="38" customFormat="1" ht="14.25" x14ac:dyDescent="0.2">
      <c r="A463" s="55"/>
      <c r="B463" s="40"/>
      <c r="C463" s="40"/>
      <c r="D463" s="41"/>
      <c r="E463" s="41"/>
      <c r="F463" s="80"/>
      <c r="G463" s="39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68">
        <f t="shared" si="7"/>
        <v>0</v>
      </c>
      <c r="AP463" s="75" t="str">
        <f>IF(D463="","",VLOOKUP(AO463,'PAT-C_Tables'!$Q$3:$R$40,2,FALSE))</f>
        <v/>
      </c>
    </row>
    <row r="464" spans="1:42" s="38" customFormat="1" ht="14.25" x14ac:dyDescent="0.2">
      <c r="A464" s="55"/>
      <c r="B464" s="40"/>
      <c r="C464" s="40"/>
      <c r="D464" s="41"/>
      <c r="E464" s="41"/>
      <c r="F464" s="80"/>
      <c r="G464" s="39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68">
        <f t="shared" si="7"/>
        <v>0</v>
      </c>
      <c r="AP464" s="75" t="str">
        <f>IF(D464="","",VLOOKUP(AO464,'PAT-C_Tables'!$Q$3:$R$40,2,FALSE))</f>
        <v/>
      </c>
    </row>
    <row r="465" spans="1:42" s="38" customFormat="1" ht="14.25" x14ac:dyDescent="0.2">
      <c r="A465" s="55"/>
      <c r="B465" s="40"/>
      <c r="C465" s="40"/>
      <c r="D465" s="41"/>
      <c r="E465" s="41"/>
      <c r="F465" s="80"/>
      <c r="G465" s="39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68">
        <f t="shared" si="7"/>
        <v>0</v>
      </c>
      <c r="AP465" s="75" t="str">
        <f>IF(D465="","",VLOOKUP(AO465,'PAT-C_Tables'!$Q$3:$R$40,2,FALSE))</f>
        <v/>
      </c>
    </row>
    <row r="466" spans="1:42" s="38" customFormat="1" ht="14.25" x14ac:dyDescent="0.2">
      <c r="A466" s="55"/>
      <c r="B466" s="40"/>
      <c r="C466" s="40"/>
      <c r="D466" s="41"/>
      <c r="E466" s="41"/>
      <c r="F466" s="80"/>
      <c r="G466" s="39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68">
        <f t="shared" si="7"/>
        <v>0</v>
      </c>
      <c r="AP466" s="75" t="str">
        <f>IF(D466="","",VLOOKUP(AO466,'PAT-C_Tables'!$Q$3:$R$40,2,FALSE))</f>
        <v/>
      </c>
    </row>
    <row r="467" spans="1:42" s="38" customFormat="1" ht="14.25" x14ac:dyDescent="0.2">
      <c r="A467" s="55"/>
      <c r="B467" s="40"/>
      <c r="C467" s="40"/>
      <c r="D467" s="41"/>
      <c r="E467" s="41"/>
      <c r="F467" s="80"/>
      <c r="G467" s="39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68">
        <f t="shared" si="7"/>
        <v>0</v>
      </c>
      <c r="AP467" s="75" t="str">
        <f>IF(D467="","",VLOOKUP(AO467,'PAT-C_Tables'!$Q$3:$R$40,2,FALSE))</f>
        <v/>
      </c>
    </row>
    <row r="468" spans="1:42" s="38" customFormat="1" ht="14.25" x14ac:dyDescent="0.2">
      <c r="A468" s="55"/>
      <c r="B468" s="40"/>
      <c r="C468" s="40"/>
      <c r="D468" s="41"/>
      <c r="E468" s="41"/>
      <c r="F468" s="80"/>
      <c r="G468" s="39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68">
        <f t="shared" si="7"/>
        <v>0</v>
      </c>
      <c r="AP468" s="75" t="str">
        <f>IF(D468="","",VLOOKUP(AO468,'PAT-C_Tables'!$Q$3:$R$40,2,FALSE))</f>
        <v/>
      </c>
    </row>
    <row r="469" spans="1:42" s="38" customFormat="1" ht="14.25" x14ac:dyDescent="0.2">
      <c r="A469" s="55"/>
      <c r="B469" s="40"/>
      <c r="C469" s="40"/>
      <c r="D469" s="41"/>
      <c r="E469" s="41"/>
      <c r="F469" s="80"/>
      <c r="G469" s="39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68">
        <f t="shared" si="7"/>
        <v>0</v>
      </c>
      <c r="AP469" s="75" t="str">
        <f>IF(D469="","",VLOOKUP(AO469,'PAT-C_Tables'!$Q$3:$R$40,2,FALSE))</f>
        <v/>
      </c>
    </row>
    <row r="470" spans="1:42" s="38" customFormat="1" ht="14.25" x14ac:dyDescent="0.2">
      <c r="A470" s="55"/>
      <c r="B470" s="40"/>
      <c r="C470" s="40"/>
      <c r="D470" s="41"/>
      <c r="E470" s="41"/>
      <c r="F470" s="80"/>
      <c r="G470" s="39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68">
        <f t="shared" si="7"/>
        <v>0</v>
      </c>
      <c r="AP470" s="75" t="str">
        <f>IF(D470="","",VLOOKUP(AO470,'PAT-C_Tables'!$Q$3:$R$40,2,FALSE))</f>
        <v/>
      </c>
    </row>
    <row r="471" spans="1:42" s="38" customFormat="1" ht="14.25" x14ac:dyDescent="0.2">
      <c r="A471" s="55"/>
      <c r="B471" s="40"/>
      <c r="C471" s="40"/>
      <c r="D471" s="41"/>
      <c r="E471" s="41"/>
      <c r="F471" s="80"/>
      <c r="G471" s="39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68">
        <f t="shared" si="7"/>
        <v>0</v>
      </c>
      <c r="AP471" s="75" t="str">
        <f>IF(D471="","",VLOOKUP(AO471,'PAT-C_Tables'!$Q$3:$R$40,2,FALSE))</f>
        <v/>
      </c>
    </row>
    <row r="472" spans="1:42" s="38" customFormat="1" ht="14.25" x14ac:dyDescent="0.2">
      <c r="A472" s="55"/>
      <c r="B472" s="40"/>
      <c r="C472" s="40"/>
      <c r="D472" s="41"/>
      <c r="E472" s="41"/>
      <c r="F472" s="80"/>
      <c r="G472" s="39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68">
        <f t="shared" si="7"/>
        <v>0</v>
      </c>
      <c r="AP472" s="75" t="str">
        <f>IF(D472="","",VLOOKUP(AO472,'PAT-C_Tables'!$Q$3:$R$40,2,FALSE))</f>
        <v/>
      </c>
    </row>
    <row r="473" spans="1:42" s="38" customFormat="1" ht="14.25" x14ac:dyDescent="0.2">
      <c r="A473" s="55"/>
      <c r="B473" s="40"/>
      <c r="C473" s="40"/>
      <c r="D473" s="41"/>
      <c r="E473" s="41"/>
      <c r="F473" s="80"/>
      <c r="G473" s="39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68">
        <f t="shared" si="7"/>
        <v>0</v>
      </c>
      <c r="AP473" s="75" t="str">
        <f>IF(D473="","",VLOOKUP(AO473,'PAT-C_Tables'!$Q$3:$R$40,2,FALSE))</f>
        <v/>
      </c>
    </row>
    <row r="474" spans="1:42" s="38" customFormat="1" ht="14.25" x14ac:dyDescent="0.2">
      <c r="A474" s="55"/>
      <c r="B474" s="40"/>
      <c r="C474" s="40"/>
      <c r="D474" s="41"/>
      <c r="E474" s="41"/>
      <c r="F474" s="80"/>
      <c r="G474" s="39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68">
        <f t="shared" si="7"/>
        <v>0</v>
      </c>
      <c r="AP474" s="75" t="str">
        <f>IF(D474="","",VLOOKUP(AO474,'PAT-C_Tables'!$Q$3:$R$40,2,FALSE))</f>
        <v/>
      </c>
    </row>
    <row r="475" spans="1:42" s="38" customFormat="1" ht="14.25" x14ac:dyDescent="0.2">
      <c r="A475" s="55"/>
      <c r="B475" s="40"/>
      <c r="C475" s="40"/>
      <c r="D475" s="41"/>
      <c r="E475" s="41"/>
      <c r="F475" s="80"/>
      <c r="G475" s="39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68">
        <f t="shared" si="7"/>
        <v>0</v>
      </c>
      <c r="AP475" s="75" t="str">
        <f>IF(D475="","",VLOOKUP(AO475,'PAT-C_Tables'!$Q$3:$R$40,2,FALSE))</f>
        <v/>
      </c>
    </row>
    <row r="476" spans="1:42" s="38" customFormat="1" ht="14.25" x14ac:dyDescent="0.2">
      <c r="A476" s="55"/>
      <c r="B476" s="40"/>
      <c r="C476" s="40"/>
      <c r="D476" s="41"/>
      <c r="E476" s="41"/>
      <c r="F476" s="80"/>
      <c r="G476" s="39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68">
        <f t="shared" si="7"/>
        <v>0</v>
      </c>
      <c r="AP476" s="75" t="str">
        <f>IF(D476="","",VLOOKUP(AO476,'PAT-C_Tables'!$Q$3:$R$40,2,FALSE))</f>
        <v/>
      </c>
    </row>
    <row r="477" spans="1:42" s="38" customFormat="1" ht="14.25" x14ac:dyDescent="0.2">
      <c r="A477" s="55"/>
      <c r="B477" s="40"/>
      <c r="C477" s="40"/>
      <c r="D477" s="41"/>
      <c r="E477" s="41"/>
      <c r="F477" s="80"/>
      <c r="G477" s="39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68">
        <f t="shared" si="7"/>
        <v>0</v>
      </c>
      <c r="AP477" s="75" t="str">
        <f>IF(D477="","",VLOOKUP(AO477,'PAT-C_Tables'!$Q$3:$R$40,2,FALSE))</f>
        <v/>
      </c>
    </row>
    <row r="478" spans="1:42" s="38" customFormat="1" ht="14.25" x14ac:dyDescent="0.2">
      <c r="A478" s="55"/>
      <c r="B478" s="40"/>
      <c r="C478" s="40"/>
      <c r="D478" s="41"/>
      <c r="E478" s="41"/>
      <c r="F478" s="80"/>
      <c r="G478" s="39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68">
        <f t="shared" si="7"/>
        <v>0</v>
      </c>
      <c r="AP478" s="75" t="str">
        <f>IF(D478="","",VLOOKUP(AO478,'PAT-C_Tables'!$Q$3:$R$40,2,FALSE))</f>
        <v/>
      </c>
    </row>
    <row r="479" spans="1:42" s="38" customFormat="1" ht="14.25" x14ac:dyDescent="0.2">
      <c r="A479" s="55"/>
      <c r="B479" s="40"/>
      <c r="C479" s="40"/>
      <c r="D479" s="41"/>
      <c r="E479" s="41"/>
      <c r="F479" s="80"/>
      <c r="G479" s="39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68">
        <f t="shared" si="7"/>
        <v>0</v>
      </c>
      <c r="AP479" s="75" t="str">
        <f>IF(D479="","",VLOOKUP(AO479,'PAT-C_Tables'!$Q$3:$R$40,2,FALSE))</f>
        <v/>
      </c>
    </row>
    <row r="480" spans="1:42" s="38" customFormat="1" ht="14.25" x14ac:dyDescent="0.2">
      <c r="A480" s="55"/>
      <c r="B480" s="40"/>
      <c r="C480" s="40"/>
      <c r="D480" s="41"/>
      <c r="E480" s="41"/>
      <c r="F480" s="80"/>
      <c r="G480" s="39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68">
        <f t="shared" si="7"/>
        <v>0</v>
      </c>
      <c r="AP480" s="75" t="str">
        <f>IF(D480="","",VLOOKUP(AO480,'PAT-C_Tables'!$Q$3:$R$40,2,FALSE))</f>
        <v/>
      </c>
    </row>
    <row r="481" spans="1:42" s="38" customFormat="1" ht="14.25" x14ac:dyDescent="0.2">
      <c r="A481" s="55"/>
      <c r="B481" s="40"/>
      <c r="C481" s="40"/>
      <c r="D481" s="41"/>
      <c r="E481" s="41"/>
      <c r="F481" s="80"/>
      <c r="G481" s="39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68">
        <f t="shared" si="7"/>
        <v>0</v>
      </c>
      <c r="AP481" s="75" t="str">
        <f>IF(D481="","",VLOOKUP(AO481,'PAT-C_Tables'!$Q$3:$R$40,2,FALSE))</f>
        <v/>
      </c>
    </row>
    <row r="482" spans="1:42" s="38" customFormat="1" ht="14.25" x14ac:dyDescent="0.2">
      <c r="A482" s="55"/>
      <c r="B482" s="40"/>
      <c r="C482" s="40"/>
      <c r="D482" s="41"/>
      <c r="E482" s="41"/>
      <c r="F482" s="80"/>
      <c r="G482" s="39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68">
        <f t="shared" si="7"/>
        <v>0</v>
      </c>
      <c r="AP482" s="75" t="str">
        <f>IF(D482="","",VLOOKUP(AO482,'PAT-C_Tables'!$Q$3:$R$40,2,FALSE))</f>
        <v/>
      </c>
    </row>
    <row r="483" spans="1:42" s="38" customFormat="1" ht="14.25" x14ac:dyDescent="0.2">
      <c r="A483" s="55"/>
      <c r="B483" s="40"/>
      <c r="C483" s="40"/>
      <c r="D483" s="41"/>
      <c r="E483" s="41"/>
      <c r="F483" s="80"/>
      <c r="G483" s="39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68">
        <f t="shared" si="7"/>
        <v>0</v>
      </c>
      <c r="AP483" s="75" t="str">
        <f>IF(D483="","",VLOOKUP(AO483,'PAT-C_Tables'!$Q$3:$R$40,2,FALSE))</f>
        <v/>
      </c>
    </row>
    <row r="484" spans="1:42" s="38" customFormat="1" ht="14.25" x14ac:dyDescent="0.2">
      <c r="A484" s="55"/>
      <c r="B484" s="40"/>
      <c r="C484" s="40"/>
      <c r="D484" s="41"/>
      <c r="E484" s="41"/>
      <c r="F484" s="80"/>
      <c r="G484" s="39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68">
        <f t="shared" si="7"/>
        <v>0</v>
      </c>
      <c r="AP484" s="75" t="str">
        <f>IF(D484="","",VLOOKUP(AO484,'PAT-C_Tables'!$Q$3:$R$40,2,FALSE))</f>
        <v/>
      </c>
    </row>
    <row r="485" spans="1:42" s="38" customFormat="1" ht="14.25" x14ac:dyDescent="0.2">
      <c r="A485" s="55"/>
      <c r="B485" s="40"/>
      <c r="C485" s="40"/>
      <c r="D485" s="41"/>
      <c r="E485" s="41"/>
      <c r="F485" s="80"/>
      <c r="G485" s="39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68">
        <f t="shared" si="7"/>
        <v>0</v>
      </c>
      <c r="AP485" s="75" t="str">
        <f>IF(D485="","",VLOOKUP(AO485,'PAT-C_Tables'!$Q$3:$R$40,2,FALSE))</f>
        <v/>
      </c>
    </row>
    <row r="486" spans="1:42" s="38" customFormat="1" ht="14.25" x14ac:dyDescent="0.2">
      <c r="A486" s="55"/>
      <c r="B486" s="40"/>
      <c r="C486" s="40"/>
      <c r="D486" s="41"/>
      <c r="E486" s="41"/>
      <c r="F486" s="80"/>
      <c r="G486" s="39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68">
        <f t="shared" si="7"/>
        <v>0</v>
      </c>
      <c r="AP486" s="75" t="str">
        <f>IF(D486="","",VLOOKUP(AO486,'PAT-C_Tables'!$Q$3:$R$40,2,FALSE))</f>
        <v/>
      </c>
    </row>
    <row r="487" spans="1:42" s="38" customFormat="1" ht="14.25" x14ac:dyDescent="0.2">
      <c r="A487" s="55"/>
      <c r="B487" s="40"/>
      <c r="C487" s="40"/>
      <c r="D487" s="41"/>
      <c r="E487" s="41"/>
      <c r="F487" s="80"/>
      <c r="G487" s="39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68">
        <f t="shared" si="7"/>
        <v>0</v>
      </c>
      <c r="AP487" s="75" t="str">
        <f>IF(D487="","",VLOOKUP(AO487,'PAT-C_Tables'!$Q$3:$R$40,2,FALSE))</f>
        <v/>
      </c>
    </row>
    <row r="488" spans="1:42" s="38" customFormat="1" ht="14.25" x14ac:dyDescent="0.2">
      <c r="A488" s="55"/>
      <c r="B488" s="40"/>
      <c r="C488" s="40"/>
      <c r="D488" s="41"/>
      <c r="E488" s="41"/>
      <c r="F488" s="80"/>
      <c r="G488" s="39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68">
        <f t="shared" si="7"/>
        <v>0</v>
      </c>
      <c r="AP488" s="75" t="str">
        <f>IF(D488="","",VLOOKUP(AO488,'PAT-C_Tables'!$Q$3:$R$40,2,FALSE))</f>
        <v/>
      </c>
    </row>
    <row r="489" spans="1:42" s="38" customFormat="1" ht="14.25" x14ac:dyDescent="0.2">
      <c r="A489" s="55"/>
      <c r="B489" s="40"/>
      <c r="C489" s="40"/>
      <c r="D489" s="41"/>
      <c r="E489" s="41"/>
      <c r="F489" s="80"/>
      <c r="G489" s="39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68">
        <f t="shared" si="7"/>
        <v>0</v>
      </c>
      <c r="AP489" s="75" t="str">
        <f>IF(D489="","",VLOOKUP(AO489,'PAT-C_Tables'!$Q$3:$R$40,2,FALSE))</f>
        <v/>
      </c>
    </row>
    <row r="490" spans="1:42" s="38" customFormat="1" ht="14.25" x14ac:dyDescent="0.2">
      <c r="A490" s="55"/>
      <c r="B490" s="40"/>
      <c r="C490" s="40"/>
      <c r="D490" s="41"/>
      <c r="E490" s="41"/>
      <c r="F490" s="80"/>
      <c r="G490" s="39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68">
        <f t="shared" si="7"/>
        <v>0</v>
      </c>
      <c r="AP490" s="75" t="str">
        <f>IF(D490="","",VLOOKUP(AO490,'PAT-C_Tables'!$Q$3:$R$40,2,FALSE))</f>
        <v/>
      </c>
    </row>
    <row r="491" spans="1:42" s="38" customFormat="1" ht="14.25" x14ac:dyDescent="0.2">
      <c r="A491" s="55"/>
      <c r="B491" s="40"/>
      <c r="C491" s="40"/>
      <c r="D491" s="41"/>
      <c r="E491" s="41"/>
      <c r="F491" s="80"/>
      <c r="G491" s="39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68">
        <f t="shared" si="7"/>
        <v>0</v>
      </c>
      <c r="AP491" s="75" t="str">
        <f>IF(D491="","",VLOOKUP(AO491,'PAT-C_Tables'!$Q$3:$R$40,2,FALSE))</f>
        <v/>
      </c>
    </row>
    <row r="492" spans="1:42" s="38" customFormat="1" ht="14.25" x14ac:dyDescent="0.2">
      <c r="A492" s="55"/>
      <c r="B492" s="40"/>
      <c r="C492" s="40"/>
      <c r="D492" s="41"/>
      <c r="E492" s="41"/>
      <c r="F492" s="80"/>
      <c r="G492" s="39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68">
        <f t="shared" si="7"/>
        <v>0</v>
      </c>
      <c r="AP492" s="75" t="str">
        <f>IF(D492="","",VLOOKUP(AO492,'PAT-C_Tables'!$Q$3:$R$40,2,FALSE))</f>
        <v/>
      </c>
    </row>
    <row r="493" spans="1:42" s="38" customFormat="1" ht="14.25" x14ac:dyDescent="0.2">
      <c r="A493" s="55"/>
      <c r="B493" s="40"/>
      <c r="C493" s="40"/>
      <c r="D493" s="41"/>
      <c r="E493" s="41"/>
      <c r="F493" s="80"/>
      <c r="G493" s="39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68">
        <f t="shared" si="7"/>
        <v>0</v>
      </c>
      <c r="AP493" s="75" t="str">
        <f>IF(D493="","",VLOOKUP(AO493,'PAT-C_Tables'!$Q$3:$R$40,2,FALSE))</f>
        <v/>
      </c>
    </row>
    <row r="494" spans="1:42" s="38" customFormat="1" ht="14.25" x14ac:dyDescent="0.2">
      <c r="A494" s="55"/>
      <c r="B494" s="40"/>
      <c r="C494" s="40"/>
      <c r="D494" s="41"/>
      <c r="E494" s="41"/>
      <c r="F494" s="80"/>
      <c r="G494" s="39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68">
        <f t="shared" si="7"/>
        <v>0</v>
      </c>
      <c r="AP494" s="75" t="str">
        <f>IF(D494="","",VLOOKUP(AO494,'PAT-C_Tables'!$Q$3:$R$40,2,FALSE))</f>
        <v/>
      </c>
    </row>
    <row r="495" spans="1:42" s="38" customFormat="1" ht="14.25" x14ac:dyDescent="0.2">
      <c r="A495" s="55"/>
      <c r="B495" s="40"/>
      <c r="C495" s="40"/>
      <c r="D495" s="41"/>
      <c r="E495" s="41"/>
      <c r="F495" s="80"/>
      <c r="G495" s="39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68">
        <f t="shared" si="7"/>
        <v>0</v>
      </c>
      <c r="AP495" s="75" t="str">
        <f>IF(D495="","",VLOOKUP(AO495,'PAT-C_Tables'!$Q$3:$R$40,2,FALSE))</f>
        <v/>
      </c>
    </row>
    <row r="496" spans="1:42" s="38" customFormat="1" ht="14.25" x14ac:dyDescent="0.2">
      <c r="A496" s="55"/>
      <c r="B496" s="40"/>
      <c r="C496" s="40"/>
      <c r="D496" s="41"/>
      <c r="E496" s="41"/>
      <c r="F496" s="80"/>
      <c r="G496" s="39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68">
        <f t="shared" si="7"/>
        <v>0</v>
      </c>
      <c r="AP496" s="75" t="str">
        <f>IF(D496="","",VLOOKUP(AO496,'PAT-C_Tables'!$Q$3:$R$40,2,FALSE))</f>
        <v/>
      </c>
    </row>
    <row r="497" spans="1:42" s="38" customFormat="1" ht="14.25" x14ac:dyDescent="0.2">
      <c r="A497" s="55"/>
      <c r="B497" s="40"/>
      <c r="C497" s="40"/>
      <c r="D497" s="41"/>
      <c r="E497" s="41"/>
      <c r="F497" s="80"/>
      <c r="G497" s="39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68">
        <f t="shared" si="7"/>
        <v>0</v>
      </c>
      <c r="AP497" s="75" t="str">
        <f>IF(D497="","",VLOOKUP(AO497,'PAT-C_Tables'!$Q$3:$R$40,2,FALSE))</f>
        <v/>
      </c>
    </row>
    <row r="498" spans="1:42" s="38" customFormat="1" ht="14.25" x14ac:dyDescent="0.2">
      <c r="A498" s="55"/>
      <c r="B498" s="40"/>
      <c r="C498" s="40"/>
      <c r="D498" s="41"/>
      <c r="E498" s="41"/>
      <c r="F498" s="80"/>
      <c r="G498" s="39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68">
        <f t="shared" si="7"/>
        <v>0</v>
      </c>
      <c r="AP498" s="75" t="str">
        <f>IF(D498="","",VLOOKUP(AO498,'PAT-C_Tables'!$Q$3:$R$40,2,FALSE))</f>
        <v/>
      </c>
    </row>
    <row r="499" spans="1:42" s="38" customFormat="1" ht="14.25" x14ac:dyDescent="0.2">
      <c r="A499" s="55"/>
      <c r="B499" s="40"/>
      <c r="C499" s="40"/>
      <c r="D499" s="41"/>
      <c r="E499" s="41"/>
      <c r="F499" s="80"/>
      <c r="G499" s="39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68">
        <f t="shared" si="7"/>
        <v>0</v>
      </c>
      <c r="AP499" s="75" t="str">
        <f>IF(D499="","",VLOOKUP(AO499,'PAT-C_Tables'!$Q$3:$R$40,2,FALSE))</f>
        <v/>
      </c>
    </row>
    <row r="500" spans="1:42" s="38" customFormat="1" ht="14.25" x14ac:dyDescent="0.2">
      <c r="A500" s="55"/>
      <c r="B500" s="40"/>
      <c r="C500" s="40"/>
      <c r="D500" s="41"/>
      <c r="E500" s="41"/>
      <c r="F500" s="80"/>
      <c r="G500" s="39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68">
        <f t="shared" si="7"/>
        <v>0</v>
      </c>
      <c r="AP500" s="75" t="str">
        <f>IF(D500="","",VLOOKUP(AO500,'PAT-C_Tables'!$Q$3:$R$40,2,FALSE))</f>
        <v/>
      </c>
    </row>
    <row r="501" spans="1:42" s="38" customFormat="1" ht="14.25" x14ac:dyDescent="0.2">
      <c r="A501" s="55"/>
      <c r="B501" s="40"/>
      <c r="C501" s="40"/>
      <c r="D501" s="41"/>
      <c r="E501" s="41"/>
      <c r="F501" s="80"/>
      <c r="G501" s="39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68">
        <f t="shared" si="7"/>
        <v>0</v>
      </c>
      <c r="AP501" s="75" t="str">
        <f>IF(D501="","",VLOOKUP(AO501,'PAT-C_Tables'!$Q$3:$R$40,2,FALSE))</f>
        <v/>
      </c>
    </row>
    <row r="502" spans="1:42" s="38" customFormat="1" ht="14.25" x14ac:dyDescent="0.2">
      <c r="A502" s="55"/>
      <c r="B502" s="40"/>
      <c r="C502" s="40"/>
      <c r="D502" s="41"/>
      <c r="E502" s="41"/>
      <c r="F502" s="80"/>
      <c r="G502" s="39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68">
        <f t="shared" si="7"/>
        <v>0</v>
      </c>
      <c r="AP502" s="75" t="str">
        <f>IF(D502="","",VLOOKUP(AO502,'PAT-C_Tables'!$Q$3:$R$40,2,FALSE))</f>
        <v/>
      </c>
    </row>
    <row r="503" spans="1:42" s="38" customFormat="1" ht="15" thickBot="1" x14ac:dyDescent="0.25">
      <c r="A503" s="56"/>
      <c r="B503" s="44"/>
      <c r="C503" s="44"/>
      <c r="D503" s="45"/>
      <c r="E503" s="45"/>
      <c r="F503" s="81"/>
      <c r="G503" s="43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69">
        <f t="shared" si="7"/>
        <v>0</v>
      </c>
      <c r="AP503" s="76" t="str">
        <f>IF(D503="","",VLOOKUP(AO503,'PAT-C_Tables'!$Q$3:$R$40,2,FALSE))</f>
        <v/>
      </c>
    </row>
  </sheetData>
  <mergeCells count="6">
    <mergeCell ref="G3:AN3"/>
    <mergeCell ref="E4:F4"/>
    <mergeCell ref="E5:F5"/>
    <mergeCell ref="E6:F6"/>
    <mergeCell ref="A1:AC1"/>
    <mergeCell ref="A3:B4"/>
  </mergeCells>
  <conditionalFormatting sqref="H9:H503">
    <cfRule type="cellIs" dxfId="213" priority="67" operator="equal">
      <formula>$H$8</formula>
    </cfRule>
    <cfRule type="cellIs" dxfId="212" priority="68" stopIfTrue="1" operator="between">
      <formula>"A"</formula>
      <formula>"Z"</formula>
    </cfRule>
  </conditionalFormatting>
  <conditionalFormatting sqref="I9:I503">
    <cfRule type="cellIs" dxfId="211" priority="65" operator="equal">
      <formula>$I$8</formula>
    </cfRule>
    <cfRule type="cellIs" dxfId="210" priority="66" stopIfTrue="1" operator="between">
      <formula>"A"</formula>
      <formula>"Z"</formula>
    </cfRule>
  </conditionalFormatting>
  <conditionalFormatting sqref="J9:J503">
    <cfRule type="cellIs" dxfId="209" priority="63" operator="equal">
      <formula>$J$8</formula>
    </cfRule>
    <cfRule type="cellIs" dxfId="208" priority="64" stopIfTrue="1" operator="between">
      <formula>"A"</formula>
      <formula>"Z"</formula>
    </cfRule>
  </conditionalFormatting>
  <conditionalFormatting sqref="K9:K503">
    <cfRule type="cellIs" dxfId="207" priority="61" operator="equal">
      <formula>K$8</formula>
    </cfRule>
    <cfRule type="cellIs" dxfId="206" priority="62" stopIfTrue="1" operator="between">
      <formula>"A"</formula>
      <formula>"Z"</formula>
    </cfRule>
  </conditionalFormatting>
  <conditionalFormatting sqref="G9:G503">
    <cfRule type="cellIs" dxfId="205" priority="59" operator="equal">
      <formula>G$8</formula>
    </cfRule>
    <cfRule type="cellIs" dxfId="204" priority="60" stopIfTrue="1" operator="between">
      <formula>"A"</formula>
      <formula>"Z"</formula>
    </cfRule>
  </conditionalFormatting>
  <conditionalFormatting sqref="L9:L503">
    <cfRule type="cellIs" dxfId="203" priority="57" operator="equal">
      <formula>L$8</formula>
    </cfRule>
    <cfRule type="cellIs" dxfId="202" priority="58" stopIfTrue="1" operator="between">
      <formula>"A"</formula>
      <formula>"Z"</formula>
    </cfRule>
  </conditionalFormatting>
  <conditionalFormatting sqref="M9:M503">
    <cfRule type="cellIs" dxfId="201" priority="55" operator="equal">
      <formula>M$8</formula>
    </cfRule>
    <cfRule type="cellIs" dxfId="200" priority="56" stopIfTrue="1" operator="between">
      <formula>"A"</formula>
      <formula>"Z"</formula>
    </cfRule>
  </conditionalFormatting>
  <conditionalFormatting sqref="N9:N503">
    <cfRule type="cellIs" dxfId="199" priority="53" operator="equal">
      <formula>N$8</formula>
    </cfRule>
    <cfRule type="cellIs" dxfId="198" priority="54" stopIfTrue="1" operator="between">
      <formula>"A"</formula>
      <formula>"Z"</formula>
    </cfRule>
  </conditionalFormatting>
  <conditionalFormatting sqref="O9:O503">
    <cfRule type="cellIs" dxfId="197" priority="51" operator="equal">
      <formula>O$8</formula>
    </cfRule>
    <cfRule type="cellIs" dxfId="196" priority="52" stopIfTrue="1" operator="between">
      <formula>"A"</formula>
      <formula>"Z"</formula>
    </cfRule>
  </conditionalFormatting>
  <conditionalFormatting sqref="P9:P503">
    <cfRule type="cellIs" dxfId="195" priority="49" operator="equal">
      <formula>P$8</formula>
    </cfRule>
    <cfRule type="cellIs" dxfId="194" priority="50" stopIfTrue="1" operator="between">
      <formula>"A"</formula>
      <formula>"Z"</formula>
    </cfRule>
  </conditionalFormatting>
  <conditionalFormatting sqref="Q9:Q503">
    <cfRule type="cellIs" dxfId="193" priority="47" operator="equal">
      <formula>Q$8</formula>
    </cfRule>
    <cfRule type="cellIs" dxfId="192" priority="48" stopIfTrue="1" operator="between">
      <formula>"A"</formula>
      <formula>"Z"</formula>
    </cfRule>
  </conditionalFormatting>
  <conditionalFormatting sqref="R9:R503">
    <cfRule type="cellIs" dxfId="191" priority="45" operator="equal">
      <formula>R$8</formula>
    </cfRule>
    <cfRule type="cellIs" dxfId="190" priority="46" stopIfTrue="1" operator="between">
      <formula>"A"</formula>
      <formula>"Z"</formula>
    </cfRule>
  </conditionalFormatting>
  <conditionalFormatting sqref="S9:S503">
    <cfRule type="cellIs" dxfId="189" priority="43" operator="equal">
      <formula>S$8</formula>
    </cfRule>
    <cfRule type="cellIs" dxfId="188" priority="44" stopIfTrue="1" operator="between">
      <formula>"A"</formula>
      <formula>"Z"</formula>
    </cfRule>
  </conditionalFormatting>
  <conditionalFormatting sqref="T9:T503">
    <cfRule type="cellIs" dxfId="187" priority="41" operator="equal">
      <formula>T$8</formula>
    </cfRule>
    <cfRule type="cellIs" dxfId="186" priority="42" stopIfTrue="1" operator="between">
      <formula>"A"</formula>
      <formula>"Z"</formula>
    </cfRule>
  </conditionalFormatting>
  <conditionalFormatting sqref="U9:U503">
    <cfRule type="cellIs" dxfId="185" priority="39" operator="equal">
      <formula>U$8</formula>
    </cfRule>
    <cfRule type="cellIs" dxfId="184" priority="40" stopIfTrue="1" operator="between">
      <formula>"A"</formula>
      <formula>"Z"</formula>
    </cfRule>
  </conditionalFormatting>
  <conditionalFormatting sqref="V9:V503">
    <cfRule type="cellIs" dxfId="183" priority="37" operator="equal">
      <formula>V$8</formula>
    </cfRule>
    <cfRule type="cellIs" dxfId="182" priority="38" stopIfTrue="1" operator="between">
      <formula>"A"</formula>
      <formula>"Z"</formula>
    </cfRule>
  </conditionalFormatting>
  <conditionalFormatting sqref="W9:W503">
    <cfRule type="cellIs" dxfId="181" priority="35" operator="equal">
      <formula>W$8</formula>
    </cfRule>
    <cfRule type="cellIs" dxfId="180" priority="36" stopIfTrue="1" operator="between">
      <formula>"A"</formula>
      <formula>"Z"</formula>
    </cfRule>
  </conditionalFormatting>
  <conditionalFormatting sqref="X9:X503">
    <cfRule type="cellIs" dxfId="179" priority="33" operator="equal">
      <formula>X$8</formula>
    </cfRule>
    <cfRule type="cellIs" dxfId="178" priority="34" stopIfTrue="1" operator="between">
      <formula>"A"</formula>
      <formula>"Z"</formula>
    </cfRule>
  </conditionalFormatting>
  <conditionalFormatting sqref="Y9:Y503">
    <cfRule type="cellIs" dxfId="177" priority="31" operator="equal">
      <formula>Y$8</formula>
    </cfRule>
    <cfRule type="cellIs" dxfId="176" priority="32" stopIfTrue="1" operator="between">
      <formula>"A"</formula>
      <formula>"Z"</formula>
    </cfRule>
  </conditionalFormatting>
  <conditionalFormatting sqref="Z9:Z503">
    <cfRule type="cellIs" dxfId="175" priority="29" operator="equal">
      <formula>Z$8</formula>
    </cfRule>
    <cfRule type="cellIs" dxfId="174" priority="30" stopIfTrue="1" operator="between">
      <formula>"A"</formula>
      <formula>"Z"</formula>
    </cfRule>
  </conditionalFormatting>
  <conditionalFormatting sqref="AA9:AA503">
    <cfRule type="cellIs" dxfId="173" priority="27" operator="equal">
      <formula>AA$8</formula>
    </cfRule>
    <cfRule type="cellIs" dxfId="172" priority="28" stopIfTrue="1" operator="between">
      <formula>"A"</formula>
      <formula>"Z"</formula>
    </cfRule>
  </conditionalFormatting>
  <conditionalFormatting sqref="AB9:AB503">
    <cfRule type="cellIs" dxfId="171" priority="25" operator="equal">
      <formula>AB$8</formula>
    </cfRule>
    <cfRule type="cellIs" dxfId="170" priority="26" stopIfTrue="1" operator="between">
      <formula>"A"</formula>
      <formula>"Z"</formula>
    </cfRule>
  </conditionalFormatting>
  <conditionalFormatting sqref="AC9:AC503">
    <cfRule type="cellIs" dxfId="169" priority="23" operator="equal">
      <formula>AC$8</formula>
    </cfRule>
    <cfRule type="cellIs" dxfId="168" priority="24" stopIfTrue="1" operator="between">
      <formula>"A"</formula>
      <formula>"Z"</formula>
    </cfRule>
  </conditionalFormatting>
  <conditionalFormatting sqref="AD9:AD503">
    <cfRule type="cellIs" dxfId="167" priority="21" operator="equal">
      <formula>AD$8</formula>
    </cfRule>
    <cfRule type="cellIs" dxfId="166" priority="22" stopIfTrue="1" operator="between">
      <formula>"A"</formula>
      <formula>"Z"</formula>
    </cfRule>
  </conditionalFormatting>
  <conditionalFormatting sqref="AE9:AE503">
    <cfRule type="cellIs" dxfId="165" priority="19" operator="equal">
      <formula>AE$8</formula>
    </cfRule>
    <cfRule type="cellIs" dxfId="164" priority="20" stopIfTrue="1" operator="between">
      <formula>"A"</formula>
      <formula>"Z"</formula>
    </cfRule>
  </conditionalFormatting>
  <conditionalFormatting sqref="AF9:AF503">
    <cfRule type="cellIs" dxfId="163" priority="17" operator="equal">
      <formula>AF$8</formula>
    </cfRule>
    <cfRule type="cellIs" dxfId="162" priority="18" stopIfTrue="1" operator="between">
      <formula>"A"</formula>
      <formula>"Z"</formula>
    </cfRule>
  </conditionalFormatting>
  <conditionalFormatting sqref="AG9:AG503">
    <cfRule type="cellIs" dxfId="161" priority="15" operator="equal">
      <formula>AG$8</formula>
    </cfRule>
    <cfRule type="cellIs" dxfId="160" priority="16" stopIfTrue="1" operator="between">
      <formula>"A"</formula>
      <formula>"Z"</formula>
    </cfRule>
  </conditionalFormatting>
  <conditionalFormatting sqref="AH9:AH503">
    <cfRule type="cellIs" dxfId="159" priority="13" operator="equal">
      <formula>AH$8</formula>
    </cfRule>
    <cfRule type="cellIs" dxfId="158" priority="14" stopIfTrue="1" operator="between">
      <formula>"A"</formula>
      <formula>"Z"</formula>
    </cfRule>
  </conditionalFormatting>
  <conditionalFormatting sqref="AI9:AI503">
    <cfRule type="cellIs" dxfId="157" priority="11" operator="equal">
      <formula>AI$8</formula>
    </cfRule>
    <cfRule type="cellIs" dxfId="156" priority="12" stopIfTrue="1" operator="between">
      <formula>"A"</formula>
      <formula>"Z"</formula>
    </cfRule>
  </conditionalFormatting>
  <conditionalFormatting sqref="AJ9:AJ503">
    <cfRule type="cellIs" dxfId="155" priority="9" operator="equal">
      <formula>AJ$8</formula>
    </cfRule>
    <cfRule type="cellIs" dxfId="154" priority="10" stopIfTrue="1" operator="between">
      <formula>"A"</formula>
      <formula>"Z"</formula>
    </cfRule>
  </conditionalFormatting>
  <conditionalFormatting sqref="AK9:AK503">
    <cfRule type="cellIs" dxfId="153" priority="7" operator="equal">
      <formula>AK$8</formula>
    </cfRule>
    <cfRule type="cellIs" dxfId="152" priority="8" stopIfTrue="1" operator="between">
      <formula>"A"</formula>
      <formula>"Z"</formula>
    </cfRule>
  </conditionalFormatting>
  <conditionalFormatting sqref="AL9:AL503">
    <cfRule type="cellIs" dxfId="151" priority="5" operator="equal">
      <formula>AL$8</formula>
    </cfRule>
    <cfRule type="cellIs" dxfId="150" priority="6" stopIfTrue="1" operator="between">
      <formula>"A"</formula>
      <formula>"Z"</formula>
    </cfRule>
  </conditionalFormatting>
  <conditionalFormatting sqref="AM9:AM503">
    <cfRule type="cellIs" dxfId="149" priority="3" operator="equal">
      <formula>AM$8</formula>
    </cfRule>
    <cfRule type="cellIs" dxfId="148" priority="4" stopIfTrue="1" operator="between">
      <formula>"A"</formula>
      <formula>"Z"</formula>
    </cfRule>
  </conditionalFormatting>
  <conditionalFormatting sqref="AN9:AN503">
    <cfRule type="cellIs" dxfId="147" priority="1" operator="equal">
      <formula>AN$8</formula>
    </cfRule>
    <cfRule type="cellIs" dxfId="146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39EDB-FC98-4F94-B422-D80F9A10AB30}">
  <sheetPr codeName="Sheet12"/>
  <dimension ref="A1:AQ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28515625" style="57" bestFit="1" customWidth="1"/>
    <col min="2" max="2" width="9.85546875" style="2" bestFit="1" customWidth="1"/>
    <col min="3" max="3" width="9.140625" style="2" bestFit="1" customWidth="1"/>
    <col min="4" max="4" width="10.5703125" style="17" bestFit="1" customWidth="1"/>
    <col min="5" max="5" width="12.85546875" style="17" customWidth="1"/>
    <col min="6" max="6" width="13" style="82" customWidth="1"/>
    <col min="7" max="41" width="4.5703125" style="2" customWidth="1"/>
    <col min="42" max="42" width="7.140625" style="70" customWidth="1"/>
    <col min="43" max="43" width="9.28515625" style="77" customWidth="1"/>
    <col min="44" max="16384" width="9.140625" style="1"/>
  </cols>
  <sheetData>
    <row r="1" spans="1:43" s="211" customFormat="1" ht="26.25" x14ac:dyDescent="0.4">
      <c r="A1" s="271" t="s">
        <v>44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09"/>
      <c r="AE1" s="210"/>
    </row>
    <row r="2" spans="1:43" s="16" customFormat="1" ht="13.5" thickBot="1" x14ac:dyDescent="0.25">
      <c r="A2" s="52"/>
      <c r="B2" s="19"/>
      <c r="C2" s="19"/>
      <c r="D2" s="26"/>
      <c r="E2" s="26"/>
      <c r="F2" s="78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64"/>
      <c r="AQ2" s="71"/>
    </row>
    <row r="3" spans="1:43" s="22" customFormat="1" ht="31.5" customHeight="1" x14ac:dyDescent="0.25">
      <c r="A3" s="291"/>
      <c r="B3" s="291"/>
      <c r="C3" s="58"/>
      <c r="D3" s="21"/>
      <c r="F3" s="79"/>
      <c r="G3" s="282" t="s">
        <v>35</v>
      </c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4"/>
      <c r="AP3" s="65"/>
      <c r="AQ3" s="72"/>
    </row>
    <row r="4" spans="1:43" s="20" customFormat="1" ht="15" x14ac:dyDescent="0.25">
      <c r="A4" s="291"/>
      <c r="B4" s="291"/>
      <c r="C4" s="59"/>
      <c r="D4" s="27"/>
      <c r="E4" s="285" t="s">
        <v>24</v>
      </c>
      <c r="F4" s="286"/>
      <c r="G4" s="160">
        <v>1</v>
      </c>
      <c r="H4" s="161">
        <v>2</v>
      </c>
      <c r="I4" s="161">
        <v>3</v>
      </c>
      <c r="J4" s="161">
        <v>4</v>
      </c>
      <c r="K4" s="161">
        <v>5</v>
      </c>
      <c r="L4" s="161">
        <v>6</v>
      </c>
      <c r="M4" s="161">
        <v>7</v>
      </c>
      <c r="N4" s="161">
        <v>8</v>
      </c>
      <c r="O4" s="161">
        <v>9</v>
      </c>
      <c r="P4" s="161">
        <v>10</v>
      </c>
      <c r="Q4" s="161">
        <v>11</v>
      </c>
      <c r="R4" s="161">
        <v>12</v>
      </c>
      <c r="S4" s="161">
        <v>13</v>
      </c>
      <c r="T4" s="161">
        <v>14</v>
      </c>
      <c r="U4" s="161">
        <v>15</v>
      </c>
      <c r="V4" s="161">
        <v>16</v>
      </c>
      <c r="W4" s="161">
        <v>17</v>
      </c>
      <c r="X4" s="161">
        <v>18</v>
      </c>
      <c r="Y4" s="161">
        <v>19</v>
      </c>
      <c r="Z4" s="161">
        <v>20</v>
      </c>
      <c r="AA4" s="161">
        <v>21</v>
      </c>
      <c r="AB4" s="161">
        <v>22</v>
      </c>
      <c r="AC4" s="161">
        <v>23</v>
      </c>
      <c r="AD4" s="161">
        <v>24</v>
      </c>
      <c r="AE4" s="161">
        <v>25</v>
      </c>
      <c r="AF4" s="161">
        <v>26</v>
      </c>
      <c r="AG4" s="161">
        <v>27</v>
      </c>
      <c r="AH4" s="161">
        <v>28</v>
      </c>
      <c r="AI4" s="161">
        <v>29</v>
      </c>
      <c r="AJ4" s="161">
        <v>30</v>
      </c>
      <c r="AK4" s="161">
        <v>31</v>
      </c>
      <c r="AL4" s="161">
        <v>32</v>
      </c>
      <c r="AM4" s="161">
        <v>33</v>
      </c>
      <c r="AN4" s="161">
        <v>34</v>
      </c>
      <c r="AO4" s="162">
        <v>35</v>
      </c>
      <c r="AP4" s="66"/>
      <c r="AQ4" s="73"/>
    </row>
    <row r="5" spans="1:43" s="29" customFormat="1" ht="15" x14ac:dyDescent="0.25">
      <c r="A5" s="53"/>
      <c r="B5" s="60"/>
      <c r="C5" s="60"/>
      <c r="D5" s="28"/>
      <c r="E5" s="287" t="s">
        <v>23</v>
      </c>
      <c r="F5" s="288"/>
      <c r="G5" s="92">
        <v>114.31</v>
      </c>
      <c r="H5" s="91">
        <v>117.09</v>
      </c>
      <c r="I5" s="91">
        <v>124.34</v>
      </c>
      <c r="J5" s="91">
        <v>108.82</v>
      </c>
      <c r="K5" s="91">
        <v>113.52</v>
      </c>
      <c r="L5" s="91">
        <v>120.17</v>
      </c>
      <c r="M5" s="91">
        <v>119.01</v>
      </c>
      <c r="N5" s="91">
        <v>126.7</v>
      </c>
      <c r="O5" s="91">
        <v>114.23</v>
      </c>
      <c r="P5" s="91">
        <v>142.93</v>
      </c>
      <c r="Q5" s="91">
        <v>127.84</v>
      </c>
      <c r="R5" s="90">
        <v>121.97</v>
      </c>
      <c r="S5" s="90">
        <v>126.6</v>
      </c>
      <c r="T5" s="90">
        <v>114.56</v>
      </c>
      <c r="U5" s="90">
        <v>112.29</v>
      </c>
      <c r="V5" s="90">
        <v>113.52</v>
      </c>
      <c r="W5" s="90">
        <v>130.75</v>
      </c>
      <c r="X5" s="90">
        <v>125.36</v>
      </c>
      <c r="Y5" s="90">
        <v>141.03</v>
      </c>
      <c r="Z5" s="90">
        <v>132.68</v>
      </c>
      <c r="AA5" s="90">
        <v>115.45</v>
      </c>
      <c r="AB5" s="89">
        <v>102.39</v>
      </c>
      <c r="AC5" s="90">
        <v>122.64</v>
      </c>
      <c r="AD5" s="90">
        <v>119.04</v>
      </c>
      <c r="AE5" s="90">
        <v>120.61</v>
      </c>
      <c r="AF5" s="90">
        <v>137.13999999999999</v>
      </c>
      <c r="AG5" s="90">
        <v>137</v>
      </c>
      <c r="AH5" s="90">
        <v>135.4</v>
      </c>
      <c r="AI5" s="90">
        <v>130.97</v>
      </c>
      <c r="AJ5" s="90">
        <v>130.44999999999999</v>
      </c>
      <c r="AK5" s="90">
        <v>131.18</v>
      </c>
      <c r="AL5" s="90">
        <v>110.85</v>
      </c>
      <c r="AM5" s="90">
        <v>138.53</v>
      </c>
      <c r="AN5" s="90">
        <v>128.07</v>
      </c>
      <c r="AO5" s="93">
        <v>138.87</v>
      </c>
      <c r="AP5" s="66"/>
      <c r="AQ5" s="73"/>
    </row>
    <row r="6" spans="1:43" s="29" customFormat="1" ht="15.75" thickBot="1" x14ac:dyDescent="0.3">
      <c r="A6" s="53"/>
      <c r="B6" s="60"/>
      <c r="C6" s="60"/>
      <c r="D6" s="28"/>
      <c r="E6" s="289" t="s">
        <v>22</v>
      </c>
      <c r="F6" s="290"/>
      <c r="G6" s="94" t="s">
        <v>18</v>
      </c>
      <c r="H6" s="88" t="s">
        <v>18</v>
      </c>
      <c r="I6" s="88" t="s">
        <v>18</v>
      </c>
      <c r="J6" s="88" t="s">
        <v>19</v>
      </c>
      <c r="K6" s="88" t="s">
        <v>19</v>
      </c>
      <c r="L6" s="88" t="s">
        <v>19</v>
      </c>
      <c r="M6" s="88" t="s">
        <v>20</v>
      </c>
      <c r="N6" s="88" t="s">
        <v>20</v>
      </c>
      <c r="O6" s="88" t="s">
        <v>20</v>
      </c>
      <c r="P6" s="88" t="s">
        <v>20</v>
      </c>
      <c r="Q6" s="88" t="s">
        <v>18</v>
      </c>
      <c r="R6" s="88" t="s">
        <v>18</v>
      </c>
      <c r="S6" s="88" t="s">
        <v>18</v>
      </c>
      <c r="T6" s="88" t="s">
        <v>18</v>
      </c>
      <c r="U6" s="88" t="s">
        <v>20</v>
      </c>
      <c r="V6" s="88" t="s">
        <v>39</v>
      </c>
      <c r="W6" s="88" t="s">
        <v>39</v>
      </c>
      <c r="X6" s="88" t="s">
        <v>18</v>
      </c>
      <c r="Y6" s="88" t="s">
        <v>18</v>
      </c>
      <c r="Z6" s="88" t="s">
        <v>20</v>
      </c>
      <c r="AA6" s="88" t="s">
        <v>18</v>
      </c>
      <c r="AB6" s="87" t="s">
        <v>19</v>
      </c>
      <c r="AC6" s="88" t="s">
        <v>19</v>
      </c>
      <c r="AD6" s="88" t="s">
        <v>20</v>
      </c>
      <c r="AE6" s="88" t="s">
        <v>18</v>
      </c>
      <c r="AF6" s="88" t="s">
        <v>20</v>
      </c>
      <c r="AG6" s="88" t="s">
        <v>18</v>
      </c>
      <c r="AH6" s="88" t="s">
        <v>18</v>
      </c>
      <c r="AI6" s="88" t="s">
        <v>18</v>
      </c>
      <c r="AJ6" s="88" t="s">
        <v>18</v>
      </c>
      <c r="AK6" s="88" t="s">
        <v>20</v>
      </c>
      <c r="AL6" s="88" t="s">
        <v>19</v>
      </c>
      <c r="AM6" s="88" t="s">
        <v>18</v>
      </c>
      <c r="AN6" s="88" t="s">
        <v>20</v>
      </c>
      <c r="AO6" s="95" t="s">
        <v>18</v>
      </c>
      <c r="AP6" s="66"/>
      <c r="AQ6" s="73"/>
    </row>
    <row r="7" spans="1:43" s="18" customFormat="1" ht="13.5" thickBot="1" x14ac:dyDescent="0.25">
      <c r="A7" s="240" t="s">
        <v>53</v>
      </c>
      <c r="B7" s="241" t="s">
        <v>53</v>
      </c>
      <c r="C7" s="242" t="s">
        <v>54</v>
      </c>
      <c r="D7" s="243" t="s">
        <v>53</v>
      </c>
      <c r="E7" s="244" t="s">
        <v>53</v>
      </c>
      <c r="F7" s="245" t="s">
        <v>53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5"/>
      <c r="AP7" s="67"/>
      <c r="AQ7" s="74"/>
    </row>
    <row r="8" spans="1:43" s="46" customFormat="1" ht="30.75" thickBot="1" x14ac:dyDescent="0.3">
      <c r="A8" s="180" t="s">
        <v>34</v>
      </c>
      <c r="B8" s="181" t="s">
        <v>27</v>
      </c>
      <c r="C8" s="193" t="s">
        <v>50</v>
      </c>
      <c r="D8" s="182" t="s">
        <v>0</v>
      </c>
      <c r="E8" s="182" t="s">
        <v>29</v>
      </c>
      <c r="F8" s="183" t="s">
        <v>28</v>
      </c>
      <c r="G8" s="186" t="s">
        <v>30</v>
      </c>
      <c r="H8" s="187" t="s">
        <v>30</v>
      </c>
      <c r="I8" s="187" t="s">
        <v>31</v>
      </c>
      <c r="J8" s="187" t="s">
        <v>33</v>
      </c>
      <c r="K8" s="187" t="s">
        <v>33</v>
      </c>
      <c r="L8" s="187" t="s">
        <v>33</v>
      </c>
      <c r="M8" s="187" t="s">
        <v>30</v>
      </c>
      <c r="N8" s="187" t="s">
        <v>31</v>
      </c>
      <c r="O8" s="187" t="s">
        <v>33</v>
      </c>
      <c r="P8" s="187" t="s">
        <v>32</v>
      </c>
      <c r="Q8" s="187" t="s">
        <v>30</v>
      </c>
      <c r="R8" s="187" t="s">
        <v>30</v>
      </c>
      <c r="S8" s="187" t="s">
        <v>33</v>
      </c>
      <c r="T8" s="187" t="s">
        <v>31</v>
      </c>
      <c r="U8" s="187" t="s">
        <v>32</v>
      </c>
      <c r="V8" s="187" t="s">
        <v>30</v>
      </c>
      <c r="W8" s="187" t="s">
        <v>33</v>
      </c>
      <c r="X8" s="187" t="s">
        <v>32</v>
      </c>
      <c r="Y8" s="187" t="s">
        <v>33</v>
      </c>
      <c r="Z8" s="187" t="s">
        <v>33</v>
      </c>
      <c r="AA8" s="187" t="s">
        <v>31</v>
      </c>
      <c r="AB8" s="187" t="s">
        <v>32</v>
      </c>
      <c r="AC8" s="187" t="s">
        <v>30</v>
      </c>
      <c r="AD8" s="187" t="s">
        <v>30</v>
      </c>
      <c r="AE8" s="187" t="s">
        <v>33</v>
      </c>
      <c r="AF8" s="187" t="s">
        <v>32</v>
      </c>
      <c r="AG8" s="187" t="s">
        <v>30</v>
      </c>
      <c r="AH8" s="187" t="s">
        <v>31</v>
      </c>
      <c r="AI8" s="187" t="s">
        <v>33</v>
      </c>
      <c r="AJ8" s="187" t="s">
        <v>31</v>
      </c>
      <c r="AK8" s="187" t="s">
        <v>32</v>
      </c>
      <c r="AL8" s="187" t="s">
        <v>33</v>
      </c>
      <c r="AM8" s="187" t="s">
        <v>32</v>
      </c>
      <c r="AN8" s="187" t="s">
        <v>32</v>
      </c>
      <c r="AO8" s="188" t="s">
        <v>31</v>
      </c>
      <c r="AP8" s="208" t="s">
        <v>17</v>
      </c>
      <c r="AQ8" s="185" t="s">
        <v>3</v>
      </c>
    </row>
    <row r="9" spans="1:43" s="38" customFormat="1" ht="14.25" x14ac:dyDescent="0.2">
      <c r="A9" s="54">
        <v>45356</v>
      </c>
      <c r="B9" s="37">
        <v>3</v>
      </c>
      <c r="C9" s="37" t="s">
        <v>55</v>
      </c>
      <c r="D9" s="214" t="s">
        <v>56</v>
      </c>
      <c r="E9" s="214" t="s">
        <v>57</v>
      </c>
      <c r="F9" s="223" t="s">
        <v>58</v>
      </c>
      <c r="G9" s="61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8">
        <f t="shared" ref="AP9:AP72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+IF(AO9=$AO$8,1,0)))</f>
        <v>0</v>
      </c>
      <c r="AQ9" s="75">
        <f>IF(D9="","",VLOOKUP(AP9,'PAT-C_Tables'!$O$3:$P$40,2,FALSE))</f>
        <v>73.8</v>
      </c>
    </row>
    <row r="10" spans="1:43" s="38" customFormat="1" ht="14.25" x14ac:dyDescent="0.2">
      <c r="A10" s="54">
        <v>45356</v>
      </c>
      <c r="B10" s="37">
        <v>3</v>
      </c>
      <c r="C10" s="37" t="s">
        <v>55</v>
      </c>
      <c r="D10" s="214" t="s">
        <v>59</v>
      </c>
      <c r="E10" s="214" t="s">
        <v>60</v>
      </c>
      <c r="F10" s="223" t="s">
        <v>61</v>
      </c>
      <c r="G10" s="61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68">
        <f t="shared" si="0"/>
        <v>0</v>
      </c>
      <c r="AQ10" s="75">
        <f>IF(D10="","",VLOOKUP(AP10,'PAT-C_Tables'!$O$3:$P$40,2,FALSE))</f>
        <v>73.8</v>
      </c>
    </row>
    <row r="11" spans="1:43" s="38" customFormat="1" ht="14.25" x14ac:dyDescent="0.2">
      <c r="A11" s="54">
        <v>45356</v>
      </c>
      <c r="B11" s="37">
        <v>3</v>
      </c>
      <c r="C11" s="37" t="s">
        <v>55</v>
      </c>
      <c r="D11" s="214" t="s">
        <v>62</v>
      </c>
      <c r="E11" s="214" t="s">
        <v>63</v>
      </c>
      <c r="F11" s="212" t="s">
        <v>64</v>
      </c>
      <c r="G11" s="61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68">
        <f t="shared" si="0"/>
        <v>0</v>
      </c>
      <c r="AQ11" s="75">
        <f>IF(D11="","",VLOOKUP(AP11,'PAT-C_Tables'!$O$3:$P$40,2,FALSE))</f>
        <v>73.8</v>
      </c>
    </row>
    <row r="12" spans="1:43" s="38" customFormat="1" ht="14.25" x14ac:dyDescent="0.2">
      <c r="A12" s="54">
        <v>45356</v>
      </c>
      <c r="B12" s="37">
        <v>3</v>
      </c>
      <c r="C12" s="222" t="s">
        <v>55</v>
      </c>
      <c r="D12" s="214" t="s">
        <v>65</v>
      </c>
      <c r="E12" s="214" t="s">
        <v>66</v>
      </c>
      <c r="F12" s="223" t="s">
        <v>67</v>
      </c>
      <c r="G12" s="61"/>
      <c r="H12" s="62"/>
      <c r="I12" s="62"/>
      <c r="J12" s="62"/>
      <c r="K12" s="62"/>
      <c r="L12" s="62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68">
        <f t="shared" si="0"/>
        <v>0</v>
      </c>
      <c r="AQ12" s="75">
        <f>IF(D12="","",VLOOKUP(AP12,'PAT-C_Tables'!$O$3:$P$40,2,FALSE))</f>
        <v>73.8</v>
      </c>
    </row>
    <row r="13" spans="1:43" s="38" customFormat="1" ht="14.25" x14ac:dyDescent="0.2">
      <c r="A13" s="54">
        <v>45356</v>
      </c>
      <c r="B13" s="37">
        <v>3</v>
      </c>
      <c r="C13" s="222" t="s">
        <v>68</v>
      </c>
      <c r="D13" s="214" t="s">
        <v>69</v>
      </c>
      <c r="E13" s="214" t="s">
        <v>70</v>
      </c>
      <c r="F13" s="223" t="s">
        <v>71</v>
      </c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68">
        <f t="shared" si="0"/>
        <v>0</v>
      </c>
      <c r="AQ13" s="75">
        <f>IF(D13="","",VLOOKUP(AP13,'PAT-C_Tables'!$O$3:$P$40,2,FALSE))</f>
        <v>73.8</v>
      </c>
    </row>
    <row r="14" spans="1:43" s="38" customFormat="1" ht="14.25" x14ac:dyDescent="0.2">
      <c r="A14" s="55">
        <v>45356</v>
      </c>
      <c r="B14" s="40">
        <v>3</v>
      </c>
      <c r="C14" s="40" t="s">
        <v>55</v>
      </c>
      <c r="D14" s="41" t="s">
        <v>72</v>
      </c>
      <c r="E14" s="41" t="s">
        <v>73</v>
      </c>
      <c r="F14" s="80" t="s">
        <v>74</v>
      </c>
      <c r="G14" s="39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68">
        <f t="shared" si="0"/>
        <v>0</v>
      </c>
      <c r="AQ14" s="75">
        <f>IF(D14="","",VLOOKUP(AP14,'PAT-C_Tables'!$O$3:$P$40,2,FALSE))</f>
        <v>73.8</v>
      </c>
    </row>
    <row r="15" spans="1:43" s="38" customFormat="1" ht="14.25" x14ac:dyDescent="0.2">
      <c r="A15" s="55">
        <v>45356</v>
      </c>
      <c r="B15" s="40">
        <v>3</v>
      </c>
      <c r="C15" s="40" t="s">
        <v>68</v>
      </c>
      <c r="D15" s="41" t="s">
        <v>75</v>
      </c>
      <c r="E15" s="41" t="s">
        <v>76</v>
      </c>
      <c r="F15" s="80" t="s">
        <v>77</v>
      </c>
      <c r="G15" s="39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68">
        <f t="shared" si="0"/>
        <v>0</v>
      </c>
      <c r="AQ15" s="75">
        <f>IF(D15="","",VLOOKUP(AP15,'PAT-C_Tables'!$O$3:$P$40,2,FALSE))</f>
        <v>73.8</v>
      </c>
    </row>
    <row r="16" spans="1:43" s="38" customFormat="1" ht="14.25" x14ac:dyDescent="0.2">
      <c r="A16" s="55">
        <v>45356</v>
      </c>
      <c r="B16" s="40">
        <v>3</v>
      </c>
      <c r="C16" s="40" t="s">
        <v>68</v>
      </c>
      <c r="D16" s="41" t="s">
        <v>78</v>
      </c>
      <c r="E16" s="41" t="s">
        <v>79</v>
      </c>
      <c r="F16" s="80" t="s">
        <v>80</v>
      </c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68">
        <f t="shared" si="0"/>
        <v>0</v>
      </c>
      <c r="AQ16" s="75">
        <f>IF(D16="","",VLOOKUP(AP16,'PAT-C_Tables'!$O$3:$P$40,2,FALSE))</f>
        <v>73.8</v>
      </c>
    </row>
    <row r="17" spans="1:43" s="38" customFormat="1" ht="14.25" x14ac:dyDescent="0.2">
      <c r="A17" s="55">
        <v>45356</v>
      </c>
      <c r="B17" s="40">
        <v>3</v>
      </c>
      <c r="C17" s="40" t="s">
        <v>68</v>
      </c>
      <c r="D17" s="41" t="s">
        <v>81</v>
      </c>
      <c r="E17" s="41" t="s">
        <v>82</v>
      </c>
      <c r="F17" s="80" t="s">
        <v>83</v>
      </c>
      <c r="G17" s="39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68">
        <f t="shared" si="0"/>
        <v>0</v>
      </c>
      <c r="AQ17" s="75">
        <f>IF(D17="","",VLOOKUP(AP17,'PAT-C_Tables'!$O$3:$P$40,2,FALSE))</f>
        <v>73.8</v>
      </c>
    </row>
    <row r="18" spans="1:43" s="38" customFormat="1" ht="14.25" x14ac:dyDescent="0.2">
      <c r="A18" s="55">
        <v>45356</v>
      </c>
      <c r="B18" s="40">
        <v>3</v>
      </c>
      <c r="C18" s="40" t="s">
        <v>68</v>
      </c>
      <c r="D18" s="41" t="s">
        <v>84</v>
      </c>
      <c r="E18" s="41" t="s">
        <v>85</v>
      </c>
      <c r="F18" s="80" t="s">
        <v>86</v>
      </c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68">
        <f t="shared" si="0"/>
        <v>0</v>
      </c>
      <c r="AQ18" s="75">
        <f>IF(D18="","",VLOOKUP(AP18,'PAT-C_Tables'!$O$3:$P$40,2,FALSE))</f>
        <v>73.8</v>
      </c>
    </row>
    <row r="19" spans="1:43" s="38" customFormat="1" ht="14.25" x14ac:dyDescent="0.2">
      <c r="A19" s="55">
        <v>45356</v>
      </c>
      <c r="B19" s="40">
        <v>3</v>
      </c>
      <c r="C19" s="40" t="s">
        <v>68</v>
      </c>
      <c r="D19" s="41" t="s">
        <v>87</v>
      </c>
      <c r="E19" s="41" t="s">
        <v>88</v>
      </c>
      <c r="F19" s="80" t="s">
        <v>89</v>
      </c>
      <c r="G19" s="39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68">
        <f t="shared" si="0"/>
        <v>0</v>
      </c>
      <c r="AQ19" s="75">
        <f>IF(D19="","",VLOOKUP(AP19,'PAT-C_Tables'!$O$3:$P$40,2,FALSE))</f>
        <v>73.8</v>
      </c>
    </row>
    <row r="20" spans="1:43" s="38" customFormat="1" ht="14.25" x14ac:dyDescent="0.2">
      <c r="A20" s="55"/>
      <c r="B20" s="40"/>
      <c r="C20" s="40"/>
      <c r="D20" s="41"/>
      <c r="E20" s="41"/>
      <c r="F20" s="80"/>
      <c r="G20" s="39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68">
        <f t="shared" si="0"/>
        <v>0</v>
      </c>
      <c r="AQ20" s="75" t="str">
        <f>IF(D20="","",VLOOKUP(AP20,'PAT-C_Tables'!$O$3:$P$40,2,FALSE))</f>
        <v/>
      </c>
    </row>
    <row r="21" spans="1:43" s="38" customFormat="1" ht="14.25" x14ac:dyDescent="0.2">
      <c r="A21" s="55"/>
      <c r="B21" s="40"/>
      <c r="C21" s="40"/>
      <c r="D21" s="41"/>
      <c r="E21" s="41"/>
      <c r="F21" s="80"/>
      <c r="G21" s="39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68">
        <f t="shared" si="0"/>
        <v>0</v>
      </c>
      <c r="AQ21" s="75" t="str">
        <f>IF(D21="","",VLOOKUP(AP21,'PAT-C_Tables'!$O$3:$P$40,2,FALSE))</f>
        <v/>
      </c>
    </row>
    <row r="22" spans="1:43" s="38" customFormat="1" ht="14.25" x14ac:dyDescent="0.2">
      <c r="A22" s="55"/>
      <c r="B22" s="40"/>
      <c r="C22" s="40"/>
      <c r="D22" s="41"/>
      <c r="E22" s="41"/>
      <c r="F22" s="80"/>
      <c r="G22" s="39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68">
        <f t="shared" si="0"/>
        <v>0</v>
      </c>
      <c r="AQ22" s="75" t="str">
        <f>IF(D22="","",VLOOKUP(AP22,'PAT-C_Tables'!$O$3:$P$40,2,FALSE))</f>
        <v/>
      </c>
    </row>
    <row r="23" spans="1:43" s="38" customFormat="1" ht="14.25" x14ac:dyDescent="0.2">
      <c r="A23" s="55"/>
      <c r="B23" s="40"/>
      <c r="C23" s="40"/>
      <c r="D23" s="41"/>
      <c r="E23" s="41"/>
      <c r="F23" s="80"/>
      <c r="G23" s="39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68">
        <f t="shared" si="0"/>
        <v>0</v>
      </c>
      <c r="AQ23" s="75" t="str">
        <f>IF(D23="","",VLOOKUP(AP23,'PAT-C_Tables'!$O$3:$P$40,2,FALSE))</f>
        <v/>
      </c>
    </row>
    <row r="24" spans="1:43" s="38" customFormat="1" ht="14.25" x14ac:dyDescent="0.2">
      <c r="A24" s="55"/>
      <c r="B24" s="40"/>
      <c r="C24" s="40"/>
      <c r="D24" s="41"/>
      <c r="E24" s="41"/>
      <c r="F24" s="80"/>
      <c r="G24" s="39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68">
        <f t="shared" si="0"/>
        <v>0</v>
      </c>
      <c r="AQ24" s="75" t="str">
        <f>IF(D24="","",VLOOKUP(AP24,'PAT-C_Tables'!$O$3:$P$40,2,FALSE))</f>
        <v/>
      </c>
    </row>
    <row r="25" spans="1:43" s="38" customFormat="1" ht="14.25" x14ac:dyDescent="0.2">
      <c r="A25" s="55"/>
      <c r="B25" s="40"/>
      <c r="C25" s="40"/>
      <c r="D25" s="41"/>
      <c r="E25" s="41"/>
      <c r="F25" s="80"/>
      <c r="G25" s="39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68">
        <f t="shared" si="0"/>
        <v>0</v>
      </c>
      <c r="AQ25" s="75" t="str">
        <f>IF(D25="","",VLOOKUP(AP25,'PAT-C_Tables'!$O$3:$P$40,2,FALSE))</f>
        <v/>
      </c>
    </row>
    <row r="26" spans="1:43" s="38" customFormat="1" ht="14.25" x14ac:dyDescent="0.2">
      <c r="A26" s="55"/>
      <c r="B26" s="40"/>
      <c r="C26" s="40"/>
      <c r="D26" s="41"/>
      <c r="E26" s="41"/>
      <c r="F26" s="80"/>
      <c r="G26" s="39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68">
        <f t="shared" si="0"/>
        <v>0</v>
      </c>
      <c r="AQ26" s="75" t="str">
        <f>IF(D26="","",VLOOKUP(AP26,'PAT-C_Tables'!$O$3:$P$40,2,FALSE))</f>
        <v/>
      </c>
    </row>
    <row r="27" spans="1:43" s="38" customFormat="1" ht="14.25" x14ac:dyDescent="0.2">
      <c r="A27" s="55"/>
      <c r="B27" s="40"/>
      <c r="C27" s="40"/>
      <c r="D27" s="41"/>
      <c r="E27" s="41"/>
      <c r="F27" s="80"/>
      <c r="G27" s="39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68">
        <f t="shared" si="0"/>
        <v>0</v>
      </c>
      <c r="AQ27" s="75" t="str">
        <f>IF(D27="","",VLOOKUP(AP27,'PAT-C_Tables'!$O$3:$P$40,2,FALSE))</f>
        <v/>
      </c>
    </row>
    <row r="28" spans="1:43" s="38" customFormat="1" ht="14.25" x14ac:dyDescent="0.2">
      <c r="A28" s="55"/>
      <c r="B28" s="40"/>
      <c r="C28" s="40"/>
      <c r="D28" s="41"/>
      <c r="E28" s="41"/>
      <c r="F28" s="80"/>
      <c r="G28" s="39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68">
        <f t="shared" si="0"/>
        <v>0</v>
      </c>
      <c r="AQ28" s="75" t="str">
        <f>IF(D28="","",VLOOKUP(AP28,'PAT-C_Tables'!$O$3:$P$40,2,FALSE))</f>
        <v/>
      </c>
    </row>
    <row r="29" spans="1:43" s="38" customFormat="1" ht="14.25" x14ac:dyDescent="0.2">
      <c r="A29" s="55"/>
      <c r="B29" s="40"/>
      <c r="C29" s="40"/>
      <c r="D29" s="41"/>
      <c r="E29" s="41"/>
      <c r="F29" s="80"/>
      <c r="G29" s="39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68">
        <f t="shared" si="0"/>
        <v>0</v>
      </c>
      <c r="AQ29" s="75" t="str">
        <f>IF(D29="","",VLOOKUP(AP29,'PAT-C_Tables'!$O$3:$P$40,2,FALSE))</f>
        <v/>
      </c>
    </row>
    <row r="30" spans="1:43" s="38" customFormat="1" ht="14.25" x14ac:dyDescent="0.2">
      <c r="A30" s="55"/>
      <c r="B30" s="40"/>
      <c r="C30" s="40"/>
      <c r="D30" s="41"/>
      <c r="E30" s="41"/>
      <c r="F30" s="80"/>
      <c r="G30" s="39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68">
        <f t="shared" si="0"/>
        <v>0</v>
      </c>
      <c r="AQ30" s="75" t="str">
        <f>IF(D30="","",VLOOKUP(AP30,'PAT-C_Tables'!$O$3:$P$40,2,FALSE))</f>
        <v/>
      </c>
    </row>
    <row r="31" spans="1:43" s="38" customFormat="1" ht="14.25" x14ac:dyDescent="0.2">
      <c r="A31" s="55"/>
      <c r="B31" s="40"/>
      <c r="C31" s="40"/>
      <c r="D31" s="41"/>
      <c r="E31" s="41"/>
      <c r="F31" s="80"/>
      <c r="G31" s="39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68">
        <f t="shared" si="0"/>
        <v>0</v>
      </c>
      <c r="AQ31" s="75" t="str">
        <f>IF(D31="","",VLOOKUP(AP31,'PAT-C_Tables'!$O$3:$P$40,2,FALSE))</f>
        <v/>
      </c>
    </row>
    <row r="32" spans="1:43" s="38" customFormat="1" ht="14.25" x14ac:dyDescent="0.2">
      <c r="A32" s="55"/>
      <c r="B32" s="40"/>
      <c r="C32" s="40"/>
      <c r="D32" s="41"/>
      <c r="E32" s="41"/>
      <c r="F32" s="80"/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68">
        <f t="shared" si="0"/>
        <v>0</v>
      </c>
      <c r="AQ32" s="75" t="str">
        <f>IF(D32="","",VLOOKUP(AP32,'PAT-C_Tables'!$O$3:$P$40,2,FALSE))</f>
        <v/>
      </c>
    </row>
    <row r="33" spans="1:43" s="38" customFormat="1" ht="14.25" x14ac:dyDescent="0.2">
      <c r="A33" s="55"/>
      <c r="B33" s="40"/>
      <c r="C33" s="40"/>
      <c r="D33" s="41"/>
      <c r="E33" s="41"/>
      <c r="F33" s="80"/>
      <c r="G33" s="39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68">
        <f t="shared" si="0"/>
        <v>0</v>
      </c>
      <c r="AQ33" s="75" t="str">
        <f>IF(D33="","",VLOOKUP(AP33,'PAT-C_Tables'!$O$3:$P$40,2,FALSE))</f>
        <v/>
      </c>
    </row>
    <row r="34" spans="1:43" s="38" customFormat="1" ht="14.25" x14ac:dyDescent="0.2">
      <c r="A34" s="55"/>
      <c r="B34" s="40"/>
      <c r="C34" s="40"/>
      <c r="D34" s="41"/>
      <c r="E34" s="41"/>
      <c r="F34" s="80"/>
      <c r="G34" s="39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68">
        <f t="shared" si="0"/>
        <v>0</v>
      </c>
      <c r="AQ34" s="75" t="str">
        <f>IF(D34="","",VLOOKUP(AP34,'PAT-C_Tables'!$O$3:$P$40,2,FALSE))</f>
        <v/>
      </c>
    </row>
    <row r="35" spans="1:43" s="38" customFormat="1" ht="14.25" x14ac:dyDescent="0.2">
      <c r="A35" s="55"/>
      <c r="B35" s="40"/>
      <c r="C35" s="40"/>
      <c r="D35" s="41"/>
      <c r="E35" s="41"/>
      <c r="F35" s="80"/>
      <c r="G35" s="39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68">
        <f t="shared" si="0"/>
        <v>0</v>
      </c>
      <c r="AQ35" s="75" t="str">
        <f>IF(D35="","",VLOOKUP(AP35,'PAT-C_Tables'!$O$3:$P$40,2,FALSE))</f>
        <v/>
      </c>
    </row>
    <row r="36" spans="1:43" s="38" customFormat="1" ht="14.25" x14ac:dyDescent="0.2">
      <c r="A36" s="55"/>
      <c r="B36" s="40"/>
      <c r="C36" s="40"/>
      <c r="D36" s="41"/>
      <c r="E36" s="41"/>
      <c r="F36" s="80"/>
      <c r="G36" s="39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68">
        <f t="shared" si="0"/>
        <v>0</v>
      </c>
      <c r="AQ36" s="75" t="str">
        <f>IF(D36="","",VLOOKUP(AP36,'PAT-C_Tables'!$O$3:$P$40,2,FALSE))</f>
        <v/>
      </c>
    </row>
    <row r="37" spans="1:43" s="38" customFormat="1" ht="14.25" x14ac:dyDescent="0.2">
      <c r="A37" s="55"/>
      <c r="B37" s="40"/>
      <c r="C37" s="40"/>
      <c r="D37" s="41"/>
      <c r="E37" s="41"/>
      <c r="F37" s="80"/>
      <c r="G37" s="39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68">
        <f t="shared" si="0"/>
        <v>0</v>
      </c>
      <c r="AQ37" s="75" t="str">
        <f>IF(D37="","",VLOOKUP(AP37,'PAT-C_Tables'!$O$3:$P$40,2,FALSE))</f>
        <v/>
      </c>
    </row>
    <row r="38" spans="1:43" s="38" customFormat="1" ht="14.25" x14ac:dyDescent="0.2">
      <c r="A38" s="55"/>
      <c r="B38" s="40"/>
      <c r="C38" s="40"/>
      <c r="D38" s="41"/>
      <c r="E38" s="41"/>
      <c r="F38" s="80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68">
        <f t="shared" si="0"/>
        <v>0</v>
      </c>
      <c r="AQ38" s="75" t="str">
        <f>IF(D38="","",VLOOKUP(AP38,'PAT-C_Tables'!$O$3:$P$40,2,FALSE))</f>
        <v/>
      </c>
    </row>
    <row r="39" spans="1:43" s="38" customFormat="1" ht="14.25" x14ac:dyDescent="0.2">
      <c r="A39" s="55"/>
      <c r="B39" s="40"/>
      <c r="C39" s="40"/>
      <c r="D39" s="41"/>
      <c r="E39" s="41"/>
      <c r="F39" s="80"/>
      <c r="G39" s="39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68">
        <f t="shared" si="0"/>
        <v>0</v>
      </c>
      <c r="AQ39" s="75" t="str">
        <f>IF(D39="","",VLOOKUP(AP39,'PAT-C_Tables'!$O$3:$P$40,2,FALSE))</f>
        <v/>
      </c>
    </row>
    <row r="40" spans="1:43" s="38" customFormat="1" ht="14.25" x14ac:dyDescent="0.2">
      <c r="A40" s="55"/>
      <c r="B40" s="40"/>
      <c r="C40" s="40"/>
      <c r="D40" s="41"/>
      <c r="E40" s="41"/>
      <c r="F40" s="80"/>
      <c r="G40" s="39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68">
        <f t="shared" si="0"/>
        <v>0</v>
      </c>
      <c r="AQ40" s="75" t="str">
        <f>IF(D40="","",VLOOKUP(AP40,'PAT-C_Tables'!$O$3:$P$40,2,FALSE))</f>
        <v/>
      </c>
    </row>
    <row r="41" spans="1:43" s="38" customFormat="1" ht="14.25" x14ac:dyDescent="0.2">
      <c r="A41" s="55"/>
      <c r="B41" s="40"/>
      <c r="C41" s="40"/>
      <c r="D41" s="41"/>
      <c r="E41" s="41"/>
      <c r="F41" s="80"/>
      <c r="G41" s="39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68">
        <f t="shared" si="0"/>
        <v>0</v>
      </c>
      <c r="AQ41" s="75" t="str">
        <f>IF(D41="","",VLOOKUP(AP41,'PAT-C_Tables'!$O$3:$P$40,2,FALSE))</f>
        <v/>
      </c>
    </row>
    <row r="42" spans="1:43" s="38" customFormat="1" ht="14.25" x14ac:dyDescent="0.2">
      <c r="A42" s="55"/>
      <c r="B42" s="40"/>
      <c r="C42" s="40"/>
      <c r="D42" s="41"/>
      <c r="E42" s="41"/>
      <c r="F42" s="80"/>
      <c r="G42" s="39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68">
        <f t="shared" si="0"/>
        <v>0</v>
      </c>
      <c r="AQ42" s="75" t="str">
        <f>IF(D42="","",VLOOKUP(AP42,'PAT-C_Tables'!$O$3:$P$40,2,FALSE))</f>
        <v/>
      </c>
    </row>
    <row r="43" spans="1:43" s="38" customFormat="1" ht="14.25" x14ac:dyDescent="0.2">
      <c r="A43" s="55"/>
      <c r="B43" s="40"/>
      <c r="C43" s="40"/>
      <c r="D43" s="41"/>
      <c r="E43" s="41"/>
      <c r="F43" s="80"/>
      <c r="G43" s="39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68">
        <f t="shared" si="0"/>
        <v>0</v>
      </c>
      <c r="AQ43" s="75" t="str">
        <f>IF(D43="","",VLOOKUP(AP43,'PAT-C_Tables'!$O$3:$P$40,2,FALSE))</f>
        <v/>
      </c>
    </row>
    <row r="44" spans="1:43" s="38" customFormat="1" ht="14.25" x14ac:dyDescent="0.2">
      <c r="A44" s="55"/>
      <c r="B44" s="40"/>
      <c r="C44" s="40"/>
      <c r="D44" s="41"/>
      <c r="E44" s="41"/>
      <c r="F44" s="80"/>
      <c r="G44" s="39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68">
        <f t="shared" si="0"/>
        <v>0</v>
      </c>
      <c r="AQ44" s="75" t="str">
        <f>IF(D44="","",VLOOKUP(AP44,'PAT-C_Tables'!$O$3:$P$40,2,FALSE))</f>
        <v/>
      </c>
    </row>
    <row r="45" spans="1:43" s="38" customFormat="1" ht="14.25" x14ac:dyDescent="0.2">
      <c r="A45" s="55"/>
      <c r="B45" s="40"/>
      <c r="C45" s="40"/>
      <c r="D45" s="41"/>
      <c r="E45" s="41"/>
      <c r="F45" s="80"/>
      <c r="G45" s="39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68">
        <f t="shared" si="0"/>
        <v>0</v>
      </c>
      <c r="AQ45" s="75" t="str">
        <f>IF(D45="","",VLOOKUP(AP45,'PAT-C_Tables'!$O$3:$P$40,2,FALSE))</f>
        <v/>
      </c>
    </row>
    <row r="46" spans="1:43" s="38" customFormat="1" ht="14.25" x14ac:dyDescent="0.2">
      <c r="A46" s="55"/>
      <c r="B46" s="40"/>
      <c r="C46" s="40"/>
      <c r="D46" s="41"/>
      <c r="E46" s="41"/>
      <c r="F46" s="80"/>
      <c r="G46" s="39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68">
        <f t="shared" si="0"/>
        <v>0</v>
      </c>
      <c r="AQ46" s="75" t="str">
        <f>IF(D46="","",VLOOKUP(AP46,'PAT-C_Tables'!$O$3:$P$40,2,FALSE))</f>
        <v/>
      </c>
    </row>
    <row r="47" spans="1:43" s="38" customFormat="1" ht="14.25" x14ac:dyDescent="0.2">
      <c r="A47" s="55"/>
      <c r="B47" s="40"/>
      <c r="C47" s="40"/>
      <c r="D47" s="41"/>
      <c r="E47" s="41"/>
      <c r="F47" s="80"/>
      <c r="G47" s="3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68">
        <f t="shared" si="0"/>
        <v>0</v>
      </c>
      <c r="AQ47" s="75" t="str">
        <f>IF(D47="","",VLOOKUP(AP47,'PAT-C_Tables'!$O$3:$P$40,2,FALSE))</f>
        <v/>
      </c>
    </row>
    <row r="48" spans="1:43" s="38" customFormat="1" ht="14.25" x14ac:dyDescent="0.2">
      <c r="A48" s="55"/>
      <c r="B48" s="40"/>
      <c r="C48" s="40"/>
      <c r="D48" s="41"/>
      <c r="E48" s="41"/>
      <c r="F48" s="80"/>
      <c r="G48" s="39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68">
        <f t="shared" si="0"/>
        <v>0</v>
      </c>
      <c r="AQ48" s="75" t="str">
        <f>IF(D48="","",VLOOKUP(AP48,'PAT-C_Tables'!$O$3:$P$40,2,FALSE))</f>
        <v/>
      </c>
    </row>
    <row r="49" spans="1:43" s="38" customFormat="1" ht="14.25" x14ac:dyDescent="0.2">
      <c r="A49" s="55"/>
      <c r="B49" s="40"/>
      <c r="C49" s="40"/>
      <c r="D49" s="41"/>
      <c r="E49" s="41"/>
      <c r="F49" s="80"/>
      <c r="G49" s="39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68">
        <f t="shared" si="0"/>
        <v>0</v>
      </c>
      <c r="AQ49" s="75" t="str">
        <f>IF(D49="","",VLOOKUP(AP49,'PAT-C_Tables'!$O$3:$P$40,2,FALSE))</f>
        <v/>
      </c>
    </row>
    <row r="50" spans="1:43" s="38" customFormat="1" ht="14.25" x14ac:dyDescent="0.2">
      <c r="A50" s="55"/>
      <c r="B50" s="40"/>
      <c r="C50" s="40"/>
      <c r="D50" s="41"/>
      <c r="E50" s="41"/>
      <c r="F50" s="80"/>
      <c r="G50" s="39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68">
        <f t="shared" si="0"/>
        <v>0</v>
      </c>
      <c r="AQ50" s="75" t="str">
        <f>IF(D50="","",VLOOKUP(AP50,'PAT-C_Tables'!$O$3:$P$40,2,FALSE))</f>
        <v/>
      </c>
    </row>
    <row r="51" spans="1:43" s="38" customFormat="1" ht="14.25" x14ac:dyDescent="0.2">
      <c r="A51" s="55"/>
      <c r="B51" s="40"/>
      <c r="C51" s="40"/>
      <c r="D51" s="41"/>
      <c r="E51" s="41"/>
      <c r="F51" s="80"/>
      <c r="G51" s="39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68">
        <f t="shared" si="0"/>
        <v>0</v>
      </c>
      <c r="AQ51" s="75" t="str">
        <f>IF(D51="","",VLOOKUP(AP51,'PAT-C_Tables'!$O$3:$P$40,2,FALSE))</f>
        <v/>
      </c>
    </row>
    <row r="52" spans="1:43" s="38" customFormat="1" ht="14.25" x14ac:dyDescent="0.2">
      <c r="A52" s="55"/>
      <c r="B52" s="40"/>
      <c r="C52" s="40"/>
      <c r="D52" s="41"/>
      <c r="E52" s="41"/>
      <c r="F52" s="80"/>
      <c r="G52" s="39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68">
        <f t="shared" si="0"/>
        <v>0</v>
      </c>
      <c r="AQ52" s="75" t="str">
        <f>IF(D52="","",VLOOKUP(AP52,'PAT-C_Tables'!$O$3:$P$40,2,FALSE))</f>
        <v/>
      </c>
    </row>
    <row r="53" spans="1:43" s="38" customFormat="1" ht="14.25" x14ac:dyDescent="0.2">
      <c r="A53" s="55"/>
      <c r="B53" s="40"/>
      <c r="C53" s="40"/>
      <c r="D53" s="41"/>
      <c r="E53" s="41"/>
      <c r="F53" s="80"/>
      <c r="G53" s="3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68">
        <f t="shared" si="0"/>
        <v>0</v>
      </c>
      <c r="AQ53" s="75" t="str">
        <f>IF(D53="","",VLOOKUP(AP53,'PAT-C_Tables'!$O$3:$P$40,2,FALSE))</f>
        <v/>
      </c>
    </row>
    <row r="54" spans="1:43" s="38" customFormat="1" ht="14.25" x14ac:dyDescent="0.2">
      <c r="A54" s="55"/>
      <c r="B54" s="40"/>
      <c r="C54" s="40"/>
      <c r="D54" s="41"/>
      <c r="E54" s="41"/>
      <c r="F54" s="80"/>
      <c r="G54" s="39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68">
        <f t="shared" si="0"/>
        <v>0</v>
      </c>
      <c r="AQ54" s="75" t="str">
        <f>IF(D54="","",VLOOKUP(AP54,'PAT-C_Tables'!$O$3:$P$40,2,FALSE))</f>
        <v/>
      </c>
    </row>
    <row r="55" spans="1:43" s="38" customFormat="1" ht="14.25" x14ac:dyDescent="0.2">
      <c r="A55" s="55"/>
      <c r="B55" s="40"/>
      <c r="C55" s="40"/>
      <c r="D55" s="41"/>
      <c r="E55" s="41"/>
      <c r="F55" s="80"/>
      <c r="G55" s="39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68">
        <f t="shared" si="0"/>
        <v>0</v>
      </c>
      <c r="AQ55" s="75" t="str">
        <f>IF(D55="","",VLOOKUP(AP55,'PAT-C_Tables'!$O$3:$P$40,2,FALSE))</f>
        <v/>
      </c>
    </row>
    <row r="56" spans="1:43" s="38" customFormat="1" ht="14.25" x14ac:dyDescent="0.2">
      <c r="A56" s="55"/>
      <c r="B56" s="40"/>
      <c r="C56" s="40"/>
      <c r="D56" s="41"/>
      <c r="E56" s="41"/>
      <c r="F56" s="80"/>
      <c r="G56" s="39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68">
        <f t="shared" si="0"/>
        <v>0</v>
      </c>
      <c r="AQ56" s="75" t="str">
        <f>IF(D56="","",VLOOKUP(AP56,'PAT-C_Tables'!$O$3:$P$40,2,FALSE))</f>
        <v/>
      </c>
    </row>
    <row r="57" spans="1:43" s="38" customFormat="1" ht="14.25" x14ac:dyDescent="0.2">
      <c r="A57" s="55"/>
      <c r="B57" s="40"/>
      <c r="C57" s="40"/>
      <c r="D57" s="41"/>
      <c r="E57" s="41"/>
      <c r="F57" s="80"/>
      <c r="G57" s="39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68">
        <f t="shared" si="0"/>
        <v>0</v>
      </c>
      <c r="AQ57" s="75" t="str">
        <f>IF(D57="","",VLOOKUP(AP57,'PAT-C_Tables'!$O$3:$P$40,2,FALSE))</f>
        <v/>
      </c>
    </row>
    <row r="58" spans="1:43" s="38" customFormat="1" ht="14.25" x14ac:dyDescent="0.2">
      <c r="A58" s="55"/>
      <c r="B58" s="40"/>
      <c r="C58" s="40"/>
      <c r="D58" s="41"/>
      <c r="E58" s="41"/>
      <c r="F58" s="80"/>
      <c r="G58" s="3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68">
        <f t="shared" si="0"/>
        <v>0</v>
      </c>
      <c r="AQ58" s="75" t="str">
        <f>IF(D58="","",VLOOKUP(AP58,'PAT-C_Tables'!$O$3:$P$40,2,FALSE))</f>
        <v/>
      </c>
    </row>
    <row r="59" spans="1:43" s="38" customFormat="1" ht="14.25" x14ac:dyDescent="0.2">
      <c r="A59" s="55"/>
      <c r="B59" s="40"/>
      <c r="C59" s="40"/>
      <c r="D59" s="41"/>
      <c r="E59" s="41"/>
      <c r="F59" s="80"/>
      <c r="G59" s="39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68">
        <f t="shared" si="0"/>
        <v>0</v>
      </c>
      <c r="AQ59" s="75" t="str">
        <f>IF(D59="","",VLOOKUP(AP59,'PAT-C_Tables'!$O$3:$P$40,2,FALSE))</f>
        <v/>
      </c>
    </row>
    <row r="60" spans="1:43" s="38" customFormat="1" ht="14.25" x14ac:dyDescent="0.2">
      <c r="A60" s="55"/>
      <c r="B60" s="40"/>
      <c r="C60" s="40"/>
      <c r="D60" s="41"/>
      <c r="E60" s="41"/>
      <c r="F60" s="80"/>
      <c r="G60" s="39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68">
        <f t="shared" si="0"/>
        <v>0</v>
      </c>
      <c r="AQ60" s="75" t="str">
        <f>IF(D60="","",VLOOKUP(AP60,'PAT-C_Tables'!$O$3:$P$40,2,FALSE))</f>
        <v/>
      </c>
    </row>
    <row r="61" spans="1:43" s="38" customFormat="1" ht="14.25" x14ac:dyDescent="0.2">
      <c r="A61" s="55"/>
      <c r="B61" s="40"/>
      <c r="C61" s="40"/>
      <c r="D61" s="41"/>
      <c r="E61" s="41"/>
      <c r="F61" s="80"/>
      <c r="G61" s="39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68">
        <f t="shared" si="0"/>
        <v>0</v>
      </c>
      <c r="AQ61" s="75" t="str">
        <f>IF(D61="","",VLOOKUP(AP61,'PAT-C_Tables'!$O$3:$P$40,2,FALSE))</f>
        <v/>
      </c>
    </row>
    <row r="62" spans="1:43" s="38" customFormat="1" ht="14.25" x14ac:dyDescent="0.2">
      <c r="A62" s="55"/>
      <c r="B62" s="40"/>
      <c r="C62" s="40"/>
      <c r="D62" s="41"/>
      <c r="E62" s="41"/>
      <c r="F62" s="80"/>
      <c r="G62" s="39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68">
        <f t="shared" si="0"/>
        <v>0</v>
      </c>
      <c r="AQ62" s="75" t="str">
        <f>IF(D62="","",VLOOKUP(AP62,'PAT-C_Tables'!$O$3:$P$40,2,FALSE))</f>
        <v/>
      </c>
    </row>
    <row r="63" spans="1:43" s="38" customFormat="1" ht="14.25" x14ac:dyDescent="0.2">
      <c r="A63" s="55"/>
      <c r="B63" s="40"/>
      <c r="C63" s="40"/>
      <c r="D63" s="41"/>
      <c r="E63" s="41"/>
      <c r="F63" s="80"/>
      <c r="G63" s="39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68">
        <f t="shared" si="0"/>
        <v>0</v>
      </c>
      <c r="AQ63" s="75" t="str">
        <f>IF(D63="","",VLOOKUP(AP63,'PAT-C_Tables'!$O$3:$P$40,2,FALSE))</f>
        <v/>
      </c>
    </row>
    <row r="64" spans="1:43" s="38" customFormat="1" ht="14.25" x14ac:dyDescent="0.2">
      <c r="A64" s="55"/>
      <c r="B64" s="40"/>
      <c r="C64" s="40"/>
      <c r="D64" s="41"/>
      <c r="E64" s="41"/>
      <c r="F64" s="80"/>
      <c r="G64" s="39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68">
        <f t="shared" si="0"/>
        <v>0</v>
      </c>
      <c r="AQ64" s="75" t="str">
        <f>IF(D64="","",VLOOKUP(AP64,'PAT-C_Tables'!$O$3:$P$40,2,FALSE))</f>
        <v/>
      </c>
    </row>
    <row r="65" spans="1:43" s="38" customFormat="1" ht="14.25" x14ac:dyDescent="0.2">
      <c r="A65" s="55"/>
      <c r="B65" s="40"/>
      <c r="C65" s="40"/>
      <c r="D65" s="41"/>
      <c r="E65" s="41"/>
      <c r="F65" s="80"/>
      <c r="G65" s="39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68">
        <f t="shared" si="0"/>
        <v>0</v>
      </c>
      <c r="AQ65" s="75" t="str">
        <f>IF(D65="","",VLOOKUP(AP65,'PAT-C_Tables'!$O$3:$P$40,2,FALSE))</f>
        <v/>
      </c>
    </row>
    <row r="66" spans="1:43" s="38" customFormat="1" ht="14.25" x14ac:dyDescent="0.2">
      <c r="A66" s="55"/>
      <c r="B66" s="40"/>
      <c r="C66" s="40"/>
      <c r="D66" s="41"/>
      <c r="E66" s="41"/>
      <c r="F66" s="80"/>
      <c r="G66" s="39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68">
        <f t="shared" si="0"/>
        <v>0</v>
      </c>
      <c r="AQ66" s="75" t="str">
        <f>IF(D66="","",VLOOKUP(AP66,'PAT-C_Tables'!$O$3:$P$40,2,FALSE))</f>
        <v/>
      </c>
    </row>
    <row r="67" spans="1:43" s="38" customFormat="1" ht="14.25" x14ac:dyDescent="0.2">
      <c r="A67" s="55"/>
      <c r="B67" s="40"/>
      <c r="C67" s="40"/>
      <c r="D67" s="41"/>
      <c r="E67" s="41"/>
      <c r="F67" s="80"/>
      <c r="G67" s="39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68">
        <f t="shared" si="0"/>
        <v>0</v>
      </c>
      <c r="AQ67" s="75" t="str">
        <f>IF(D67="","",VLOOKUP(AP67,'PAT-C_Tables'!$O$3:$P$40,2,FALSE))</f>
        <v/>
      </c>
    </row>
    <row r="68" spans="1:43" s="38" customFormat="1" ht="14.25" x14ac:dyDescent="0.2">
      <c r="A68" s="55"/>
      <c r="B68" s="40"/>
      <c r="C68" s="40"/>
      <c r="D68" s="41"/>
      <c r="E68" s="41"/>
      <c r="F68" s="80"/>
      <c r="G68" s="39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68">
        <f t="shared" si="0"/>
        <v>0</v>
      </c>
      <c r="AQ68" s="75" t="str">
        <f>IF(D68="","",VLOOKUP(AP68,'PAT-C_Tables'!$O$3:$P$40,2,FALSE))</f>
        <v/>
      </c>
    </row>
    <row r="69" spans="1:43" s="38" customFormat="1" ht="14.25" x14ac:dyDescent="0.2">
      <c r="A69" s="55"/>
      <c r="B69" s="40"/>
      <c r="C69" s="40"/>
      <c r="D69" s="41"/>
      <c r="E69" s="41"/>
      <c r="F69" s="80"/>
      <c r="G69" s="39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68">
        <f t="shared" si="0"/>
        <v>0</v>
      </c>
      <c r="AQ69" s="75" t="str">
        <f>IF(D69="","",VLOOKUP(AP69,'PAT-C_Tables'!$O$3:$P$40,2,FALSE))</f>
        <v/>
      </c>
    </row>
    <row r="70" spans="1:43" s="38" customFormat="1" ht="14.25" x14ac:dyDescent="0.2">
      <c r="A70" s="55"/>
      <c r="B70" s="40"/>
      <c r="C70" s="40"/>
      <c r="D70" s="41"/>
      <c r="E70" s="41"/>
      <c r="F70" s="80"/>
      <c r="G70" s="39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68">
        <f t="shared" si="0"/>
        <v>0</v>
      </c>
      <c r="AQ70" s="75" t="str">
        <f>IF(D70="","",VLOOKUP(AP70,'PAT-C_Tables'!$O$3:$P$40,2,FALSE))</f>
        <v/>
      </c>
    </row>
    <row r="71" spans="1:43" s="38" customFormat="1" ht="14.25" x14ac:dyDescent="0.2">
      <c r="A71" s="55"/>
      <c r="B71" s="40"/>
      <c r="C71" s="40"/>
      <c r="D71" s="41"/>
      <c r="E71" s="41"/>
      <c r="F71" s="80"/>
      <c r="G71" s="39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68">
        <f t="shared" si="0"/>
        <v>0</v>
      </c>
      <c r="AQ71" s="75" t="str">
        <f>IF(D71="","",VLOOKUP(AP71,'PAT-C_Tables'!$O$3:$P$40,2,FALSE))</f>
        <v/>
      </c>
    </row>
    <row r="72" spans="1:43" s="38" customFormat="1" ht="14.25" x14ac:dyDescent="0.2">
      <c r="A72" s="55"/>
      <c r="B72" s="40"/>
      <c r="C72" s="40"/>
      <c r="D72" s="41"/>
      <c r="E72" s="41"/>
      <c r="F72" s="80"/>
      <c r="G72" s="3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68">
        <f t="shared" si="0"/>
        <v>0</v>
      </c>
      <c r="AQ72" s="75" t="str">
        <f>IF(D72="","",VLOOKUP(AP72,'PAT-C_Tables'!$O$3:$P$40,2,FALSE))</f>
        <v/>
      </c>
    </row>
    <row r="73" spans="1:43" s="38" customFormat="1" ht="14.25" x14ac:dyDescent="0.2">
      <c r="A73" s="55"/>
      <c r="B73" s="40"/>
      <c r="C73" s="40"/>
      <c r="D73" s="41"/>
      <c r="E73" s="41"/>
      <c r="F73" s="80"/>
      <c r="G73" s="39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68">
        <f t="shared" ref="AP73:AP136" si="1">IF(D73="",0,(IF(G73=$G$8,1,0)+IF(H73=$H$8,1,0)+IF(I73=$I$8,1,0)+IF(J73=$J$8,1,0)+IF(K73=$K$8,1,0)+IF(L73=$L$8,1,0)+IF(M73=$M$8,1,0)+IF(N73=$N$8,1,0)+IF(O73=$O$8,1,0)+IF(P73=$P$8,1,0)+IF(Q73=$Q$8,1,0)+IF(R73=$R$8,1,0)+IF(S73=$S$8,1,0)+IF(T73=$T$8,1,0)+IF(U73=$U$8,1,0)+IF(V73=$V$8,1,0)+IF(W73=$W$8,1,0)+IF(X73=$X$8,1,0)+IF(Y73=$Y$8,1,0)+IF(Z73=$Z$8,1,0)+IF(AA73=$AA$8,1,0)+IF(AB73=$AB$8,1,0)+IF(AC73=$AC$8,1,0)+IF(AD73=$AD$8,1,0)+IF(AE73=$AE$8,1,0)+IF(AF73=$AF$8,1,0)+IF(AG73=$AG$8,1,0)+IF(AH73=$AH$8,1,0)+IF(AI73=$AI$8,1,0)+IF(AJ73=$AJ$8,1,0)+IF(AK73=$AK$8,1,0)+IF(AL73=$AL$8,1,0)+IF(AM73=$AM$8,1,0)+IF(AN73=$AN$8,1,0)+IF(AO73=$AO$8,1,0)))</f>
        <v>0</v>
      </c>
      <c r="AQ73" s="75" t="str">
        <f>IF(D73="","",VLOOKUP(AP73,'PAT-C_Tables'!$O$3:$P$40,2,FALSE))</f>
        <v/>
      </c>
    </row>
    <row r="74" spans="1:43" s="38" customFormat="1" ht="14.25" x14ac:dyDescent="0.2">
      <c r="A74" s="55"/>
      <c r="B74" s="40"/>
      <c r="C74" s="40"/>
      <c r="D74" s="41"/>
      <c r="E74" s="41"/>
      <c r="F74" s="80"/>
      <c r="G74" s="39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68">
        <f t="shared" si="1"/>
        <v>0</v>
      </c>
      <c r="AQ74" s="75" t="str">
        <f>IF(D74="","",VLOOKUP(AP74,'PAT-C_Tables'!$O$3:$P$40,2,FALSE))</f>
        <v/>
      </c>
    </row>
    <row r="75" spans="1:43" s="38" customFormat="1" ht="14.25" x14ac:dyDescent="0.2">
      <c r="A75" s="55"/>
      <c r="B75" s="40"/>
      <c r="C75" s="40"/>
      <c r="D75" s="41"/>
      <c r="E75" s="41"/>
      <c r="F75" s="80"/>
      <c r="G75" s="39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68">
        <f t="shared" si="1"/>
        <v>0</v>
      </c>
      <c r="AQ75" s="75" t="str">
        <f>IF(D75="","",VLOOKUP(AP75,'PAT-C_Tables'!$O$3:$P$40,2,FALSE))</f>
        <v/>
      </c>
    </row>
    <row r="76" spans="1:43" s="38" customFormat="1" ht="14.25" x14ac:dyDescent="0.2">
      <c r="A76" s="55"/>
      <c r="B76" s="40"/>
      <c r="C76" s="40"/>
      <c r="D76" s="41"/>
      <c r="E76" s="41"/>
      <c r="F76" s="80"/>
      <c r="G76" s="39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68">
        <f t="shared" si="1"/>
        <v>0</v>
      </c>
      <c r="AQ76" s="75" t="str">
        <f>IF(D76="","",VLOOKUP(AP76,'PAT-C_Tables'!$O$3:$P$40,2,FALSE))</f>
        <v/>
      </c>
    </row>
    <row r="77" spans="1:43" s="38" customFormat="1" ht="14.25" x14ac:dyDescent="0.2">
      <c r="A77" s="55"/>
      <c r="B77" s="40"/>
      <c r="C77" s="40"/>
      <c r="D77" s="41"/>
      <c r="E77" s="41"/>
      <c r="F77" s="80"/>
      <c r="G77" s="39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68">
        <f t="shared" si="1"/>
        <v>0</v>
      </c>
      <c r="AQ77" s="75" t="str">
        <f>IF(D77="","",VLOOKUP(AP77,'PAT-C_Tables'!$O$3:$P$40,2,FALSE))</f>
        <v/>
      </c>
    </row>
    <row r="78" spans="1:43" s="38" customFormat="1" ht="14.25" x14ac:dyDescent="0.2">
      <c r="A78" s="55"/>
      <c r="B78" s="40"/>
      <c r="C78" s="40"/>
      <c r="D78" s="41"/>
      <c r="E78" s="41"/>
      <c r="F78" s="80"/>
      <c r="G78" s="39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68">
        <f t="shared" si="1"/>
        <v>0</v>
      </c>
      <c r="AQ78" s="75" t="str">
        <f>IF(D78="","",VLOOKUP(AP78,'PAT-C_Tables'!$O$3:$P$40,2,FALSE))</f>
        <v/>
      </c>
    </row>
    <row r="79" spans="1:43" s="38" customFormat="1" ht="14.25" x14ac:dyDescent="0.2">
      <c r="A79" s="55"/>
      <c r="B79" s="40"/>
      <c r="C79" s="40"/>
      <c r="D79" s="41"/>
      <c r="E79" s="41"/>
      <c r="F79" s="80"/>
      <c r="G79" s="39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68">
        <f t="shared" si="1"/>
        <v>0</v>
      </c>
      <c r="AQ79" s="75" t="str">
        <f>IF(D79="","",VLOOKUP(AP79,'PAT-C_Tables'!$O$3:$P$40,2,FALSE))</f>
        <v/>
      </c>
    </row>
    <row r="80" spans="1:43" s="38" customFormat="1" ht="14.25" x14ac:dyDescent="0.2">
      <c r="A80" s="55"/>
      <c r="B80" s="40"/>
      <c r="C80" s="40"/>
      <c r="D80" s="41"/>
      <c r="E80" s="41"/>
      <c r="F80" s="80"/>
      <c r="G80" s="39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68">
        <f t="shared" si="1"/>
        <v>0</v>
      </c>
      <c r="AQ80" s="75" t="str">
        <f>IF(D80="","",VLOOKUP(AP80,'PAT-C_Tables'!$O$3:$P$40,2,FALSE))</f>
        <v/>
      </c>
    </row>
    <row r="81" spans="1:43" s="38" customFormat="1" ht="14.25" x14ac:dyDescent="0.2">
      <c r="A81" s="55"/>
      <c r="B81" s="40"/>
      <c r="C81" s="40"/>
      <c r="D81" s="41"/>
      <c r="E81" s="41"/>
      <c r="F81" s="80"/>
      <c r="G81" s="39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68">
        <f t="shared" si="1"/>
        <v>0</v>
      </c>
      <c r="AQ81" s="75" t="str">
        <f>IF(D81="","",VLOOKUP(AP81,'PAT-C_Tables'!$O$3:$P$40,2,FALSE))</f>
        <v/>
      </c>
    </row>
    <row r="82" spans="1:43" s="38" customFormat="1" ht="14.25" x14ac:dyDescent="0.2">
      <c r="A82" s="55"/>
      <c r="B82" s="40"/>
      <c r="C82" s="40"/>
      <c r="D82" s="41"/>
      <c r="E82" s="41"/>
      <c r="F82" s="80"/>
      <c r="G82" s="39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68">
        <f t="shared" si="1"/>
        <v>0</v>
      </c>
      <c r="AQ82" s="75" t="str">
        <f>IF(D82="","",VLOOKUP(AP82,'PAT-C_Tables'!$O$3:$P$40,2,FALSE))</f>
        <v/>
      </c>
    </row>
    <row r="83" spans="1:43" s="38" customFormat="1" ht="14.25" x14ac:dyDescent="0.2">
      <c r="A83" s="55"/>
      <c r="B83" s="40"/>
      <c r="C83" s="40"/>
      <c r="D83" s="41"/>
      <c r="E83" s="41"/>
      <c r="F83" s="80"/>
      <c r="G83" s="39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68">
        <f t="shared" si="1"/>
        <v>0</v>
      </c>
      <c r="AQ83" s="75" t="str">
        <f>IF(D83="","",VLOOKUP(AP83,'PAT-C_Tables'!$O$3:$P$40,2,FALSE))</f>
        <v/>
      </c>
    </row>
    <row r="84" spans="1:43" s="38" customFormat="1" ht="14.25" x14ac:dyDescent="0.2">
      <c r="A84" s="55"/>
      <c r="B84" s="40"/>
      <c r="C84" s="40"/>
      <c r="D84" s="41"/>
      <c r="E84" s="41"/>
      <c r="F84" s="80"/>
      <c r="G84" s="39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68">
        <f t="shared" si="1"/>
        <v>0</v>
      </c>
      <c r="AQ84" s="75" t="str">
        <f>IF(D84="","",VLOOKUP(AP84,'PAT-C_Tables'!$O$3:$P$40,2,FALSE))</f>
        <v/>
      </c>
    </row>
    <row r="85" spans="1:43" s="38" customFormat="1" ht="14.25" x14ac:dyDescent="0.2">
      <c r="A85" s="55"/>
      <c r="B85" s="40"/>
      <c r="C85" s="40"/>
      <c r="D85" s="41"/>
      <c r="E85" s="41"/>
      <c r="F85" s="80"/>
      <c r="G85" s="39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68">
        <f t="shared" si="1"/>
        <v>0</v>
      </c>
      <c r="AQ85" s="75" t="str">
        <f>IF(D85="","",VLOOKUP(AP85,'PAT-C_Tables'!$O$3:$P$40,2,FALSE))</f>
        <v/>
      </c>
    </row>
    <row r="86" spans="1:43" s="38" customFormat="1" ht="14.25" x14ac:dyDescent="0.2">
      <c r="A86" s="55"/>
      <c r="B86" s="40"/>
      <c r="C86" s="40"/>
      <c r="D86" s="41"/>
      <c r="E86" s="41"/>
      <c r="F86" s="80"/>
      <c r="G86" s="39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68">
        <f t="shared" si="1"/>
        <v>0</v>
      </c>
      <c r="AQ86" s="75" t="str">
        <f>IF(D86="","",VLOOKUP(AP86,'PAT-C_Tables'!$O$3:$P$40,2,FALSE))</f>
        <v/>
      </c>
    </row>
    <row r="87" spans="1:43" s="38" customFormat="1" ht="14.25" x14ac:dyDescent="0.2">
      <c r="A87" s="55"/>
      <c r="B87" s="40"/>
      <c r="C87" s="40"/>
      <c r="D87" s="41"/>
      <c r="E87" s="41"/>
      <c r="F87" s="80"/>
      <c r="G87" s="39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68">
        <f t="shared" si="1"/>
        <v>0</v>
      </c>
      <c r="AQ87" s="75" t="str">
        <f>IF(D87="","",VLOOKUP(AP87,'PAT-C_Tables'!$O$3:$P$40,2,FALSE))</f>
        <v/>
      </c>
    </row>
    <row r="88" spans="1:43" s="38" customFormat="1" ht="14.25" x14ac:dyDescent="0.2">
      <c r="A88" s="55"/>
      <c r="B88" s="40"/>
      <c r="C88" s="40"/>
      <c r="D88" s="41"/>
      <c r="E88" s="41"/>
      <c r="F88" s="80"/>
      <c r="G88" s="39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68">
        <f t="shared" si="1"/>
        <v>0</v>
      </c>
      <c r="AQ88" s="75" t="str">
        <f>IF(D88="","",VLOOKUP(AP88,'PAT-C_Tables'!$O$3:$P$40,2,FALSE))</f>
        <v/>
      </c>
    </row>
    <row r="89" spans="1:43" s="38" customFormat="1" ht="14.25" x14ac:dyDescent="0.2">
      <c r="A89" s="55"/>
      <c r="B89" s="40"/>
      <c r="C89" s="40"/>
      <c r="D89" s="41"/>
      <c r="E89" s="41"/>
      <c r="F89" s="80"/>
      <c r="G89" s="39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68">
        <f t="shared" si="1"/>
        <v>0</v>
      </c>
      <c r="AQ89" s="75" t="str">
        <f>IF(D89="","",VLOOKUP(AP89,'PAT-C_Tables'!$O$3:$P$40,2,FALSE))</f>
        <v/>
      </c>
    </row>
    <row r="90" spans="1:43" s="38" customFormat="1" ht="14.25" x14ac:dyDescent="0.2">
      <c r="A90" s="55"/>
      <c r="B90" s="40"/>
      <c r="C90" s="40"/>
      <c r="D90" s="41"/>
      <c r="E90" s="41"/>
      <c r="F90" s="80"/>
      <c r="G90" s="39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68">
        <f t="shared" si="1"/>
        <v>0</v>
      </c>
      <c r="AQ90" s="75" t="str">
        <f>IF(D90="","",VLOOKUP(AP90,'PAT-C_Tables'!$O$3:$P$40,2,FALSE))</f>
        <v/>
      </c>
    </row>
    <row r="91" spans="1:43" s="38" customFormat="1" ht="14.25" x14ac:dyDescent="0.2">
      <c r="A91" s="55"/>
      <c r="B91" s="40"/>
      <c r="C91" s="40"/>
      <c r="D91" s="41"/>
      <c r="E91" s="41"/>
      <c r="F91" s="80"/>
      <c r="G91" s="39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68">
        <f t="shared" si="1"/>
        <v>0</v>
      </c>
      <c r="AQ91" s="75" t="str">
        <f>IF(D91="","",VLOOKUP(AP91,'PAT-C_Tables'!$O$3:$P$40,2,FALSE))</f>
        <v/>
      </c>
    </row>
    <row r="92" spans="1:43" s="38" customFormat="1" ht="14.25" x14ac:dyDescent="0.2">
      <c r="A92" s="55"/>
      <c r="B92" s="40"/>
      <c r="C92" s="40"/>
      <c r="D92" s="41"/>
      <c r="E92" s="41"/>
      <c r="F92" s="80"/>
      <c r="G92" s="39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68">
        <f t="shared" si="1"/>
        <v>0</v>
      </c>
      <c r="AQ92" s="75" t="str">
        <f>IF(D92="","",VLOOKUP(AP92,'PAT-C_Tables'!$O$3:$P$40,2,FALSE))</f>
        <v/>
      </c>
    </row>
    <row r="93" spans="1:43" s="38" customFormat="1" ht="14.25" x14ac:dyDescent="0.2">
      <c r="A93" s="55"/>
      <c r="B93" s="40"/>
      <c r="C93" s="40"/>
      <c r="D93" s="41"/>
      <c r="E93" s="41"/>
      <c r="F93" s="80"/>
      <c r="G93" s="39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68">
        <f t="shared" si="1"/>
        <v>0</v>
      </c>
      <c r="AQ93" s="75" t="str">
        <f>IF(D93="","",VLOOKUP(AP93,'PAT-C_Tables'!$O$3:$P$40,2,FALSE))</f>
        <v/>
      </c>
    </row>
    <row r="94" spans="1:43" s="38" customFormat="1" ht="14.25" x14ac:dyDescent="0.2">
      <c r="A94" s="55"/>
      <c r="B94" s="40"/>
      <c r="C94" s="40"/>
      <c r="D94" s="41"/>
      <c r="E94" s="41"/>
      <c r="F94" s="80"/>
      <c r="G94" s="39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68">
        <f t="shared" si="1"/>
        <v>0</v>
      </c>
      <c r="AQ94" s="75" t="str">
        <f>IF(D94="","",VLOOKUP(AP94,'PAT-C_Tables'!$O$3:$P$40,2,FALSE))</f>
        <v/>
      </c>
    </row>
    <row r="95" spans="1:43" s="38" customFormat="1" ht="14.25" x14ac:dyDescent="0.2">
      <c r="A95" s="55"/>
      <c r="B95" s="40"/>
      <c r="C95" s="40"/>
      <c r="D95" s="41"/>
      <c r="E95" s="41"/>
      <c r="F95" s="80"/>
      <c r="G95" s="39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68">
        <f t="shared" si="1"/>
        <v>0</v>
      </c>
      <c r="AQ95" s="75" t="str">
        <f>IF(D95="","",VLOOKUP(AP95,'PAT-C_Tables'!$O$3:$P$40,2,FALSE))</f>
        <v/>
      </c>
    </row>
    <row r="96" spans="1:43" s="38" customFormat="1" ht="14.25" x14ac:dyDescent="0.2">
      <c r="A96" s="55"/>
      <c r="B96" s="40"/>
      <c r="C96" s="40"/>
      <c r="D96" s="41"/>
      <c r="E96" s="41"/>
      <c r="F96" s="80"/>
      <c r="G96" s="39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68">
        <f t="shared" si="1"/>
        <v>0</v>
      </c>
      <c r="AQ96" s="75" t="str">
        <f>IF(D96="","",VLOOKUP(AP96,'PAT-C_Tables'!$O$3:$P$40,2,FALSE))</f>
        <v/>
      </c>
    </row>
    <row r="97" spans="1:43" s="38" customFormat="1" ht="14.25" x14ac:dyDescent="0.2">
      <c r="A97" s="55"/>
      <c r="B97" s="40"/>
      <c r="C97" s="40"/>
      <c r="D97" s="41"/>
      <c r="E97" s="41"/>
      <c r="F97" s="80"/>
      <c r="G97" s="39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68">
        <f t="shared" si="1"/>
        <v>0</v>
      </c>
      <c r="AQ97" s="75" t="str">
        <f>IF(D97="","",VLOOKUP(AP97,'PAT-C_Tables'!$O$3:$P$40,2,FALSE))</f>
        <v/>
      </c>
    </row>
    <row r="98" spans="1:43" s="38" customFormat="1" ht="14.25" x14ac:dyDescent="0.2">
      <c r="A98" s="55"/>
      <c r="B98" s="40"/>
      <c r="C98" s="40"/>
      <c r="D98" s="41"/>
      <c r="E98" s="41"/>
      <c r="F98" s="80"/>
      <c r="G98" s="39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68">
        <f t="shared" si="1"/>
        <v>0</v>
      </c>
      <c r="AQ98" s="75" t="str">
        <f>IF(D98="","",VLOOKUP(AP98,'PAT-C_Tables'!$O$3:$P$40,2,FALSE))</f>
        <v/>
      </c>
    </row>
    <row r="99" spans="1:43" s="38" customFormat="1" ht="14.25" x14ac:dyDescent="0.2">
      <c r="A99" s="55"/>
      <c r="B99" s="40"/>
      <c r="C99" s="40"/>
      <c r="D99" s="41"/>
      <c r="E99" s="41"/>
      <c r="F99" s="80"/>
      <c r="G99" s="39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68">
        <f t="shared" si="1"/>
        <v>0</v>
      </c>
      <c r="AQ99" s="75" t="str">
        <f>IF(D99="","",VLOOKUP(AP99,'PAT-C_Tables'!$O$3:$P$40,2,FALSE))</f>
        <v/>
      </c>
    </row>
    <row r="100" spans="1:43" s="38" customFormat="1" ht="14.25" x14ac:dyDescent="0.2">
      <c r="A100" s="55"/>
      <c r="B100" s="40"/>
      <c r="C100" s="40"/>
      <c r="D100" s="41"/>
      <c r="E100" s="41"/>
      <c r="F100" s="80"/>
      <c r="G100" s="39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68">
        <f t="shared" si="1"/>
        <v>0</v>
      </c>
      <c r="AQ100" s="75" t="str">
        <f>IF(D100="","",VLOOKUP(AP100,'PAT-C_Tables'!$O$3:$P$40,2,FALSE))</f>
        <v/>
      </c>
    </row>
    <row r="101" spans="1:43" s="38" customFormat="1" ht="14.25" x14ac:dyDescent="0.2">
      <c r="A101" s="55"/>
      <c r="B101" s="40"/>
      <c r="C101" s="40"/>
      <c r="D101" s="41"/>
      <c r="E101" s="41"/>
      <c r="F101" s="80"/>
      <c r="G101" s="39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68">
        <f t="shared" si="1"/>
        <v>0</v>
      </c>
      <c r="AQ101" s="75" t="str">
        <f>IF(D101="","",VLOOKUP(AP101,'PAT-C_Tables'!$O$3:$P$40,2,FALSE))</f>
        <v/>
      </c>
    </row>
    <row r="102" spans="1:43" s="38" customFormat="1" ht="14.25" x14ac:dyDescent="0.2">
      <c r="A102" s="55"/>
      <c r="B102" s="40"/>
      <c r="C102" s="40"/>
      <c r="D102" s="41"/>
      <c r="E102" s="41"/>
      <c r="F102" s="80"/>
      <c r="G102" s="39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68">
        <f t="shared" si="1"/>
        <v>0</v>
      </c>
      <c r="AQ102" s="75" t="str">
        <f>IF(D102="","",VLOOKUP(AP102,'PAT-C_Tables'!$O$3:$P$40,2,FALSE))</f>
        <v/>
      </c>
    </row>
    <row r="103" spans="1:43" s="38" customFormat="1" ht="14.25" x14ac:dyDescent="0.2">
      <c r="A103" s="55"/>
      <c r="B103" s="40"/>
      <c r="C103" s="40"/>
      <c r="D103" s="41"/>
      <c r="E103" s="41"/>
      <c r="F103" s="80"/>
      <c r="G103" s="39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68">
        <f t="shared" si="1"/>
        <v>0</v>
      </c>
      <c r="AQ103" s="75" t="str">
        <f>IF(D103="","",VLOOKUP(AP103,'PAT-C_Tables'!$O$3:$P$40,2,FALSE))</f>
        <v/>
      </c>
    </row>
    <row r="104" spans="1:43" s="38" customFormat="1" ht="14.25" x14ac:dyDescent="0.2">
      <c r="A104" s="55"/>
      <c r="B104" s="40"/>
      <c r="C104" s="40"/>
      <c r="D104" s="41"/>
      <c r="E104" s="41"/>
      <c r="F104" s="80"/>
      <c r="G104" s="39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68">
        <f t="shared" si="1"/>
        <v>0</v>
      </c>
      <c r="AQ104" s="75" t="str">
        <f>IF(D104="","",VLOOKUP(AP104,'PAT-C_Tables'!$O$3:$P$40,2,FALSE))</f>
        <v/>
      </c>
    </row>
    <row r="105" spans="1:43" s="38" customFormat="1" ht="14.25" x14ac:dyDescent="0.2">
      <c r="A105" s="55"/>
      <c r="B105" s="40"/>
      <c r="C105" s="40"/>
      <c r="D105" s="41"/>
      <c r="E105" s="41"/>
      <c r="F105" s="80"/>
      <c r="G105" s="39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68">
        <f t="shared" si="1"/>
        <v>0</v>
      </c>
      <c r="AQ105" s="75" t="str">
        <f>IF(D105="","",VLOOKUP(AP105,'PAT-C_Tables'!$O$3:$P$40,2,FALSE))</f>
        <v/>
      </c>
    </row>
    <row r="106" spans="1:43" s="38" customFormat="1" ht="14.25" x14ac:dyDescent="0.2">
      <c r="A106" s="55"/>
      <c r="B106" s="40"/>
      <c r="C106" s="40"/>
      <c r="D106" s="41"/>
      <c r="E106" s="41"/>
      <c r="F106" s="80"/>
      <c r="G106" s="39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68">
        <f t="shared" si="1"/>
        <v>0</v>
      </c>
      <c r="AQ106" s="75" t="str">
        <f>IF(D106="","",VLOOKUP(AP106,'PAT-C_Tables'!$O$3:$P$40,2,FALSE))</f>
        <v/>
      </c>
    </row>
    <row r="107" spans="1:43" s="38" customFormat="1" ht="14.25" x14ac:dyDescent="0.2">
      <c r="A107" s="55"/>
      <c r="B107" s="40"/>
      <c r="C107" s="40"/>
      <c r="D107" s="41"/>
      <c r="E107" s="41"/>
      <c r="F107" s="80"/>
      <c r="G107" s="39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68">
        <f t="shared" si="1"/>
        <v>0</v>
      </c>
      <c r="AQ107" s="75" t="str">
        <f>IF(D107="","",VLOOKUP(AP107,'PAT-C_Tables'!$O$3:$P$40,2,FALSE))</f>
        <v/>
      </c>
    </row>
    <row r="108" spans="1:43" s="38" customFormat="1" ht="14.25" x14ac:dyDescent="0.2">
      <c r="A108" s="55"/>
      <c r="B108" s="40"/>
      <c r="C108" s="40"/>
      <c r="D108" s="41"/>
      <c r="E108" s="41"/>
      <c r="F108" s="80"/>
      <c r="G108" s="39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68">
        <f t="shared" si="1"/>
        <v>0</v>
      </c>
      <c r="AQ108" s="75" t="str">
        <f>IF(D108="","",VLOOKUP(AP108,'PAT-C_Tables'!$O$3:$P$40,2,FALSE))</f>
        <v/>
      </c>
    </row>
    <row r="109" spans="1:43" s="38" customFormat="1" ht="14.25" x14ac:dyDescent="0.2">
      <c r="A109" s="55"/>
      <c r="B109" s="40"/>
      <c r="C109" s="40"/>
      <c r="D109" s="41"/>
      <c r="E109" s="41"/>
      <c r="F109" s="80"/>
      <c r="G109" s="39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68">
        <f t="shared" si="1"/>
        <v>0</v>
      </c>
      <c r="AQ109" s="75" t="str">
        <f>IF(D109="","",VLOOKUP(AP109,'PAT-C_Tables'!$O$3:$P$40,2,FALSE))</f>
        <v/>
      </c>
    </row>
    <row r="110" spans="1:43" s="38" customFormat="1" ht="14.25" x14ac:dyDescent="0.2">
      <c r="A110" s="55"/>
      <c r="B110" s="40"/>
      <c r="C110" s="40"/>
      <c r="D110" s="41"/>
      <c r="E110" s="41"/>
      <c r="F110" s="80"/>
      <c r="G110" s="39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68">
        <f t="shared" si="1"/>
        <v>0</v>
      </c>
      <c r="AQ110" s="75" t="str">
        <f>IF(D110="","",VLOOKUP(AP110,'PAT-C_Tables'!$O$3:$P$40,2,FALSE))</f>
        <v/>
      </c>
    </row>
    <row r="111" spans="1:43" s="38" customFormat="1" ht="14.25" x14ac:dyDescent="0.2">
      <c r="A111" s="55"/>
      <c r="B111" s="40"/>
      <c r="C111" s="40"/>
      <c r="D111" s="41"/>
      <c r="E111" s="41"/>
      <c r="F111" s="80"/>
      <c r="G111" s="39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68">
        <f t="shared" si="1"/>
        <v>0</v>
      </c>
      <c r="AQ111" s="75" t="str">
        <f>IF(D111="","",VLOOKUP(AP111,'PAT-C_Tables'!$O$3:$P$40,2,FALSE))</f>
        <v/>
      </c>
    </row>
    <row r="112" spans="1:43" s="38" customFormat="1" ht="14.25" x14ac:dyDescent="0.2">
      <c r="A112" s="55"/>
      <c r="B112" s="40"/>
      <c r="C112" s="40"/>
      <c r="D112" s="41"/>
      <c r="E112" s="41"/>
      <c r="F112" s="80"/>
      <c r="G112" s="39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68">
        <f t="shared" si="1"/>
        <v>0</v>
      </c>
      <c r="AQ112" s="75" t="str">
        <f>IF(D112="","",VLOOKUP(AP112,'PAT-C_Tables'!$O$3:$P$40,2,FALSE))</f>
        <v/>
      </c>
    </row>
    <row r="113" spans="1:43" s="38" customFormat="1" ht="14.25" x14ac:dyDescent="0.2">
      <c r="A113" s="55"/>
      <c r="B113" s="40"/>
      <c r="C113" s="40"/>
      <c r="D113" s="41"/>
      <c r="E113" s="41"/>
      <c r="F113" s="80"/>
      <c r="G113" s="39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68">
        <f t="shared" si="1"/>
        <v>0</v>
      </c>
      <c r="AQ113" s="75" t="str">
        <f>IF(D113="","",VLOOKUP(AP113,'PAT-C_Tables'!$O$3:$P$40,2,FALSE))</f>
        <v/>
      </c>
    </row>
    <row r="114" spans="1:43" s="38" customFormat="1" ht="14.25" x14ac:dyDescent="0.2">
      <c r="A114" s="55"/>
      <c r="B114" s="40"/>
      <c r="C114" s="40"/>
      <c r="D114" s="41"/>
      <c r="E114" s="41"/>
      <c r="F114" s="80"/>
      <c r="G114" s="39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68">
        <f t="shared" si="1"/>
        <v>0</v>
      </c>
      <c r="AQ114" s="75" t="str">
        <f>IF(D114="","",VLOOKUP(AP114,'PAT-C_Tables'!$O$3:$P$40,2,FALSE))</f>
        <v/>
      </c>
    </row>
    <row r="115" spans="1:43" s="38" customFormat="1" ht="14.25" x14ac:dyDescent="0.2">
      <c r="A115" s="55"/>
      <c r="B115" s="40"/>
      <c r="C115" s="40"/>
      <c r="D115" s="41"/>
      <c r="E115" s="41"/>
      <c r="F115" s="80"/>
      <c r="G115" s="39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68">
        <f t="shared" si="1"/>
        <v>0</v>
      </c>
      <c r="AQ115" s="75" t="str">
        <f>IF(D115="","",VLOOKUP(AP115,'PAT-C_Tables'!$O$3:$P$40,2,FALSE))</f>
        <v/>
      </c>
    </row>
    <row r="116" spans="1:43" s="38" customFormat="1" ht="14.25" x14ac:dyDescent="0.2">
      <c r="A116" s="55"/>
      <c r="B116" s="40"/>
      <c r="C116" s="40"/>
      <c r="D116" s="41"/>
      <c r="E116" s="41"/>
      <c r="F116" s="80"/>
      <c r="G116" s="39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68">
        <f t="shared" si="1"/>
        <v>0</v>
      </c>
      <c r="AQ116" s="75" t="str">
        <f>IF(D116="","",VLOOKUP(AP116,'PAT-C_Tables'!$O$3:$P$40,2,FALSE))</f>
        <v/>
      </c>
    </row>
    <row r="117" spans="1:43" s="38" customFormat="1" ht="14.25" x14ac:dyDescent="0.2">
      <c r="A117" s="55"/>
      <c r="B117" s="40"/>
      <c r="C117" s="40"/>
      <c r="D117" s="41"/>
      <c r="E117" s="41"/>
      <c r="F117" s="80"/>
      <c r="G117" s="39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68">
        <f t="shared" si="1"/>
        <v>0</v>
      </c>
      <c r="AQ117" s="75" t="str">
        <f>IF(D117="","",VLOOKUP(AP117,'PAT-C_Tables'!$O$3:$P$40,2,FALSE))</f>
        <v/>
      </c>
    </row>
    <row r="118" spans="1:43" s="38" customFormat="1" ht="14.25" x14ac:dyDescent="0.2">
      <c r="A118" s="55"/>
      <c r="B118" s="40"/>
      <c r="C118" s="40"/>
      <c r="D118" s="41"/>
      <c r="E118" s="41"/>
      <c r="F118" s="80"/>
      <c r="G118" s="39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68">
        <f t="shared" si="1"/>
        <v>0</v>
      </c>
      <c r="AQ118" s="75" t="str">
        <f>IF(D118="","",VLOOKUP(AP118,'PAT-C_Tables'!$O$3:$P$40,2,FALSE))</f>
        <v/>
      </c>
    </row>
    <row r="119" spans="1:43" s="38" customFormat="1" ht="14.25" x14ac:dyDescent="0.2">
      <c r="A119" s="55"/>
      <c r="B119" s="40"/>
      <c r="C119" s="40"/>
      <c r="D119" s="41"/>
      <c r="E119" s="41"/>
      <c r="F119" s="80"/>
      <c r="G119" s="39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68">
        <f t="shared" si="1"/>
        <v>0</v>
      </c>
      <c r="AQ119" s="75" t="str">
        <f>IF(D119="","",VLOOKUP(AP119,'PAT-C_Tables'!$O$3:$P$40,2,FALSE))</f>
        <v/>
      </c>
    </row>
    <row r="120" spans="1:43" s="38" customFormat="1" ht="14.25" x14ac:dyDescent="0.2">
      <c r="A120" s="55"/>
      <c r="B120" s="40"/>
      <c r="C120" s="40"/>
      <c r="D120" s="41"/>
      <c r="E120" s="41"/>
      <c r="F120" s="80"/>
      <c r="G120" s="39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68">
        <f t="shared" si="1"/>
        <v>0</v>
      </c>
      <c r="AQ120" s="75" t="str">
        <f>IF(D120="","",VLOOKUP(AP120,'PAT-C_Tables'!$O$3:$P$40,2,FALSE))</f>
        <v/>
      </c>
    </row>
    <row r="121" spans="1:43" s="38" customFormat="1" ht="14.25" x14ac:dyDescent="0.2">
      <c r="A121" s="55"/>
      <c r="B121" s="40"/>
      <c r="C121" s="40"/>
      <c r="D121" s="41"/>
      <c r="E121" s="41"/>
      <c r="F121" s="80"/>
      <c r="G121" s="39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68">
        <f t="shared" si="1"/>
        <v>0</v>
      </c>
      <c r="AQ121" s="75" t="str">
        <f>IF(D121="","",VLOOKUP(AP121,'PAT-C_Tables'!$O$3:$P$40,2,FALSE))</f>
        <v/>
      </c>
    </row>
    <row r="122" spans="1:43" s="38" customFormat="1" ht="14.25" x14ac:dyDescent="0.2">
      <c r="A122" s="55"/>
      <c r="B122" s="40"/>
      <c r="C122" s="40"/>
      <c r="D122" s="41"/>
      <c r="E122" s="41"/>
      <c r="F122" s="80"/>
      <c r="G122" s="39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68">
        <f t="shared" si="1"/>
        <v>0</v>
      </c>
      <c r="AQ122" s="75" t="str">
        <f>IF(D122="","",VLOOKUP(AP122,'PAT-C_Tables'!$O$3:$P$40,2,FALSE))</f>
        <v/>
      </c>
    </row>
    <row r="123" spans="1:43" s="38" customFormat="1" ht="14.25" x14ac:dyDescent="0.2">
      <c r="A123" s="55"/>
      <c r="B123" s="40"/>
      <c r="C123" s="40"/>
      <c r="D123" s="41"/>
      <c r="E123" s="41"/>
      <c r="F123" s="80"/>
      <c r="G123" s="39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68">
        <f t="shared" si="1"/>
        <v>0</v>
      </c>
      <c r="AQ123" s="75" t="str">
        <f>IF(D123="","",VLOOKUP(AP123,'PAT-C_Tables'!$O$3:$P$40,2,FALSE))</f>
        <v/>
      </c>
    </row>
    <row r="124" spans="1:43" s="38" customFormat="1" ht="14.25" x14ac:dyDescent="0.2">
      <c r="A124" s="55"/>
      <c r="B124" s="40"/>
      <c r="C124" s="40"/>
      <c r="D124" s="41"/>
      <c r="E124" s="41"/>
      <c r="F124" s="80"/>
      <c r="G124" s="39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68">
        <f t="shared" si="1"/>
        <v>0</v>
      </c>
      <c r="AQ124" s="75" t="str">
        <f>IF(D124="","",VLOOKUP(AP124,'PAT-C_Tables'!$O$3:$P$40,2,FALSE))</f>
        <v/>
      </c>
    </row>
    <row r="125" spans="1:43" s="38" customFormat="1" ht="14.25" x14ac:dyDescent="0.2">
      <c r="A125" s="55"/>
      <c r="B125" s="40"/>
      <c r="C125" s="40"/>
      <c r="D125" s="41"/>
      <c r="E125" s="41"/>
      <c r="F125" s="80"/>
      <c r="G125" s="39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68">
        <f t="shared" si="1"/>
        <v>0</v>
      </c>
      <c r="AQ125" s="75" t="str">
        <f>IF(D125="","",VLOOKUP(AP125,'PAT-C_Tables'!$O$3:$P$40,2,FALSE))</f>
        <v/>
      </c>
    </row>
    <row r="126" spans="1:43" s="38" customFormat="1" ht="14.25" x14ac:dyDescent="0.2">
      <c r="A126" s="55"/>
      <c r="B126" s="40"/>
      <c r="C126" s="40"/>
      <c r="D126" s="41"/>
      <c r="E126" s="41"/>
      <c r="F126" s="80"/>
      <c r="G126" s="39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68">
        <f t="shared" si="1"/>
        <v>0</v>
      </c>
      <c r="AQ126" s="75" t="str">
        <f>IF(D126="","",VLOOKUP(AP126,'PAT-C_Tables'!$O$3:$P$40,2,FALSE))</f>
        <v/>
      </c>
    </row>
    <row r="127" spans="1:43" s="38" customFormat="1" ht="14.25" x14ac:dyDescent="0.2">
      <c r="A127" s="55"/>
      <c r="B127" s="40"/>
      <c r="C127" s="40"/>
      <c r="D127" s="41"/>
      <c r="E127" s="41"/>
      <c r="F127" s="80"/>
      <c r="G127" s="39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68">
        <f t="shared" si="1"/>
        <v>0</v>
      </c>
      <c r="AQ127" s="75" t="str">
        <f>IF(D127="","",VLOOKUP(AP127,'PAT-C_Tables'!$O$3:$P$40,2,FALSE))</f>
        <v/>
      </c>
    </row>
    <row r="128" spans="1:43" s="38" customFormat="1" ht="14.25" x14ac:dyDescent="0.2">
      <c r="A128" s="55"/>
      <c r="B128" s="40"/>
      <c r="C128" s="40"/>
      <c r="D128" s="41"/>
      <c r="E128" s="41"/>
      <c r="F128" s="80"/>
      <c r="G128" s="39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68">
        <f t="shared" si="1"/>
        <v>0</v>
      </c>
      <c r="AQ128" s="75" t="str">
        <f>IF(D128="","",VLOOKUP(AP128,'PAT-C_Tables'!$O$3:$P$40,2,FALSE))</f>
        <v/>
      </c>
    </row>
    <row r="129" spans="1:43" s="38" customFormat="1" ht="14.25" x14ac:dyDescent="0.2">
      <c r="A129" s="55"/>
      <c r="B129" s="40"/>
      <c r="C129" s="40"/>
      <c r="D129" s="41"/>
      <c r="E129" s="41"/>
      <c r="F129" s="80"/>
      <c r="G129" s="39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68">
        <f t="shared" si="1"/>
        <v>0</v>
      </c>
      <c r="AQ129" s="75" t="str">
        <f>IF(D129="","",VLOOKUP(AP129,'PAT-C_Tables'!$O$3:$P$40,2,FALSE))</f>
        <v/>
      </c>
    </row>
    <row r="130" spans="1:43" s="38" customFormat="1" ht="14.25" x14ac:dyDescent="0.2">
      <c r="A130" s="55"/>
      <c r="B130" s="40"/>
      <c r="C130" s="40"/>
      <c r="D130" s="41"/>
      <c r="E130" s="41"/>
      <c r="F130" s="80"/>
      <c r="G130" s="39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68">
        <f t="shared" si="1"/>
        <v>0</v>
      </c>
      <c r="AQ130" s="75" t="str">
        <f>IF(D130="","",VLOOKUP(AP130,'PAT-C_Tables'!$O$3:$P$40,2,FALSE))</f>
        <v/>
      </c>
    </row>
    <row r="131" spans="1:43" s="38" customFormat="1" ht="14.25" x14ac:dyDescent="0.2">
      <c r="A131" s="55"/>
      <c r="B131" s="40"/>
      <c r="C131" s="40"/>
      <c r="D131" s="41"/>
      <c r="E131" s="41"/>
      <c r="F131" s="80"/>
      <c r="G131" s="39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68">
        <f t="shared" si="1"/>
        <v>0</v>
      </c>
      <c r="AQ131" s="75" t="str">
        <f>IF(D131="","",VLOOKUP(AP131,'PAT-C_Tables'!$O$3:$P$40,2,FALSE))</f>
        <v/>
      </c>
    </row>
    <row r="132" spans="1:43" s="38" customFormat="1" ht="14.25" x14ac:dyDescent="0.2">
      <c r="A132" s="55"/>
      <c r="B132" s="40"/>
      <c r="C132" s="40"/>
      <c r="D132" s="41"/>
      <c r="E132" s="41"/>
      <c r="F132" s="80"/>
      <c r="G132" s="39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68">
        <f t="shared" si="1"/>
        <v>0</v>
      </c>
      <c r="AQ132" s="75" t="str">
        <f>IF(D132="","",VLOOKUP(AP132,'PAT-C_Tables'!$O$3:$P$40,2,FALSE))</f>
        <v/>
      </c>
    </row>
    <row r="133" spans="1:43" s="38" customFormat="1" ht="14.25" x14ac:dyDescent="0.2">
      <c r="A133" s="55"/>
      <c r="B133" s="40"/>
      <c r="C133" s="40"/>
      <c r="D133" s="41"/>
      <c r="E133" s="41"/>
      <c r="F133" s="80"/>
      <c r="G133" s="39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68">
        <f t="shared" si="1"/>
        <v>0</v>
      </c>
      <c r="AQ133" s="75" t="str">
        <f>IF(D133="","",VLOOKUP(AP133,'PAT-C_Tables'!$O$3:$P$40,2,FALSE))</f>
        <v/>
      </c>
    </row>
    <row r="134" spans="1:43" s="38" customFormat="1" ht="14.25" x14ac:dyDescent="0.2">
      <c r="A134" s="55"/>
      <c r="B134" s="40"/>
      <c r="C134" s="40"/>
      <c r="D134" s="41"/>
      <c r="E134" s="41"/>
      <c r="F134" s="80"/>
      <c r="G134" s="39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68">
        <f t="shared" si="1"/>
        <v>0</v>
      </c>
      <c r="AQ134" s="75" t="str">
        <f>IF(D134="","",VLOOKUP(AP134,'PAT-C_Tables'!$O$3:$P$40,2,FALSE))</f>
        <v/>
      </c>
    </row>
    <row r="135" spans="1:43" s="38" customFormat="1" ht="14.25" x14ac:dyDescent="0.2">
      <c r="A135" s="55"/>
      <c r="B135" s="40"/>
      <c r="C135" s="40"/>
      <c r="D135" s="41"/>
      <c r="E135" s="41"/>
      <c r="F135" s="80"/>
      <c r="G135" s="39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68">
        <f t="shared" si="1"/>
        <v>0</v>
      </c>
      <c r="AQ135" s="75" t="str">
        <f>IF(D135="","",VLOOKUP(AP135,'PAT-C_Tables'!$O$3:$P$40,2,FALSE))</f>
        <v/>
      </c>
    </row>
    <row r="136" spans="1:43" s="38" customFormat="1" ht="14.25" x14ac:dyDescent="0.2">
      <c r="A136" s="55"/>
      <c r="B136" s="40"/>
      <c r="C136" s="40"/>
      <c r="D136" s="41"/>
      <c r="E136" s="41"/>
      <c r="F136" s="80"/>
      <c r="G136" s="39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68">
        <f t="shared" si="1"/>
        <v>0</v>
      </c>
      <c r="AQ136" s="75" t="str">
        <f>IF(D136="","",VLOOKUP(AP136,'PAT-C_Tables'!$O$3:$P$40,2,FALSE))</f>
        <v/>
      </c>
    </row>
    <row r="137" spans="1:43" s="38" customFormat="1" ht="14.25" x14ac:dyDescent="0.2">
      <c r="A137" s="55"/>
      <c r="B137" s="40"/>
      <c r="C137" s="40"/>
      <c r="D137" s="41"/>
      <c r="E137" s="41"/>
      <c r="F137" s="80"/>
      <c r="G137" s="39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68">
        <f t="shared" ref="AP137:AP200" si="2">IF(D137="",0,(IF(G137=$G$8,1,0)+IF(H137=$H$8,1,0)+IF(I137=$I$8,1,0)+IF(J137=$J$8,1,0)+IF(K137=$K$8,1,0)+IF(L137=$L$8,1,0)+IF(M137=$M$8,1,0)+IF(N137=$N$8,1,0)+IF(O137=$O$8,1,0)+IF(P137=$P$8,1,0)+IF(Q137=$Q$8,1,0)+IF(R137=$R$8,1,0)+IF(S137=$S$8,1,0)+IF(T137=$T$8,1,0)+IF(U137=$U$8,1,0)+IF(V137=$V$8,1,0)+IF(W137=$W$8,1,0)+IF(X137=$X$8,1,0)+IF(Y137=$Y$8,1,0)+IF(Z137=$Z$8,1,0)+IF(AA137=$AA$8,1,0)+IF(AB137=$AB$8,1,0)+IF(AC137=$AC$8,1,0)+IF(AD137=$AD$8,1,0)+IF(AE137=$AE$8,1,0)+IF(AF137=$AF$8,1,0)+IF(AG137=$AG$8,1,0)+IF(AH137=$AH$8,1,0)+IF(AI137=$AI$8,1,0)+IF(AJ137=$AJ$8,1,0)+IF(AK137=$AK$8,1,0)+IF(AL137=$AL$8,1,0)+IF(AM137=$AM$8,1,0)+IF(AN137=$AN$8,1,0)+IF(AO137=$AO$8,1,0)))</f>
        <v>0</v>
      </c>
      <c r="AQ137" s="75" t="str">
        <f>IF(D137="","",VLOOKUP(AP137,'PAT-C_Tables'!$O$3:$P$40,2,FALSE))</f>
        <v/>
      </c>
    </row>
    <row r="138" spans="1:43" s="38" customFormat="1" ht="14.25" x14ac:dyDescent="0.2">
      <c r="A138" s="55"/>
      <c r="B138" s="40"/>
      <c r="C138" s="40"/>
      <c r="D138" s="41"/>
      <c r="E138" s="41"/>
      <c r="F138" s="80"/>
      <c r="G138" s="39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68">
        <f t="shared" si="2"/>
        <v>0</v>
      </c>
      <c r="AQ138" s="75" t="str">
        <f>IF(D138="","",VLOOKUP(AP138,'PAT-C_Tables'!$O$3:$P$40,2,FALSE))</f>
        <v/>
      </c>
    </row>
    <row r="139" spans="1:43" s="38" customFormat="1" ht="14.25" x14ac:dyDescent="0.2">
      <c r="A139" s="55"/>
      <c r="B139" s="40"/>
      <c r="C139" s="40"/>
      <c r="D139" s="41"/>
      <c r="E139" s="41"/>
      <c r="F139" s="80"/>
      <c r="G139" s="39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68">
        <f t="shared" si="2"/>
        <v>0</v>
      </c>
      <c r="AQ139" s="75" t="str">
        <f>IF(D139="","",VLOOKUP(AP139,'PAT-C_Tables'!$O$3:$P$40,2,FALSE))</f>
        <v/>
      </c>
    </row>
    <row r="140" spans="1:43" s="38" customFormat="1" ht="14.25" x14ac:dyDescent="0.2">
      <c r="A140" s="55"/>
      <c r="B140" s="40"/>
      <c r="C140" s="40"/>
      <c r="D140" s="41"/>
      <c r="E140" s="41"/>
      <c r="F140" s="80"/>
      <c r="G140" s="39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68">
        <f t="shared" si="2"/>
        <v>0</v>
      </c>
      <c r="AQ140" s="75" t="str">
        <f>IF(D140="","",VLOOKUP(AP140,'PAT-C_Tables'!$O$3:$P$40,2,FALSE))</f>
        <v/>
      </c>
    </row>
    <row r="141" spans="1:43" s="38" customFormat="1" ht="14.25" x14ac:dyDescent="0.2">
      <c r="A141" s="55"/>
      <c r="B141" s="40"/>
      <c r="C141" s="40"/>
      <c r="D141" s="41"/>
      <c r="E141" s="41"/>
      <c r="F141" s="80"/>
      <c r="G141" s="39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68">
        <f t="shared" si="2"/>
        <v>0</v>
      </c>
      <c r="AQ141" s="75" t="str">
        <f>IF(D141="","",VLOOKUP(AP141,'PAT-C_Tables'!$O$3:$P$40,2,FALSE))</f>
        <v/>
      </c>
    </row>
    <row r="142" spans="1:43" s="38" customFormat="1" ht="14.25" x14ac:dyDescent="0.2">
      <c r="A142" s="55"/>
      <c r="B142" s="40"/>
      <c r="C142" s="40"/>
      <c r="D142" s="41"/>
      <c r="E142" s="41"/>
      <c r="F142" s="80"/>
      <c r="G142" s="39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68">
        <f t="shared" si="2"/>
        <v>0</v>
      </c>
      <c r="AQ142" s="75" t="str">
        <f>IF(D142="","",VLOOKUP(AP142,'PAT-C_Tables'!$O$3:$P$40,2,FALSE))</f>
        <v/>
      </c>
    </row>
    <row r="143" spans="1:43" s="38" customFormat="1" ht="14.25" x14ac:dyDescent="0.2">
      <c r="A143" s="55"/>
      <c r="B143" s="40"/>
      <c r="C143" s="40"/>
      <c r="D143" s="41"/>
      <c r="E143" s="41"/>
      <c r="F143" s="80"/>
      <c r="G143" s="39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68">
        <f t="shared" si="2"/>
        <v>0</v>
      </c>
      <c r="AQ143" s="75" t="str">
        <f>IF(D143="","",VLOOKUP(AP143,'PAT-C_Tables'!$O$3:$P$40,2,FALSE))</f>
        <v/>
      </c>
    </row>
    <row r="144" spans="1:43" s="38" customFormat="1" ht="14.25" x14ac:dyDescent="0.2">
      <c r="A144" s="55"/>
      <c r="B144" s="40"/>
      <c r="C144" s="40"/>
      <c r="D144" s="41"/>
      <c r="E144" s="41"/>
      <c r="F144" s="80"/>
      <c r="G144" s="39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68">
        <f t="shared" si="2"/>
        <v>0</v>
      </c>
      <c r="AQ144" s="75" t="str">
        <f>IF(D144="","",VLOOKUP(AP144,'PAT-C_Tables'!$O$3:$P$40,2,FALSE))</f>
        <v/>
      </c>
    </row>
    <row r="145" spans="1:43" s="38" customFormat="1" ht="14.25" x14ac:dyDescent="0.2">
      <c r="A145" s="55"/>
      <c r="B145" s="40"/>
      <c r="C145" s="40"/>
      <c r="D145" s="41"/>
      <c r="E145" s="41"/>
      <c r="F145" s="80"/>
      <c r="G145" s="39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68">
        <f t="shared" si="2"/>
        <v>0</v>
      </c>
      <c r="AQ145" s="75" t="str">
        <f>IF(D145="","",VLOOKUP(AP145,'PAT-C_Tables'!$O$3:$P$40,2,FALSE))</f>
        <v/>
      </c>
    </row>
    <row r="146" spans="1:43" s="38" customFormat="1" ht="14.25" x14ac:dyDescent="0.2">
      <c r="A146" s="55"/>
      <c r="B146" s="40"/>
      <c r="C146" s="40"/>
      <c r="D146" s="41"/>
      <c r="E146" s="41"/>
      <c r="F146" s="80"/>
      <c r="G146" s="39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68">
        <f t="shared" si="2"/>
        <v>0</v>
      </c>
      <c r="AQ146" s="75" t="str">
        <f>IF(D146="","",VLOOKUP(AP146,'PAT-C_Tables'!$O$3:$P$40,2,FALSE))</f>
        <v/>
      </c>
    </row>
    <row r="147" spans="1:43" s="38" customFormat="1" ht="14.25" x14ac:dyDescent="0.2">
      <c r="A147" s="55"/>
      <c r="B147" s="40"/>
      <c r="C147" s="40"/>
      <c r="D147" s="41"/>
      <c r="E147" s="41"/>
      <c r="F147" s="80"/>
      <c r="G147" s="39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68">
        <f t="shared" si="2"/>
        <v>0</v>
      </c>
      <c r="AQ147" s="75" t="str">
        <f>IF(D147="","",VLOOKUP(AP147,'PAT-C_Tables'!$O$3:$P$40,2,FALSE))</f>
        <v/>
      </c>
    </row>
    <row r="148" spans="1:43" s="38" customFormat="1" ht="14.25" x14ac:dyDescent="0.2">
      <c r="A148" s="55"/>
      <c r="B148" s="40"/>
      <c r="C148" s="40"/>
      <c r="D148" s="41"/>
      <c r="E148" s="41"/>
      <c r="F148" s="80"/>
      <c r="G148" s="39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68">
        <f t="shared" si="2"/>
        <v>0</v>
      </c>
      <c r="AQ148" s="75" t="str">
        <f>IF(D148="","",VLOOKUP(AP148,'PAT-C_Tables'!$O$3:$P$40,2,FALSE))</f>
        <v/>
      </c>
    </row>
    <row r="149" spans="1:43" s="38" customFormat="1" ht="14.25" x14ac:dyDescent="0.2">
      <c r="A149" s="55"/>
      <c r="B149" s="40"/>
      <c r="C149" s="40"/>
      <c r="D149" s="41"/>
      <c r="E149" s="41"/>
      <c r="F149" s="80"/>
      <c r="G149" s="39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68">
        <f t="shared" si="2"/>
        <v>0</v>
      </c>
      <c r="AQ149" s="75" t="str">
        <f>IF(D149="","",VLOOKUP(AP149,'PAT-C_Tables'!$O$3:$P$40,2,FALSE))</f>
        <v/>
      </c>
    </row>
    <row r="150" spans="1:43" s="38" customFormat="1" ht="14.25" x14ac:dyDescent="0.2">
      <c r="A150" s="55"/>
      <c r="B150" s="40"/>
      <c r="C150" s="40"/>
      <c r="D150" s="41"/>
      <c r="E150" s="41"/>
      <c r="F150" s="80"/>
      <c r="G150" s="39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68">
        <f t="shared" si="2"/>
        <v>0</v>
      </c>
      <c r="AQ150" s="75" t="str">
        <f>IF(D150="","",VLOOKUP(AP150,'PAT-C_Tables'!$O$3:$P$40,2,FALSE))</f>
        <v/>
      </c>
    </row>
    <row r="151" spans="1:43" s="38" customFormat="1" ht="14.25" x14ac:dyDescent="0.2">
      <c r="A151" s="55"/>
      <c r="B151" s="40"/>
      <c r="C151" s="40"/>
      <c r="D151" s="41"/>
      <c r="E151" s="41"/>
      <c r="F151" s="80"/>
      <c r="G151" s="39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68">
        <f t="shared" si="2"/>
        <v>0</v>
      </c>
      <c r="AQ151" s="75" t="str">
        <f>IF(D151="","",VLOOKUP(AP151,'PAT-C_Tables'!$O$3:$P$40,2,FALSE))</f>
        <v/>
      </c>
    </row>
    <row r="152" spans="1:43" s="38" customFormat="1" ht="14.25" x14ac:dyDescent="0.2">
      <c r="A152" s="55"/>
      <c r="B152" s="40"/>
      <c r="C152" s="40"/>
      <c r="D152" s="41"/>
      <c r="E152" s="41"/>
      <c r="F152" s="80"/>
      <c r="G152" s="39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68">
        <f t="shared" si="2"/>
        <v>0</v>
      </c>
      <c r="AQ152" s="75" t="str">
        <f>IF(D152="","",VLOOKUP(AP152,'PAT-C_Tables'!$O$3:$P$40,2,FALSE))</f>
        <v/>
      </c>
    </row>
    <row r="153" spans="1:43" s="38" customFormat="1" ht="14.25" x14ac:dyDescent="0.2">
      <c r="A153" s="55"/>
      <c r="B153" s="40"/>
      <c r="C153" s="40"/>
      <c r="D153" s="41"/>
      <c r="E153" s="41"/>
      <c r="F153" s="80"/>
      <c r="G153" s="39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68">
        <f t="shared" si="2"/>
        <v>0</v>
      </c>
      <c r="AQ153" s="75" t="str">
        <f>IF(D153="","",VLOOKUP(AP153,'PAT-C_Tables'!$O$3:$P$40,2,FALSE))</f>
        <v/>
      </c>
    </row>
    <row r="154" spans="1:43" s="38" customFormat="1" ht="14.25" x14ac:dyDescent="0.2">
      <c r="A154" s="55"/>
      <c r="B154" s="40"/>
      <c r="C154" s="40"/>
      <c r="D154" s="41"/>
      <c r="E154" s="41"/>
      <c r="F154" s="80"/>
      <c r="G154" s="39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68">
        <f t="shared" si="2"/>
        <v>0</v>
      </c>
      <c r="AQ154" s="75" t="str">
        <f>IF(D154="","",VLOOKUP(AP154,'PAT-C_Tables'!$O$3:$P$40,2,FALSE))</f>
        <v/>
      </c>
    </row>
    <row r="155" spans="1:43" s="38" customFormat="1" ht="14.25" x14ac:dyDescent="0.2">
      <c r="A155" s="55"/>
      <c r="B155" s="40"/>
      <c r="C155" s="40"/>
      <c r="D155" s="41"/>
      <c r="E155" s="41"/>
      <c r="F155" s="80"/>
      <c r="G155" s="39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68">
        <f t="shared" si="2"/>
        <v>0</v>
      </c>
      <c r="AQ155" s="75" t="str">
        <f>IF(D155="","",VLOOKUP(AP155,'PAT-C_Tables'!$O$3:$P$40,2,FALSE))</f>
        <v/>
      </c>
    </row>
    <row r="156" spans="1:43" s="38" customFormat="1" ht="14.25" x14ac:dyDescent="0.2">
      <c r="A156" s="55"/>
      <c r="B156" s="40"/>
      <c r="C156" s="40"/>
      <c r="D156" s="41"/>
      <c r="E156" s="41"/>
      <c r="F156" s="80"/>
      <c r="G156" s="39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68">
        <f t="shared" si="2"/>
        <v>0</v>
      </c>
      <c r="AQ156" s="75" t="str">
        <f>IF(D156="","",VLOOKUP(AP156,'PAT-C_Tables'!$O$3:$P$40,2,FALSE))</f>
        <v/>
      </c>
    </row>
    <row r="157" spans="1:43" s="38" customFormat="1" ht="14.25" x14ac:dyDescent="0.2">
      <c r="A157" s="55"/>
      <c r="B157" s="40"/>
      <c r="C157" s="40"/>
      <c r="D157" s="41"/>
      <c r="E157" s="41"/>
      <c r="F157" s="80"/>
      <c r="G157" s="39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68">
        <f t="shared" si="2"/>
        <v>0</v>
      </c>
      <c r="AQ157" s="75" t="str">
        <f>IF(D157="","",VLOOKUP(AP157,'PAT-C_Tables'!$O$3:$P$40,2,FALSE))</f>
        <v/>
      </c>
    </row>
    <row r="158" spans="1:43" s="38" customFormat="1" ht="14.25" x14ac:dyDescent="0.2">
      <c r="A158" s="55"/>
      <c r="B158" s="40"/>
      <c r="C158" s="40"/>
      <c r="D158" s="41"/>
      <c r="E158" s="41"/>
      <c r="F158" s="80"/>
      <c r="G158" s="39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68">
        <f t="shared" si="2"/>
        <v>0</v>
      </c>
      <c r="AQ158" s="75" t="str">
        <f>IF(D158="","",VLOOKUP(AP158,'PAT-C_Tables'!$O$3:$P$40,2,FALSE))</f>
        <v/>
      </c>
    </row>
    <row r="159" spans="1:43" s="38" customFormat="1" ht="14.25" x14ac:dyDescent="0.2">
      <c r="A159" s="55"/>
      <c r="B159" s="40"/>
      <c r="C159" s="40"/>
      <c r="D159" s="41"/>
      <c r="E159" s="41"/>
      <c r="F159" s="80"/>
      <c r="G159" s="39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68">
        <f t="shared" si="2"/>
        <v>0</v>
      </c>
      <c r="AQ159" s="75" t="str">
        <f>IF(D159="","",VLOOKUP(AP159,'PAT-C_Tables'!$O$3:$P$40,2,FALSE))</f>
        <v/>
      </c>
    </row>
    <row r="160" spans="1:43" s="38" customFormat="1" ht="14.25" x14ac:dyDescent="0.2">
      <c r="A160" s="55"/>
      <c r="B160" s="40"/>
      <c r="C160" s="40"/>
      <c r="D160" s="41"/>
      <c r="E160" s="41"/>
      <c r="F160" s="80"/>
      <c r="G160" s="39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68">
        <f t="shared" si="2"/>
        <v>0</v>
      </c>
      <c r="AQ160" s="75" t="str">
        <f>IF(D160="","",VLOOKUP(AP160,'PAT-C_Tables'!$O$3:$P$40,2,FALSE))</f>
        <v/>
      </c>
    </row>
    <row r="161" spans="1:43" s="38" customFormat="1" ht="14.25" x14ac:dyDescent="0.2">
      <c r="A161" s="55"/>
      <c r="B161" s="40"/>
      <c r="C161" s="40"/>
      <c r="D161" s="41"/>
      <c r="E161" s="41"/>
      <c r="F161" s="80"/>
      <c r="G161" s="39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68">
        <f t="shared" si="2"/>
        <v>0</v>
      </c>
      <c r="AQ161" s="75" t="str">
        <f>IF(D161="","",VLOOKUP(AP161,'PAT-C_Tables'!$O$3:$P$40,2,FALSE))</f>
        <v/>
      </c>
    </row>
    <row r="162" spans="1:43" s="38" customFormat="1" ht="14.25" x14ac:dyDescent="0.2">
      <c r="A162" s="55"/>
      <c r="B162" s="40"/>
      <c r="C162" s="40"/>
      <c r="D162" s="41"/>
      <c r="E162" s="41"/>
      <c r="F162" s="80"/>
      <c r="G162" s="39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68">
        <f t="shared" si="2"/>
        <v>0</v>
      </c>
      <c r="AQ162" s="75" t="str">
        <f>IF(D162="","",VLOOKUP(AP162,'PAT-C_Tables'!$O$3:$P$40,2,FALSE))</f>
        <v/>
      </c>
    </row>
    <row r="163" spans="1:43" s="38" customFormat="1" ht="14.25" x14ac:dyDescent="0.2">
      <c r="A163" s="55"/>
      <c r="B163" s="40"/>
      <c r="C163" s="40"/>
      <c r="D163" s="41"/>
      <c r="E163" s="41"/>
      <c r="F163" s="80"/>
      <c r="G163" s="39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68">
        <f t="shared" si="2"/>
        <v>0</v>
      </c>
      <c r="AQ163" s="75" t="str">
        <f>IF(D163="","",VLOOKUP(AP163,'PAT-C_Tables'!$O$3:$P$40,2,FALSE))</f>
        <v/>
      </c>
    </row>
    <row r="164" spans="1:43" s="38" customFormat="1" ht="14.25" x14ac:dyDescent="0.2">
      <c r="A164" s="55"/>
      <c r="B164" s="40"/>
      <c r="C164" s="40"/>
      <c r="D164" s="41"/>
      <c r="E164" s="41"/>
      <c r="F164" s="80"/>
      <c r="G164" s="39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68">
        <f t="shared" si="2"/>
        <v>0</v>
      </c>
      <c r="AQ164" s="75" t="str">
        <f>IF(D164="","",VLOOKUP(AP164,'PAT-C_Tables'!$O$3:$P$40,2,FALSE))</f>
        <v/>
      </c>
    </row>
    <row r="165" spans="1:43" s="38" customFormat="1" ht="14.25" x14ac:dyDescent="0.2">
      <c r="A165" s="55"/>
      <c r="B165" s="40"/>
      <c r="C165" s="40"/>
      <c r="D165" s="41"/>
      <c r="E165" s="41"/>
      <c r="F165" s="80"/>
      <c r="G165" s="39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68">
        <f t="shared" si="2"/>
        <v>0</v>
      </c>
      <c r="AQ165" s="75" t="str">
        <f>IF(D165="","",VLOOKUP(AP165,'PAT-C_Tables'!$O$3:$P$40,2,FALSE))</f>
        <v/>
      </c>
    </row>
    <row r="166" spans="1:43" s="38" customFormat="1" ht="14.25" x14ac:dyDescent="0.2">
      <c r="A166" s="55"/>
      <c r="B166" s="40"/>
      <c r="C166" s="40"/>
      <c r="D166" s="41"/>
      <c r="E166" s="41"/>
      <c r="F166" s="80"/>
      <c r="G166" s="39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68">
        <f t="shared" si="2"/>
        <v>0</v>
      </c>
      <c r="AQ166" s="75" t="str">
        <f>IF(D166="","",VLOOKUP(AP166,'PAT-C_Tables'!$O$3:$P$40,2,FALSE))</f>
        <v/>
      </c>
    </row>
    <row r="167" spans="1:43" s="38" customFormat="1" ht="14.25" x14ac:dyDescent="0.2">
      <c r="A167" s="55"/>
      <c r="B167" s="40"/>
      <c r="C167" s="40"/>
      <c r="D167" s="41"/>
      <c r="E167" s="41"/>
      <c r="F167" s="80"/>
      <c r="G167" s="39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68">
        <f t="shared" si="2"/>
        <v>0</v>
      </c>
      <c r="AQ167" s="75" t="str">
        <f>IF(D167="","",VLOOKUP(AP167,'PAT-C_Tables'!$O$3:$P$40,2,FALSE))</f>
        <v/>
      </c>
    </row>
    <row r="168" spans="1:43" s="38" customFormat="1" ht="14.25" x14ac:dyDescent="0.2">
      <c r="A168" s="55"/>
      <c r="B168" s="40"/>
      <c r="C168" s="40"/>
      <c r="D168" s="41"/>
      <c r="E168" s="41"/>
      <c r="F168" s="80"/>
      <c r="G168" s="39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68">
        <f t="shared" si="2"/>
        <v>0</v>
      </c>
      <c r="AQ168" s="75" t="str">
        <f>IF(D168="","",VLOOKUP(AP168,'PAT-C_Tables'!$O$3:$P$40,2,FALSE))</f>
        <v/>
      </c>
    </row>
    <row r="169" spans="1:43" s="38" customFormat="1" ht="14.25" x14ac:dyDescent="0.2">
      <c r="A169" s="55"/>
      <c r="B169" s="40"/>
      <c r="C169" s="40"/>
      <c r="D169" s="41"/>
      <c r="E169" s="41"/>
      <c r="F169" s="80"/>
      <c r="G169" s="39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68">
        <f t="shared" si="2"/>
        <v>0</v>
      </c>
      <c r="AQ169" s="75" t="str">
        <f>IF(D169="","",VLOOKUP(AP169,'PAT-C_Tables'!$O$3:$P$40,2,FALSE))</f>
        <v/>
      </c>
    </row>
    <row r="170" spans="1:43" s="38" customFormat="1" ht="14.25" x14ac:dyDescent="0.2">
      <c r="A170" s="55"/>
      <c r="B170" s="40"/>
      <c r="C170" s="40"/>
      <c r="D170" s="41"/>
      <c r="E170" s="41"/>
      <c r="F170" s="80"/>
      <c r="G170" s="39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68">
        <f t="shared" si="2"/>
        <v>0</v>
      </c>
      <c r="AQ170" s="75" t="str">
        <f>IF(D170="","",VLOOKUP(AP170,'PAT-C_Tables'!$O$3:$P$40,2,FALSE))</f>
        <v/>
      </c>
    </row>
    <row r="171" spans="1:43" s="38" customFormat="1" ht="14.25" x14ac:dyDescent="0.2">
      <c r="A171" s="55"/>
      <c r="B171" s="40"/>
      <c r="C171" s="40"/>
      <c r="D171" s="41"/>
      <c r="E171" s="41"/>
      <c r="F171" s="80"/>
      <c r="G171" s="39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68">
        <f t="shared" si="2"/>
        <v>0</v>
      </c>
      <c r="AQ171" s="75" t="str">
        <f>IF(D171="","",VLOOKUP(AP171,'PAT-C_Tables'!$O$3:$P$40,2,FALSE))</f>
        <v/>
      </c>
    </row>
    <row r="172" spans="1:43" s="38" customFormat="1" ht="14.25" x14ac:dyDescent="0.2">
      <c r="A172" s="55"/>
      <c r="B172" s="40"/>
      <c r="C172" s="40"/>
      <c r="D172" s="41"/>
      <c r="E172" s="41"/>
      <c r="F172" s="80"/>
      <c r="G172" s="39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68">
        <f t="shared" si="2"/>
        <v>0</v>
      </c>
      <c r="AQ172" s="75" t="str">
        <f>IF(D172="","",VLOOKUP(AP172,'PAT-C_Tables'!$O$3:$P$40,2,FALSE))</f>
        <v/>
      </c>
    </row>
    <row r="173" spans="1:43" s="38" customFormat="1" ht="14.25" x14ac:dyDescent="0.2">
      <c r="A173" s="55"/>
      <c r="B173" s="40"/>
      <c r="C173" s="40"/>
      <c r="D173" s="41"/>
      <c r="E173" s="41"/>
      <c r="F173" s="80"/>
      <c r="G173" s="39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68">
        <f t="shared" si="2"/>
        <v>0</v>
      </c>
      <c r="AQ173" s="75" t="str">
        <f>IF(D173="","",VLOOKUP(AP173,'PAT-C_Tables'!$O$3:$P$40,2,FALSE))</f>
        <v/>
      </c>
    </row>
    <row r="174" spans="1:43" s="38" customFormat="1" ht="14.25" x14ac:dyDescent="0.2">
      <c r="A174" s="55"/>
      <c r="B174" s="40"/>
      <c r="C174" s="40"/>
      <c r="D174" s="41"/>
      <c r="E174" s="41"/>
      <c r="F174" s="80"/>
      <c r="G174" s="39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68">
        <f t="shared" si="2"/>
        <v>0</v>
      </c>
      <c r="AQ174" s="75" t="str">
        <f>IF(D174="","",VLOOKUP(AP174,'PAT-C_Tables'!$O$3:$P$40,2,FALSE))</f>
        <v/>
      </c>
    </row>
    <row r="175" spans="1:43" s="38" customFormat="1" ht="14.25" x14ac:dyDescent="0.2">
      <c r="A175" s="55"/>
      <c r="B175" s="40"/>
      <c r="C175" s="40"/>
      <c r="D175" s="41"/>
      <c r="E175" s="41"/>
      <c r="F175" s="80"/>
      <c r="G175" s="39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68">
        <f t="shared" si="2"/>
        <v>0</v>
      </c>
      <c r="AQ175" s="75" t="str">
        <f>IF(D175="","",VLOOKUP(AP175,'PAT-C_Tables'!$O$3:$P$40,2,FALSE))</f>
        <v/>
      </c>
    </row>
    <row r="176" spans="1:43" s="38" customFormat="1" ht="14.25" x14ac:dyDescent="0.2">
      <c r="A176" s="55"/>
      <c r="B176" s="40"/>
      <c r="C176" s="40"/>
      <c r="D176" s="41"/>
      <c r="E176" s="41"/>
      <c r="F176" s="80"/>
      <c r="G176" s="39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68">
        <f t="shared" si="2"/>
        <v>0</v>
      </c>
      <c r="AQ176" s="75" t="str">
        <f>IF(D176="","",VLOOKUP(AP176,'PAT-C_Tables'!$O$3:$P$40,2,FALSE))</f>
        <v/>
      </c>
    </row>
    <row r="177" spans="1:43" s="38" customFormat="1" ht="14.25" x14ac:dyDescent="0.2">
      <c r="A177" s="55"/>
      <c r="B177" s="40"/>
      <c r="C177" s="40"/>
      <c r="D177" s="41"/>
      <c r="E177" s="41"/>
      <c r="F177" s="80"/>
      <c r="G177" s="39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68">
        <f t="shared" si="2"/>
        <v>0</v>
      </c>
      <c r="AQ177" s="75" t="str">
        <f>IF(D177="","",VLOOKUP(AP177,'PAT-C_Tables'!$O$3:$P$40,2,FALSE))</f>
        <v/>
      </c>
    </row>
    <row r="178" spans="1:43" s="38" customFormat="1" ht="14.25" x14ac:dyDescent="0.2">
      <c r="A178" s="55"/>
      <c r="B178" s="40"/>
      <c r="C178" s="40"/>
      <c r="D178" s="41"/>
      <c r="E178" s="41"/>
      <c r="F178" s="80"/>
      <c r="G178" s="39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68">
        <f t="shared" si="2"/>
        <v>0</v>
      </c>
      <c r="AQ178" s="75" t="str">
        <f>IF(D178="","",VLOOKUP(AP178,'PAT-C_Tables'!$O$3:$P$40,2,FALSE))</f>
        <v/>
      </c>
    </row>
    <row r="179" spans="1:43" s="38" customFormat="1" ht="14.25" x14ac:dyDescent="0.2">
      <c r="A179" s="55"/>
      <c r="B179" s="40"/>
      <c r="C179" s="40"/>
      <c r="D179" s="41"/>
      <c r="E179" s="41"/>
      <c r="F179" s="80"/>
      <c r="G179" s="39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68">
        <f t="shared" si="2"/>
        <v>0</v>
      </c>
      <c r="AQ179" s="75" t="str">
        <f>IF(D179="","",VLOOKUP(AP179,'PAT-C_Tables'!$O$3:$P$40,2,FALSE))</f>
        <v/>
      </c>
    </row>
    <row r="180" spans="1:43" s="38" customFormat="1" ht="14.25" x14ac:dyDescent="0.2">
      <c r="A180" s="55"/>
      <c r="B180" s="40"/>
      <c r="C180" s="40"/>
      <c r="D180" s="41"/>
      <c r="E180" s="41"/>
      <c r="F180" s="80"/>
      <c r="G180" s="39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68">
        <f t="shared" si="2"/>
        <v>0</v>
      </c>
      <c r="AQ180" s="75" t="str">
        <f>IF(D180="","",VLOOKUP(AP180,'PAT-C_Tables'!$O$3:$P$40,2,FALSE))</f>
        <v/>
      </c>
    </row>
    <row r="181" spans="1:43" s="38" customFormat="1" ht="14.25" x14ac:dyDescent="0.2">
      <c r="A181" s="55"/>
      <c r="B181" s="40"/>
      <c r="C181" s="40"/>
      <c r="D181" s="41"/>
      <c r="E181" s="41"/>
      <c r="F181" s="80"/>
      <c r="G181" s="39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68">
        <f t="shared" si="2"/>
        <v>0</v>
      </c>
      <c r="AQ181" s="75" t="str">
        <f>IF(D181="","",VLOOKUP(AP181,'PAT-C_Tables'!$O$3:$P$40,2,FALSE))</f>
        <v/>
      </c>
    </row>
    <row r="182" spans="1:43" s="38" customFormat="1" ht="14.25" x14ac:dyDescent="0.2">
      <c r="A182" s="55"/>
      <c r="B182" s="40"/>
      <c r="C182" s="40"/>
      <c r="D182" s="41"/>
      <c r="E182" s="41"/>
      <c r="F182" s="80"/>
      <c r="G182" s="39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68">
        <f t="shared" si="2"/>
        <v>0</v>
      </c>
      <c r="AQ182" s="75" t="str">
        <f>IF(D182="","",VLOOKUP(AP182,'PAT-C_Tables'!$O$3:$P$40,2,FALSE))</f>
        <v/>
      </c>
    </row>
    <row r="183" spans="1:43" s="38" customFormat="1" ht="14.25" x14ac:dyDescent="0.2">
      <c r="A183" s="55"/>
      <c r="B183" s="40"/>
      <c r="C183" s="40"/>
      <c r="D183" s="41"/>
      <c r="E183" s="41"/>
      <c r="F183" s="80"/>
      <c r="G183" s="39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68">
        <f t="shared" si="2"/>
        <v>0</v>
      </c>
      <c r="AQ183" s="75" t="str">
        <f>IF(D183="","",VLOOKUP(AP183,'PAT-C_Tables'!$O$3:$P$40,2,FALSE))</f>
        <v/>
      </c>
    </row>
    <row r="184" spans="1:43" s="38" customFormat="1" ht="14.25" x14ac:dyDescent="0.2">
      <c r="A184" s="55"/>
      <c r="B184" s="40"/>
      <c r="C184" s="40"/>
      <c r="D184" s="41"/>
      <c r="E184" s="41"/>
      <c r="F184" s="80"/>
      <c r="G184" s="39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68">
        <f t="shared" si="2"/>
        <v>0</v>
      </c>
      <c r="AQ184" s="75" t="str">
        <f>IF(D184="","",VLOOKUP(AP184,'PAT-C_Tables'!$O$3:$P$40,2,FALSE))</f>
        <v/>
      </c>
    </row>
    <row r="185" spans="1:43" s="38" customFormat="1" ht="14.25" x14ac:dyDescent="0.2">
      <c r="A185" s="55"/>
      <c r="B185" s="40"/>
      <c r="C185" s="40"/>
      <c r="D185" s="41"/>
      <c r="E185" s="41"/>
      <c r="F185" s="80"/>
      <c r="G185" s="39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68">
        <f t="shared" si="2"/>
        <v>0</v>
      </c>
      <c r="AQ185" s="75" t="str">
        <f>IF(D185="","",VLOOKUP(AP185,'PAT-C_Tables'!$O$3:$P$40,2,FALSE))</f>
        <v/>
      </c>
    </row>
    <row r="186" spans="1:43" s="38" customFormat="1" ht="14.25" x14ac:dyDescent="0.2">
      <c r="A186" s="55"/>
      <c r="B186" s="40"/>
      <c r="C186" s="40"/>
      <c r="D186" s="41"/>
      <c r="E186" s="41"/>
      <c r="F186" s="80"/>
      <c r="G186" s="39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68">
        <f t="shared" si="2"/>
        <v>0</v>
      </c>
      <c r="AQ186" s="75" t="str">
        <f>IF(D186="","",VLOOKUP(AP186,'PAT-C_Tables'!$O$3:$P$40,2,FALSE))</f>
        <v/>
      </c>
    </row>
    <row r="187" spans="1:43" s="38" customFormat="1" ht="14.25" x14ac:dyDescent="0.2">
      <c r="A187" s="55"/>
      <c r="B187" s="40"/>
      <c r="C187" s="40"/>
      <c r="D187" s="41"/>
      <c r="E187" s="41"/>
      <c r="F187" s="80"/>
      <c r="G187" s="39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68">
        <f t="shared" si="2"/>
        <v>0</v>
      </c>
      <c r="AQ187" s="75" t="str">
        <f>IF(D187="","",VLOOKUP(AP187,'PAT-C_Tables'!$O$3:$P$40,2,FALSE))</f>
        <v/>
      </c>
    </row>
    <row r="188" spans="1:43" s="38" customFormat="1" ht="14.25" x14ac:dyDescent="0.2">
      <c r="A188" s="55"/>
      <c r="B188" s="40"/>
      <c r="C188" s="40"/>
      <c r="D188" s="41"/>
      <c r="E188" s="41"/>
      <c r="F188" s="80"/>
      <c r="G188" s="39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68">
        <f t="shared" si="2"/>
        <v>0</v>
      </c>
      <c r="AQ188" s="75" t="str">
        <f>IF(D188="","",VLOOKUP(AP188,'PAT-C_Tables'!$O$3:$P$40,2,FALSE))</f>
        <v/>
      </c>
    </row>
    <row r="189" spans="1:43" s="38" customFormat="1" ht="14.25" x14ac:dyDescent="0.2">
      <c r="A189" s="55"/>
      <c r="B189" s="40"/>
      <c r="C189" s="40"/>
      <c r="D189" s="41"/>
      <c r="E189" s="41"/>
      <c r="F189" s="80"/>
      <c r="G189" s="39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68">
        <f t="shared" si="2"/>
        <v>0</v>
      </c>
      <c r="AQ189" s="75" t="str">
        <f>IF(D189="","",VLOOKUP(AP189,'PAT-C_Tables'!$O$3:$P$40,2,FALSE))</f>
        <v/>
      </c>
    </row>
    <row r="190" spans="1:43" s="38" customFormat="1" ht="14.25" x14ac:dyDescent="0.2">
      <c r="A190" s="55"/>
      <c r="B190" s="40"/>
      <c r="C190" s="40"/>
      <c r="D190" s="41"/>
      <c r="E190" s="41"/>
      <c r="F190" s="80"/>
      <c r="G190" s="39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68">
        <f t="shared" si="2"/>
        <v>0</v>
      </c>
      <c r="AQ190" s="75" t="str">
        <f>IF(D190="","",VLOOKUP(AP190,'PAT-C_Tables'!$O$3:$P$40,2,FALSE))</f>
        <v/>
      </c>
    </row>
    <row r="191" spans="1:43" s="38" customFormat="1" ht="14.25" x14ac:dyDescent="0.2">
      <c r="A191" s="55"/>
      <c r="B191" s="40"/>
      <c r="C191" s="40"/>
      <c r="D191" s="41"/>
      <c r="E191" s="41"/>
      <c r="F191" s="80"/>
      <c r="G191" s="39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68">
        <f t="shared" si="2"/>
        <v>0</v>
      </c>
      <c r="AQ191" s="75" t="str">
        <f>IF(D191="","",VLOOKUP(AP191,'PAT-C_Tables'!$O$3:$P$40,2,FALSE))</f>
        <v/>
      </c>
    </row>
    <row r="192" spans="1:43" s="38" customFormat="1" ht="14.25" x14ac:dyDescent="0.2">
      <c r="A192" s="55"/>
      <c r="B192" s="40"/>
      <c r="C192" s="40"/>
      <c r="D192" s="41"/>
      <c r="E192" s="41"/>
      <c r="F192" s="80"/>
      <c r="G192" s="39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68">
        <f t="shared" si="2"/>
        <v>0</v>
      </c>
      <c r="AQ192" s="75" t="str">
        <f>IF(D192="","",VLOOKUP(AP192,'PAT-C_Tables'!$O$3:$P$40,2,FALSE))</f>
        <v/>
      </c>
    </row>
    <row r="193" spans="1:43" s="38" customFormat="1" ht="14.25" x14ac:dyDescent="0.2">
      <c r="A193" s="55"/>
      <c r="B193" s="40"/>
      <c r="C193" s="40"/>
      <c r="D193" s="41"/>
      <c r="E193" s="41"/>
      <c r="F193" s="80"/>
      <c r="G193" s="39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68">
        <f t="shared" si="2"/>
        <v>0</v>
      </c>
      <c r="AQ193" s="75" t="str">
        <f>IF(D193="","",VLOOKUP(AP193,'PAT-C_Tables'!$O$3:$P$40,2,FALSE))</f>
        <v/>
      </c>
    </row>
    <row r="194" spans="1:43" s="38" customFormat="1" ht="14.25" x14ac:dyDescent="0.2">
      <c r="A194" s="55"/>
      <c r="B194" s="40"/>
      <c r="C194" s="40"/>
      <c r="D194" s="41"/>
      <c r="E194" s="41"/>
      <c r="F194" s="80"/>
      <c r="G194" s="39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68">
        <f t="shared" si="2"/>
        <v>0</v>
      </c>
      <c r="AQ194" s="75" t="str">
        <f>IF(D194="","",VLOOKUP(AP194,'PAT-C_Tables'!$O$3:$P$40,2,FALSE))</f>
        <v/>
      </c>
    </row>
    <row r="195" spans="1:43" s="38" customFormat="1" ht="14.25" x14ac:dyDescent="0.2">
      <c r="A195" s="55"/>
      <c r="B195" s="40"/>
      <c r="C195" s="40"/>
      <c r="D195" s="41"/>
      <c r="E195" s="41"/>
      <c r="F195" s="80"/>
      <c r="G195" s="39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68">
        <f t="shared" si="2"/>
        <v>0</v>
      </c>
      <c r="AQ195" s="75" t="str">
        <f>IF(D195="","",VLOOKUP(AP195,'PAT-C_Tables'!$O$3:$P$40,2,FALSE))</f>
        <v/>
      </c>
    </row>
    <row r="196" spans="1:43" s="38" customFormat="1" ht="14.25" x14ac:dyDescent="0.2">
      <c r="A196" s="55"/>
      <c r="B196" s="40"/>
      <c r="C196" s="40"/>
      <c r="D196" s="41"/>
      <c r="E196" s="41"/>
      <c r="F196" s="80"/>
      <c r="G196" s="39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68">
        <f t="shared" si="2"/>
        <v>0</v>
      </c>
      <c r="AQ196" s="75" t="str">
        <f>IF(D196="","",VLOOKUP(AP196,'PAT-C_Tables'!$O$3:$P$40,2,FALSE))</f>
        <v/>
      </c>
    </row>
    <row r="197" spans="1:43" s="38" customFormat="1" ht="14.25" x14ac:dyDescent="0.2">
      <c r="A197" s="55"/>
      <c r="B197" s="40"/>
      <c r="C197" s="40"/>
      <c r="D197" s="41"/>
      <c r="E197" s="41"/>
      <c r="F197" s="80"/>
      <c r="G197" s="39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68">
        <f t="shared" si="2"/>
        <v>0</v>
      </c>
      <c r="AQ197" s="75" t="str">
        <f>IF(D197="","",VLOOKUP(AP197,'PAT-C_Tables'!$O$3:$P$40,2,FALSE))</f>
        <v/>
      </c>
    </row>
    <row r="198" spans="1:43" s="38" customFormat="1" ht="14.25" x14ac:dyDescent="0.2">
      <c r="A198" s="55"/>
      <c r="B198" s="40"/>
      <c r="C198" s="40"/>
      <c r="D198" s="41"/>
      <c r="E198" s="41"/>
      <c r="F198" s="80"/>
      <c r="G198" s="39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68">
        <f t="shared" si="2"/>
        <v>0</v>
      </c>
      <c r="AQ198" s="75" t="str">
        <f>IF(D198="","",VLOOKUP(AP198,'PAT-C_Tables'!$O$3:$P$40,2,FALSE))</f>
        <v/>
      </c>
    </row>
    <row r="199" spans="1:43" s="38" customFormat="1" ht="14.25" x14ac:dyDescent="0.2">
      <c r="A199" s="55"/>
      <c r="B199" s="40"/>
      <c r="C199" s="40"/>
      <c r="D199" s="41"/>
      <c r="E199" s="41"/>
      <c r="F199" s="80"/>
      <c r="G199" s="39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68">
        <f t="shared" si="2"/>
        <v>0</v>
      </c>
      <c r="AQ199" s="75" t="str">
        <f>IF(D199="","",VLOOKUP(AP199,'PAT-C_Tables'!$O$3:$P$40,2,FALSE))</f>
        <v/>
      </c>
    </row>
    <row r="200" spans="1:43" s="38" customFormat="1" ht="14.25" x14ac:dyDescent="0.2">
      <c r="A200" s="55"/>
      <c r="B200" s="40"/>
      <c r="C200" s="40"/>
      <c r="D200" s="41"/>
      <c r="E200" s="41"/>
      <c r="F200" s="80"/>
      <c r="G200" s="39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68">
        <f t="shared" si="2"/>
        <v>0</v>
      </c>
      <c r="AQ200" s="75" t="str">
        <f>IF(D200="","",VLOOKUP(AP200,'PAT-C_Tables'!$O$3:$P$40,2,FALSE))</f>
        <v/>
      </c>
    </row>
    <row r="201" spans="1:43" s="38" customFormat="1" ht="14.25" x14ac:dyDescent="0.2">
      <c r="A201" s="55"/>
      <c r="B201" s="40"/>
      <c r="C201" s="40"/>
      <c r="D201" s="41"/>
      <c r="E201" s="41"/>
      <c r="F201" s="80"/>
      <c r="G201" s="39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68">
        <f t="shared" ref="AP201:AP264" si="3">IF(D201="",0,(IF(G201=$G$8,1,0)+IF(H201=$H$8,1,0)+IF(I201=$I$8,1,0)+IF(J201=$J$8,1,0)+IF(K201=$K$8,1,0)+IF(L201=$L$8,1,0)+IF(M201=$M$8,1,0)+IF(N201=$N$8,1,0)+IF(O201=$O$8,1,0)+IF(P201=$P$8,1,0)+IF(Q201=$Q$8,1,0)+IF(R201=$R$8,1,0)+IF(S201=$S$8,1,0)+IF(T201=$T$8,1,0)+IF(U201=$U$8,1,0)+IF(V201=$V$8,1,0)+IF(W201=$W$8,1,0)+IF(X201=$X$8,1,0)+IF(Y201=$Y$8,1,0)+IF(Z201=$Z$8,1,0)+IF(AA201=$AA$8,1,0)+IF(AB201=$AB$8,1,0)+IF(AC201=$AC$8,1,0)+IF(AD201=$AD$8,1,0)+IF(AE201=$AE$8,1,0)+IF(AF201=$AF$8,1,0)+IF(AG201=$AG$8,1,0)+IF(AH201=$AH$8,1,0)+IF(AI201=$AI$8,1,0)+IF(AJ201=$AJ$8,1,0)+IF(AK201=$AK$8,1,0)+IF(AL201=$AL$8,1,0)+IF(AM201=$AM$8,1,0)+IF(AN201=$AN$8,1,0)+IF(AO201=$AO$8,1,0)))</f>
        <v>0</v>
      </c>
      <c r="AQ201" s="75" t="str">
        <f>IF(D201="","",VLOOKUP(AP201,'PAT-C_Tables'!$O$3:$P$40,2,FALSE))</f>
        <v/>
      </c>
    </row>
    <row r="202" spans="1:43" s="38" customFormat="1" ht="14.25" x14ac:dyDescent="0.2">
      <c r="A202" s="55"/>
      <c r="B202" s="40"/>
      <c r="C202" s="40"/>
      <c r="D202" s="41"/>
      <c r="E202" s="41"/>
      <c r="F202" s="80"/>
      <c r="G202" s="39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68">
        <f t="shared" si="3"/>
        <v>0</v>
      </c>
      <c r="AQ202" s="75" t="str">
        <f>IF(D202="","",VLOOKUP(AP202,'PAT-C_Tables'!$O$3:$P$40,2,FALSE))</f>
        <v/>
      </c>
    </row>
    <row r="203" spans="1:43" s="38" customFormat="1" ht="14.25" x14ac:dyDescent="0.2">
      <c r="A203" s="55"/>
      <c r="B203" s="40"/>
      <c r="C203" s="40"/>
      <c r="D203" s="41"/>
      <c r="E203" s="41"/>
      <c r="F203" s="80"/>
      <c r="G203" s="39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68">
        <f t="shared" si="3"/>
        <v>0</v>
      </c>
      <c r="AQ203" s="75" t="str">
        <f>IF(D203="","",VLOOKUP(AP203,'PAT-C_Tables'!$O$3:$P$40,2,FALSE))</f>
        <v/>
      </c>
    </row>
    <row r="204" spans="1:43" s="38" customFormat="1" ht="14.25" x14ac:dyDescent="0.2">
      <c r="A204" s="55"/>
      <c r="B204" s="40"/>
      <c r="C204" s="40"/>
      <c r="D204" s="41"/>
      <c r="E204" s="41"/>
      <c r="F204" s="80"/>
      <c r="G204" s="39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68">
        <f t="shared" si="3"/>
        <v>0</v>
      </c>
      <c r="AQ204" s="75" t="str">
        <f>IF(D204="","",VLOOKUP(AP204,'PAT-C_Tables'!$O$3:$P$40,2,FALSE))</f>
        <v/>
      </c>
    </row>
    <row r="205" spans="1:43" s="38" customFormat="1" ht="14.25" x14ac:dyDescent="0.2">
      <c r="A205" s="55"/>
      <c r="B205" s="40"/>
      <c r="C205" s="40"/>
      <c r="D205" s="41"/>
      <c r="E205" s="41"/>
      <c r="F205" s="80"/>
      <c r="G205" s="39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68">
        <f t="shared" si="3"/>
        <v>0</v>
      </c>
      <c r="AQ205" s="75" t="str">
        <f>IF(D205="","",VLOOKUP(AP205,'PAT-C_Tables'!$O$3:$P$40,2,FALSE))</f>
        <v/>
      </c>
    </row>
    <row r="206" spans="1:43" s="38" customFormat="1" ht="14.25" x14ac:dyDescent="0.2">
      <c r="A206" s="55"/>
      <c r="B206" s="40"/>
      <c r="C206" s="40"/>
      <c r="D206" s="41"/>
      <c r="E206" s="41"/>
      <c r="F206" s="80"/>
      <c r="G206" s="39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68">
        <f t="shared" si="3"/>
        <v>0</v>
      </c>
      <c r="AQ206" s="75" t="str">
        <f>IF(D206="","",VLOOKUP(AP206,'PAT-C_Tables'!$O$3:$P$40,2,FALSE))</f>
        <v/>
      </c>
    </row>
    <row r="207" spans="1:43" s="38" customFormat="1" ht="14.25" x14ac:dyDescent="0.2">
      <c r="A207" s="55"/>
      <c r="B207" s="40"/>
      <c r="C207" s="40"/>
      <c r="D207" s="41"/>
      <c r="E207" s="41"/>
      <c r="F207" s="80"/>
      <c r="G207" s="39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68">
        <f t="shared" si="3"/>
        <v>0</v>
      </c>
      <c r="AQ207" s="75" t="str">
        <f>IF(D207="","",VLOOKUP(AP207,'PAT-C_Tables'!$O$3:$P$40,2,FALSE))</f>
        <v/>
      </c>
    </row>
    <row r="208" spans="1:43" s="38" customFormat="1" ht="14.25" x14ac:dyDescent="0.2">
      <c r="A208" s="55"/>
      <c r="B208" s="40"/>
      <c r="C208" s="40"/>
      <c r="D208" s="41"/>
      <c r="E208" s="41"/>
      <c r="F208" s="80"/>
      <c r="G208" s="39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68">
        <f t="shared" si="3"/>
        <v>0</v>
      </c>
      <c r="AQ208" s="75" t="str">
        <f>IF(D208="","",VLOOKUP(AP208,'PAT-C_Tables'!$O$3:$P$40,2,FALSE))</f>
        <v/>
      </c>
    </row>
    <row r="209" spans="1:43" s="38" customFormat="1" ht="14.25" x14ac:dyDescent="0.2">
      <c r="A209" s="55"/>
      <c r="B209" s="40"/>
      <c r="C209" s="40"/>
      <c r="D209" s="41"/>
      <c r="E209" s="41"/>
      <c r="F209" s="80"/>
      <c r="G209" s="39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68">
        <f t="shared" si="3"/>
        <v>0</v>
      </c>
      <c r="AQ209" s="75" t="str">
        <f>IF(D209="","",VLOOKUP(AP209,'PAT-C_Tables'!$O$3:$P$40,2,FALSE))</f>
        <v/>
      </c>
    </row>
    <row r="210" spans="1:43" s="38" customFormat="1" ht="14.25" x14ac:dyDescent="0.2">
      <c r="A210" s="55"/>
      <c r="B210" s="40"/>
      <c r="C210" s="40"/>
      <c r="D210" s="41"/>
      <c r="E210" s="41"/>
      <c r="F210" s="80"/>
      <c r="G210" s="39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68">
        <f t="shared" si="3"/>
        <v>0</v>
      </c>
      <c r="AQ210" s="75" t="str">
        <f>IF(D210="","",VLOOKUP(AP210,'PAT-C_Tables'!$O$3:$P$40,2,FALSE))</f>
        <v/>
      </c>
    </row>
    <row r="211" spans="1:43" s="38" customFormat="1" ht="14.25" x14ac:dyDescent="0.2">
      <c r="A211" s="55"/>
      <c r="B211" s="40"/>
      <c r="C211" s="40"/>
      <c r="D211" s="41"/>
      <c r="E211" s="41"/>
      <c r="F211" s="80"/>
      <c r="G211" s="39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68">
        <f t="shared" si="3"/>
        <v>0</v>
      </c>
      <c r="AQ211" s="75" t="str">
        <f>IF(D211="","",VLOOKUP(AP211,'PAT-C_Tables'!$O$3:$P$40,2,FALSE))</f>
        <v/>
      </c>
    </row>
    <row r="212" spans="1:43" s="38" customFormat="1" ht="14.25" x14ac:dyDescent="0.2">
      <c r="A212" s="55"/>
      <c r="B212" s="40"/>
      <c r="C212" s="40"/>
      <c r="D212" s="41"/>
      <c r="E212" s="41"/>
      <c r="F212" s="80"/>
      <c r="G212" s="39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68">
        <f t="shared" si="3"/>
        <v>0</v>
      </c>
      <c r="AQ212" s="75" t="str">
        <f>IF(D212="","",VLOOKUP(AP212,'PAT-C_Tables'!$O$3:$P$40,2,FALSE))</f>
        <v/>
      </c>
    </row>
    <row r="213" spans="1:43" s="38" customFormat="1" ht="14.25" x14ac:dyDescent="0.2">
      <c r="A213" s="55"/>
      <c r="B213" s="40"/>
      <c r="C213" s="40"/>
      <c r="D213" s="41"/>
      <c r="E213" s="41"/>
      <c r="F213" s="80"/>
      <c r="G213" s="39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68">
        <f t="shared" si="3"/>
        <v>0</v>
      </c>
      <c r="AQ213" s="75" t="str">
        <f>IF(D213="","",VLOOKUP(AP213,'PAT-C_Tables'!$O$3:$P$40,2,FALSE))</f>
        <v/>
      </c>
    </row>
    <row r="214" spans="1:43" s="38" customFormat="1" ht="14.25" x14ac:dyDescent="0.2">
      <c r="A214" s="55"/>
      <c r="B214" s="40"/>
      <c r="C214" s="40"/>
      <c r="D214" s="41"/>
      <c r="E214" s="41"/>
      <c r="F214" s="80"/>
      <c r="G214" s="39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68">
        <f t="shared" si="3"/>
        <v>0</v>
      </c>
      <c r="AQ214" s="75" t="str">
        <f>IF(D214="","",VLOOKUP(AP214,'PAT-C_Tables'!$O$3:$P$40,2,FALSE))</f>
        <v/>
      </c>
    </row>
    <row r="215" spans="1:43" s="38" customFormat="1" ht="14.25" x14ac:dyDescent="0.2">
      <c r="A215" s="55"/>
      <c r="B215" s="40"/>
      <c r="C215" s="40"/>
      <c r="D215" s="41"/>
      <c r="E215" s="41"/>
      <c r="F215" s="80"/>
      <c r="G215" s="39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68">
        <f t="shared" si="3"/>
        <v>0</v>
      </c>
      <c r="AQ215" s="75" t="str">
        <f>IF(D215="","",VLOOKUP(AP215,'PAT-C_Tables'!$O$3:$P$40,2,FALSE))</f>
        <v/>
      </c>
    </row>
    <row r="216" spans="1:43" s="38" customFormat="1" ht="14.25" x14ac:dyDescent="0.2">
      <c r="A216" s="55"/>
      <c r="B216" s="40"/>
      <c r="C216" s="40"/>
      <c r="D216" s="41"/>
      <c r="E216" s="41"/>
      <c r="F216" s="80"/>
      <c r="G216" s="39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68">
        <f t="shared" si="3"/>
        <v>0</v>
      </c>
      <c r="AQ216" s="75" t="str">
        <f>IF(D216="","",VLOOKUP(AP216,'PAT-C_Tables'!$O$3:$P$40,2,FALSE))</f>
        <v/>
      </c>
    </row>
    <row r="217" spans="1:43" s="38" customFormat="1" ht="14.25" x14ac:dyDescent="0.2">
      <c r="A217" s="55"/>
      <c r="B217" s="40"/>
      <c r="C217" s="40"/>
      <c r="D217" s="41"/>
      <c r="E217" s="41"/>
      <c r="F217" s="80"/>
      <c r="G217" s="39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68">
        <f t="shared" si="3"/>
        <v>0</v>
      </c>
      <c r="AQ217" s="75" t="str">
        <f>IF(D217="","",VLOOKUP(AP217,'PAT-C_Tables'!$O$3:$P$40,2,FALSE))</f>
        <v/>
      </c>
    </row>
    <row r="218" spans="1:43" s="38" customFormat="1" ht="14.25" x14ac:dyDescent="0.2">
      <c r="A218" s="55"/>
      <c r="B218" s="40"/>
      <c r="C218" s="40"/>
      <c r="D218" s="41"/>
      <c r="E218" s="41"/>
      <c r="F218" s="80"/>
      <c r="G218" s="39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68">
        <f t="shared" si="3"/>
        <v>0</v>
      </c>
      <c r="AQ218" s="75" t="str">
        <f>IF(D218="","",VLOOKUP(AP218,'PAT-C_Tables'!$O$3:$P$40,2,FALSE))</f>
        <v/>
      </c>
    </row>
    <row r="219" spans="1:43" s="38" customFormat="1" ht="14.25" x14ac:dyDescent="0.2">
      <c r="A219" s="55"/>
      <c r="B219" s="40"/>
      <c r="C219" s="40"/>
      <c r="D219" s="41"/>
      <c r="E219" s="41"/>
      <c r="F219" s="80"/>
      <c r="G219" s="39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68">
        <f t="shared" si="3"/>
        <v>0</v>
      </c>
      <c r="AQ219" s="75" t="str">
        <f>IF(D219="","",VLOOKUP(AP219,'PAT-C_Tables'!$O$3:$P$40,2,FALSE))</f>
        <v/>
      </c>
    </row>
    <row r="220" spans="1:43" s="38" customFormat="1" ht="14.25" x14ac:dyDescent="0.2">
      <c r="A220" s="55"/>
      <c r="B220" s="40"/>
      <c r="C220" s="40"/>
      <c r="D220" s="41"/>
      <c r="E220" s="41"/>
      <c r="F220" s="80"/>
      <c r="G220" s="39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68">
        <f t="shared" si="3"/>
        <v>0</v>
      </c>
      <c r="AQ220" s="75" t="str">
        <f>IF(D220="","",VLOOKUP(AP220,'PAT-C_Tables'!$O$3:$P$40,2,FALSE))</f>
        <v/>
      </c>
    </row>
    <row r="221" spans="1:43" s="38" customFormat="1" ht="14.25" x14ac:dyDescent="0.2">
      <c r="A221" s="55"/>
      <c r="B221" s="40"/>
      <c r="C221" s="40"/>
      <c r="D221" s="41"/>
      <c r="E221" s="41"/>
      <c r="F221" s="80"/>
      <c r="G221" s="39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68">
        <f t="shared" si="3"/>
        <v>0</v>
      </c>
      <c r="AQ221" s="75" t="str">
        <f>IF(D221="","",VLOOKUP(AP221,'PAT-C_Tables'!$O$3:$P$40,2,FALSE))</f>
        <v/>
      </c>
    </row>
    <row r="222" spans="1:43" s="38" customFormat="1" ht="14.25" x14ac:dyDescent="0.2">
      <c r="A222" s="55"/>
      <c r="B222" s="40"/>
      <c r="C222" s="40"/>
      <c r="D222" s="41"/>
      <c r="E222" s="41"/>
      <c r="F222" s="80"/>
      <c r="G222" s="39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68">
        <f t="shared" si="3"/>
        <v>0</v>
      </c>
      <c r="AQ222" s="75" t="str">
        <f>IF(D222="","",VLOOKUP(AP222,'PAT-C_Tables'!$O$3:$P$40,2,FALSE))</f>
        <v/>
      </c>
    </row>
    <row r="223" spans="1:43" s="38" customFormat="1" ht="14.25" x14ac:dyDescent="0.2">
      <c r="A223" s="55"/>
      <c r="B223" s="40"/>
      <c r="C223" s="40"/>
      <c r="D223" s="41"/>
      <c r="E223" s="41"/>
      <c r="F223" s="80"/>
      <c r="G223" s="39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68">
        <f t="shared" si="3"/>
        <v>0</v>
      </c>
      <c r="AQ223" s="75" t="str">
        <f>IF(D223="","",VLOOKUP(AP223,'PAT-C_Tables'!$O$3:$P$40,2,FALSE))</f>
        <v/>
      </c>
    </row>
    <row r="224" spans="1:43" s="38" customFormat="1" ht="14.25" x14ac:dyDescent="0.2">
      <c r="A224" s="55"/>
      <c r="B224" s="40"/>
      <c r="C224" s="40"/>
      <c r="D224" s="41"/>
      <c r="E224" s="41"/>
      <c r="F224" s="80"/>
      <c r="G224" s="39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68">
        <f t="shared" si="3"/>
        <v>0</v>
      </c>
      <c r="AQ224" s="75" t="str">
        <f>IF(D224="","",VLOOKUP(AP224,'PAT-C_Tables'!$O$3:$P$40,2,FALSE))</f>
        <v/>
      </c>
    </row>
    <row r="225" spans="1:43" s="38" customFormat="1" ht="14.25" x14ac:dyDescent="0.2">
      <c r="A225" s="55"/>
      <c r="B225" s="40"/>
      <c r="C225" s="40"/>
      <c r="D225" s="41"/>
      <c r="E225" s="41"/>
      <c r="F225" s="80"/>
      <c r="G225" s="39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68">
        <f t="shared" si="3"/>
        <v>0</v>
      </c>
      <c r="AQ225" s="75" t="str">
        <f>IF(D225="","",VLOOKUP(AP225,'PAT-C_Tables'!$O$3:$P$40,2,FALSE))</f>
        <v/>
      </c>
    </row>
    <row r="226" spans="1:43" s="38" customFormat="1" ht="14.25" x14ac:dyDescent="0.2">
      <c r="A226" s="55"/>
      <c r="B226" s="40"/>
      <c r="C226" s="40"/>
      <c r="D226" s="41"/>
      <c r="E226" s="41"/>
      <c r="F226" s="80"/>
      <c r="G226" s="39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68">
        <f t="shared" si="3"/>
        <v>0</v>
      </c>
      <c r="AQ226" s="75" t="str">
        <f>IF(D226="","",VLOOKUP(AP226,'PAT-C_Tables'!$O$3:$P$40,2,FALSE))</f>
        <v/>
      </c>
    </row>
    <row r="227" spans="1:43" s="38" customFormat="1" ht="14.25" x14ac:dyDescent="0.2">
      <c r="A227" s="55"/>
      <c r="B227" s="40"/>
      <c r="C227" s="40"/>
      <c r="D227" s="41"/>
      <c r="E227" s="41"/>
      <c r="F227" s="80"/>
      <c r="G227" s="39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68">
        <f t="shared" si="3"/>
        <v>0</v>
      </c>
      <c r="AQ227" s="75" t="str">
        <f>IF(D227="","",VLOOKUP(AP227,'PAT-C_Tables'!$O$3:$P$40,2,FALSE))</f>
        <v/>
      </c>
    </row>
    <row r="228" spans="1:43" s="38" customFormat="1" ht="14.25" x14ac:dyDescent="0.2">
      <c r="A228" s="55"/>
      <c r="B228" s="40"/>
      <c r="C228" s="40"/>
      <c r="D228" s="41"/>
      <c r="E228" s="41"/>
      <c r="F228" s="80"/>
      <c r="G228" s="39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68">
        <f t="shared" si="3"/>
        <v>0</v>
      </c>
      <c r="AQ228" s="75" t="str">
        <f>IF(D228="","",VLOOKUP(AP228,'PAT-C_Tables'!$O$3:$P$40,2,FALSE))</f>
        <v/>
      </c>
    </row>
    <row r="229" spans="1:43" s="38" customFormat="1" ht="14.25" x14ac:dyDescent="0.2">
      <c r="A229" s="55"/>
      <c r="B229" s="40"/>
      <c r="C229" s="40"/>
      <c r="D229" s="41"/>
      <c r="E229" s="41"/>
      <c r="F229" s="80"/>
      <c r="G229" s="39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68">
        <f t="shared" si="3"/>
        <v>0</v>
      </c>
      <c r="AQ229" s="75" t="str">
        <f>IF(D229="","",VLOOKUP(AP229,'PAT-C_Tables'!$O$3:$P$40,2,FALSE))</f>
        <v/>
      </c>
    </row>
    <row r="230" spans="1:43" s="38" customFormat="1" ht="14.25" x14ac:dyDescent="0.2">
      <c r="A230" s="55"/>
      <c r="B230" s="40"/>
      <c r="C230" s="40"/>
      <c r="D230" s="41"/>
      <c r="E230" s="41"/>
      <c r="F230" s="80"/>
      <c r="G230" s="39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68">
        <f t="shared" si="3"/>
        <v>0</v>
      </c>
      <c r="AQ230" s="75" t="str">
        <f>IF(D230="","",VLOOKUP(AP230,'PAT-C_Tables'!$O$3:$P$40,2,FALSE))</f>
        <v/>
      </c>
    </row>
    <row r="231" spans="1:43" s="38" customFormat="1" ht="14.25" x14ac:dyDescent="0.2">
      <c r="A231" s="55"/>
      <c r="B231" s="40"/>
      <c r="C231" s="40"/>
      <c r="D231" s="41"/>
      <c r="E231" s="41"/>
      <c r="F231" s="80"/>
      <c r="G231" s="39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68">
        <f t="shared" si="3"/>
        <v>0</v>
      </c>
      <c r="AQ231" s="75" t="str">
        <f>IF(D231="","",VLOOKUP(AP231,'PAT-C_Tables'!$O$3:$P$40,2,FALSE))</f>
        <v/>
      </c>
    </row>
    <row r="232" spans="1:43" s="38" customFormat="1" ht="14.25" x14ac:dyDescent="0.2">
      <c r="A232" s="55"/>
      <c r="B232" s="40"/>
      <c r="C232" s="40"/>
      <c r="D232" s="41"/>
      <c r="E232" s="41"/>
      <c r="F232" s="80"/>
      <c r="G232" s="39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68">
        <f t="shared" si="3"/>
        <v>0</v>
      </c>
      <c r="AQ232" s="75" t="str">
        <f>IF(D232="","",VLOOKUP(AP232,'PAT-C_Tables'!$O$3:$P$40,2,FALSE))</f>
        <v/>
      </c>
    </row>
    <row r="233" spans="1:43" s="38" customFormat="1" ht="14.25" x14ac:dyDescent="0.2">
      <c r="A233" s="55"/>
      <c r="B233" s="40"/>
      <c r="C233" s="40"/>
      <c r="D233" s="41"/>
      <c r="E233" s="41"/>
      <c r="F233" s="80"/>
      <c r="G233" s="39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68">
        <f t="shared" si="3"/>
        <v>0</v>
      </c>
      <c r="AQ233" s="75" t="str">
        <f>IF(D233="","",VLOOKUP(AP233,'PAT-C_Tables'!$O$3:$P$40,2,FALSE))</f>
        <v/>
      </c>
    </row>
    <row r="234" spans="1:43" s="38" customFormat="1" ht="14.25" x14ac:dyDescent="0.2">
      <c r="A234" s="55"/>
      <c r="B234" s="40"/>
      <c r="C234" s="40"/>
      <c r="D234" s="41"/>
      <c r="E234" s="41"/>
      <c r="F234" s="80"/>
      <c r="G234" s="39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68">
        <f t="shared" si="3"/>
        <v>0</v>
      </c>
      <c r="AQ234" s="75" t="str">
        <f>IF(D234="","",VLOOKUP(AP234,'PAT-C_Tables'!$O$3:$P$40,2,FALSE))</f>
        <v/>
      </c>
    </row>
    <row r="235" spans="1:43" s="38" customFormat="1" ht="14.25" x14ac:dyDescent="0.2">
      <c r="A235" s="55"/>
      <c r="B235" s="40"/>
      <c r="C235" s="40"/>
      <c r="D235" s="41"/>
      <c r="E235" s="41"/>
      <c r="F235" s="80"/>
      <c r="G235" s="39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68">
        <f t="shared" si="3"/>
        <v>0</v>
      </c>
      <c r="AQ235" s="75" t="str">
        <f>IF(D235="","",VLOOKUP(AP235,'PAT-C_Tables'!$O$3:$P$40,2,FALSE))</f>
        <v/>
      </c>
    </row>
    <row r="236" spans="1:43" s="38" customFormat="1" ht="14.25" x14ac:dyDescent="0.2">
      <c r="A236" s="55"/>
      <c r="B236" s="40"/>
      <c r="C236" s="40"/>
      <c r="D236" s="41"/>
      <c r="E236" s="41"/>
      <c r="F236" s="80"/>
      <c r="G236" s="39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68">
        <f t="shared" si="3"/>
        <v>0</v>
      </c>
      <c r="AQ236" s="75" t="str">
        <f>IF(D236="","",VLOOKUP(AP236,'PAT-C_Tables'!$O$3:$P$40,2,FALSE))</f>
        <v/>
      </c>
    </row>
    <row r="237" spans="1:43" s="38" customFormat="1" ht="14.25" x14ac:dyDescent="0.2">
      <c r="A237" s="55"/>
      <c r="B237" s="40"/>
      <c r="C237" s="40"/>
      <c r="D237" s="41"/>
      <c r="E237" s="41"/>
      <c r="F237" s="80"/>
      <c r="G237" s="39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68">
        <f t="shared" si="3"/>
        <v>0</v>
      </c>
      <c r="AQ237" s="75" t="str">
        <f>IF(D237="","",VLOOKUP(AP237,'PAT-C_Tables'!$O$3:$P$40,2,FALSE))</f>
        <v/>
      </c>
    </row>
    <row r="238" spans="1:43" s="38" customFormat="1" ht="14.25" x14ac:dyDescent="0.2">
      <c r="A238" s="55"/>
      <c r="B238" s="40"/>
      <c r="C238" s="40"/>
      <c r="D238" s="41"/>
      <c r="E238" s="41"/>
      <c r="F238" s="80"/>
      <c r="G238" s="39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68">
        <f t="shared" si="3"/>
        <v>0</v>
      </c>
      <c r="AQ238" s="75" t="str">
        <f>IF(D238="","",VLOOKUP(AP238,'PAT-C_Tables'!$O$3:$P$40,2,FALSE))</f>
        <v/>
      </c>
    </row>
    <row r="239" spans="1:43" s="38" customFormat="1" ht="14.25" x14ac:dyDescent="0.2">
      <c r="A239" s="55"/>
      <c r="B239" s="40"/>
      <c r="C239" s="40"/>
      <c r="D239" s="41"/>
      <c r="E239" s="41"/>
      <c r="F239" s="80"/>
      <c r="G239" s="39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68">
        <f t="shared" si="3"/>
        <v>0</v>
      </c>
      <c r="AQ239" s="75" t="str">
        <f>IF(D239="","",VLOOKUP(AP239,'PAT-C_Tables'!$O$3:$P$40,2,FALSE))</f>
        <v/>
      </c>
    </row>
    <row r="240" spans="1:43" s="38" customFormat="1" ht="14.25" x14ac:dyDescent="0.2">
      <c r="A240" s="55"/>
      <c r="B240" s="40"/>
      <c r="C240" s="40"/>
      <c r="D240" s="41"/>
      <c r="E240" s="41"/>
      <c r="F240" s="80"/>
      <c r="G240" s="39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68">
        <f t="shared" si="3"/>
        <v>0</v>
      </c>
      <c r="AQ240" s="75" t="str">
        <f>IF(D240="","",VLOOKUP(AP240,'PAT-C_Tables'!$O$3:$P$40,2,FALSE))</f>
        <v/>
      </c>
    </row>
    <row r="241" spans="1:43" s="38" customFormat="1" ht="14.25" x14ac:dyDescent="0.2">
      <c r="A241" s="55"/>
      <c r="B241" s="40"/>
      <c r="C241" s="40"/>
      <c r="D241" s="41"/>
      <c r="E241" s="41"/>
      <c r="F241" s="80"/>
      <c r="G241" s="39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68">
        <f t="shared" si="3"/>
        <v>0</v>
      </c>
      <c r="AQ241" s="75" t="str">
        <f>IF(D241="","",VLOOKUP(AP241,'PAT-C_Tables'!$O$3:$P$40,2,FALSE))</f>
        <v/>
      </c>
    </row>
    <row r="242" spans="1:43" s="38" customFormat="1" ht="14.25" x14ac:dyDescent="0.2">
      <c r="A242" s="55"/>
      <c r="B242" s="40"/>
      <c r="C242" s="40"/>
      <c r="D242" s="41"/>
      <c r="E242" s="41"/>
      <c r="F242" s="80"/>
      <c r="G242" s="39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68">
        <f t="shared" si="3"/>
        <v>0</v>
      </c>
      <c r="AQ242" s="75" t="str">
        <f>IF(D242="","",VLOOKUP(AP242,'PAT-C_Tables'!$O$3:$P$40,2,FALSE))</f>
        <v/>
      </c>
    </row>
    <row r="243" spans="1:43" s="38" customFormat="1" ht="14.25" x14ac:dyDescent="0.2">
      <c r="A243" s="55"/>
      <c r="B243" s="40"/>
      <c r="C243" s="40"/>
      <c r="D243" s="41"/>
      <c r="E243" s="41"/>
      <c r="F243" s="80"/>
      <c r="G243" s="39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68">
        <f t="shared" si="3"/>
        <v>0</v>
      </c>
      <c r="AQ243" s="75" t="str">
        <f>IF(D243="","",VLOOKUP(AP243,'PAT-C_Tables'!$O$3:$P$40,2,FALSE))</f>
        <v/>
      </c>
    </row>
    <row r="244" spans="1:43" s="38" customFormat="1" ht="14.25" x14ac:dyDescent="0.2">
      <c r="A244" s="55"/>
      <c r="B244" s="40"/>
      <c r="C244" s="40"/>
      <c r="D244" s="41"/>
      <c r="E244" s="41"/>
      <c r="F244" s="80"/>
      <c r="G244" s="39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68">
        <f t="shared" si="3"/>
        <v>0</v>
      </c>
      <c r="AQ244" s="75" t="str">
        <f>IF(D244="","",VLOOKUP(AP244,'PAT-C_Tables'!$O$3:$P$40,2,FALSE))</f>
        <v/>
      </c>
    </row>
    <row r="245" spans="1:43" s="38" customFormat="1" ht="14.25" x14ac:dyDescent="0.2">
      <c r="A245" s="55"/>
      <c r="B245" s="40"/>
      <c r="C245" s="40"/>
      <c r="D245" s="41"/>
      <c r="E245" s="41"/>
      <c r="F245" s="80"/>
      <c r="G245" s="39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68">
        <f t="shared" si="3"/>
        <v>0</v>
      </c>
      <c r="AQ245" s="75" t="str">
        <f>IF(D245="","",VLOOKUP(AP245,'PAT-C_Tables'!$O$3:$P$40,2,FALSE))</f>
        <v/>
      </c>
    </row>
    <row r="246" spans="1:43" s="38" customFormat="1" ht="14.25" x14ac:dyDescent="0.2">
      <c r="A246" s="55"/>
      <c r="B246" s="40"/>
      <c r="C246" s="40"/>
      <c r="D246" s="41"/>
      <c r="E246" s="41"/>
      <c r="F246" s="80"/>
      <c r="G246" s="39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68">
        <f t="shared" si="3"/>
        <v>0</v>
      </c>
      <c r="AQ246" s="75" t="str">
        <f>IF(D246="","",VLOOKUP(AP246,'PAT-C_Tables'!$O$3:$P$40,2,FALSE))</f>
        <v/>
      </c>
    </row>
    <row r="247" spans="1:43" s="38" customFormat="1" ht="14.25" x14ac:dyDescent="0.2">
      <c r="A247" s="55"/>
      <c r="B247" s="40"/>
      <c r="C247" s="40"/>
      <c r="D247" s="41"/>
      <c r="E247" s="41"/>
      <c r="F247" s="80"/>
      <c r="G247" s="39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68">
        <f t="shared" si="3"/>
        <v>0</v>
      </c>
      <c r="AQ247" s="75" t="str">
        <f>IF(D247="","",VLOOKUP(AP247,'PAT-C_Tables'!$O$3:$P$40,2,FALSE))</f>
        <v/>
      </c>
    </row>
    <row r="248" spans="1:43" s="38" customFormat="1" ht="14.25" x14ac:dyDescent="0.2">
      <c r="A248" s="55"/>
      <c r="B248" s="40"/>
      <c r="C248" s="40"/>
      <c r="D248" s="41"/>
      <c r="E248" s="41"/>
      <c r="F248" s="80"/>
      <c r="G248" s="39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68">
        <f t="shared" si="3"/>
        <v>0</v>
      </c>
      <c r="AQ248" s="75" t="str">
        <f>IF(D248="","",VLOOKUP(AP248,'PAT-C_Tables'!$O$3:$P$40,2,FALSE))</f>
        <v/>
      </c>
    </row>
    <row r="249" spans="1:43" s="38" customFormat="1" ht="14.25" x14ac:dyDescent="0.2">
      <c r="A249" s="55"/>
      <c r="B249" s="40"/>
      <c r="C249" s="40"/>
      <c r="D249" s="41"/>
      <c r="E249" s="41"/>
      <c r="F249" s="80"/>
      <c r="G249" s="39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68">
        <f t="shared" si="3"/>
        <v>0</v>
      </c>
      <c r="AQ249" s="75" t="str">
        <f>IF(D249="","",VLOOKUP(AP249,'PAT-C_Tables'!$O$3:$P$40,2,FALSE))</f>
        <v/>
      </c>
    </row>
    <row r="250" spans="1:43" s="38" customFormat="1" ht="14.25" x14ac:dyDescent="0.2">
      <c r="A250" s="55"/>
      <c r="B250" s="40"/>
      <c r="C250" s="40"/>
      <c r="D250" s="41"/>
      <c r="E250" s="41"/>
      <c r="F250" s="80"/>
      <c r="G250" s="39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68">
        <f t="shared" si="3"/>
        <v>0</v>
      </c>
      <c r="AQ250" s="75" t="str">
        <f>IF(D250="","",VLOOKUP(AP250,'PAT-C_Tables'!$O$3:$P$40,2,FALSE))</f>
        <v/>
      </c>
    </row>
    <row r="251" spans="1:43" s="38" customFormat="1" ht="14.25" x14ac:dyDescent="0.2">
      <c r="A251" s="55"/>
      <c r="B251" s="40"/>
      <c r="C251" s="40"/>
      <c r="D251" s="41"/>
      <c r="E251" s="41"/>
      <c r="F251" s="80"/>
      <c r="G251" s="39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68">
        <f t="shared" si="3"/>
        <v>0</v>
      </c>
      <c r="AQ251" s="75" t="str">
        <f>IF(D251="","",VLOOKUP(AP251,'PAT-C_Tables'!$O$3:$P$40,2,FALSE))</f>
        <v/>
      </c>
    </row>
    <row r="252" spans="1:43" s="38" customFormat="1" ht="14.25" x14ac:dyDescent="0.2">
      <c r="A252" s="55"/>
      <c r="B252" s="40"/>
      <c r="C252" s="40"/>
      <c r="D252" s="41"/>
      <c r="E252" s="41"/>
      <c r="F252" s="80"/>
      <c r="G252" s="39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68">
        <f t="shared" si="3"/>
        <v>0</v>
      </c>
      <c r="AQ252" s="75" t="str">
        <f>IF(D252="","",VLOOKUP(AP252,'PAT-C_Tables'!$O$3:$P$40,2,FALSE))</f>
        <v/>
      </c>
    </row>
    <row r="253" spans="1:43" s="38" customFormat="1" ht="14.25" x14ac:dyDescent="0.2">
      <c r="A253" s="55"/>
      <c r="B253" s="40"/>
      <c r="C253" s="40"/>
      <c r="D253" s="41"/>
      <c r="E253" s="41"/>
      <c r="F253" s="80"/>
      <c r="G253" s="39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68">
        <f t="shared" si="3"/>
        <v>0</v>
      </c>
      <c r="AQ253" s="75" t="str">
        <f>IF(D253="","",VLOOKUP(AP253,'PAT-C_Tables'!$O$3:$P$40,2,FALSE))</f>
        <v/>
      </c>
    </row>
    <row r="254" spans="1:43" s="38" customFormat="1" ht="14.25" x14ac:dyDescent="0.2">
      <c r="A254" s="55"/>
      <c r="B254" s="40"/>
      <c r="C254" s="40"/>
      <c r="D254" s="41"/>
      <c r="E254" s="41"/>
      <c r="F254" s="80"/>
      <c r="G254" s="39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68">
        <f t="shared" si="3"/>
        <v>0</v>
      </c>
      <c r="AQ254" s="75" t="str">
        <f>IF(D254="","",VLOOKUP(AP254,'PAT-C_Tables'!$O$3:$P$40,2,FALSE))</f>
        <v/>
      </c>
    </row>
    <row r="255" spans="1:43" s="38" customFormat="1" ht="14.25" x14ac:dyDescent="0.2">
      <c r="A255" s="55"/>
      <c r="B255" s="40"/>
      <c r="C255" s="40"/>
      <c r="D255" s="41"/>
      <c r="E255" s="41"/>
      <c r="F255" s="80"/>
      <c r="G255" s="39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68">
        <f t="shared" si="3"/>
        <v>0</v>
      </c>
      <c r="AQ255" s="75" t="str">
        <f>IF(D255="","",VLOOKUP(AP255,'PAT-C_Tables'!$O$3:$P$40,2,FALSE))</f>
        <v/>
      </c>
    </row>
    <row r="256" spans="1:43" s="38" customFormat="1" ht="14.25" x14ac:dyDescent="0.2">
      <c r="A256" s="55"/>
      <c r="B256" s="40"/>
      <c r="C256" s="40"/>
      <c r="D256" s="41"/>
      <c r="E256" s="41"/>
      <c r="F256" s="80"/>
      <c r="G256" s="39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68">
        <f t="shared" si="3"/>
        <v>0</v>
      </c>
      <c r="AQ256" s="75" t="str">
        <f>IF(D256="","",VLOOKUP(AP256,'PAT-C_Tables'!$O$3:$P$40,2,FALSE))</f>
        <v/>
      </c>
    </row>
    <row r="257" spans="1:43" s="38" customFormat="1" ht="14.25" x14ac:dyDescent="0.2">
      <c r="A257" s="55"/>
      <c r="B257" s="40"/>
      <c r="C257" s="40"/>
      <c r="D257" s="41"/>
      <c r="E257" s="41"/>
      <c r="F257" s="80"/>
      <c r="G257" s="39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68">
        <f t="shared" si="3"/>
        <v>0</v>
      </c>
      <c r="AQ257" s="75" t="str">
        <f>IF(D257="","",VLOOKUP(AP257,'PAT-C_Tables'!$O$3:$P$40,2,FALSE))</f>
        <v/>
      </c>
    </row>
    <row r="258" spans="1:43" s="38" customFormat="1" ht="14.25" x14ac:dyDescent="0.2">
      <c r="A258" s="55"/>
      <c r="B258" s="40"/>
      <c r="C258" s="40"/>
      <c r="D258" s="41"/>
      <c r="E258" s="41"/>
      <c r="F258" s="80"/>
      <c r="G258" s="39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68">
        <f t="shared" si="3"/>
        <v>0</v>
      </c>
      <c r="AQ258" s="75" t="str">
        <f>IF(D258="","",VLOOKUP(AP258,'PAT-C_Tables'!$O$3:$P$40,2,FALSE))</f>
        <v/>
      </c>
    </row>
    <row r="259" spans="1:43" s="38" customFormat="1" ht="14.25" x14ac:dyDescent="0.2">
      <c r="A259" s="55"/>
      <c r="B259" s="40"/>
      <c r="C259" s="40"/>
      <c r="D259" s="41"/>
      <c r="E259" s="41"/>
      <c r="F259" s="80"/>
      <c r="G259" s="39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68">
        <f t="shared" si="3"/>
        <v>0</v>
      </c>
      <c r="AQ259" s="75" t="str">
        <f>IF(D259="","",VLOOKUP(AP259,'PAT-C_Tables'!$O$3:$P$40,2,FALSE))</f>
        <v/>
      </c>
    </row>
    <row r="260" spans="1:43" s="38" customFormat="1" ht="14.25" x14ac:dyDescent="0.2">
      <c r="A260" s="55"/>
      <c r="B260" s="40"/>
      <c r="C260" s="40"/>
      <c r="D260" s="41"/>
      <c r="E260" s="41"/>
      <c r="F260" s="80"/>
      <c r="G260" s="39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68">
        <f t="shared" si="3"/>
        <v>0</v>
      </c>
      <c r="AQ260" s="75" t="str">
        <f>IF(D260="","",VLOOKUP(AP260,'PAT-C_Tables'!$O$3:$P$40,2,FALSE))</f>
        <v/>
      </c>
    </row>
    <row r="261" spans="1:43" s="38" customFormat="1" ht="14.25" x14ac:dyDescent="0.2">
      <c r="A261" s="55"/>
      <c r="B261" s="40"/>
      <c r="C261" s="40"/>
      <c r="D261" s="41"/>
      <c r="E261" s="41"/>
      <c r="F261" s="80"/>
      <c r="G261" s="39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68">
        <f t="shared" si="3"/>
        <v>0</v>
      </c>
      <c r="AQ261" s="75" t="str">
        <f>IF(D261="","",VLOOKUP(AP261,'PAT-C_Tables'!$O$3:$P$40,2,FALSE))</f>
        <v/>
      </c>
    </row>
    <row r="262" spans="1:43" s="38" customFormat="1" ht="14.25" x14ac:dyDescent="0.2">
      <c r="A262" s="55"/>
      <c r="B262" s="40"/>
      <c r="C262" s="40"/>
      <c r="D262" s="41"/>
      <c r="E262" s="41"/>
      <c r="F262" s="80"/>
      <c r="G262" s="39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68">
        <f t="shared" si="3"/>
        <v>0</v>
      </c>
      <c r="AQ262" s="75" t="str">
        <f>IF(D262="","",VLOOKUP(AP262,'PAT-C_Tables'!$O$3:$P$40,2,FALSE))</f>
        <v/>
      </c>
    </row>
    <row r="263" spans="1:43" s="38" customFormat="1" ht="14.25" x14ac:dyDescent="0.2">
      <c r="A263" s="55"/>
      <c r="B263" s="40"/>
      <c r="C263" s="40"/>
      <c r="D263" s="41"/>
      <c r="E263" s="41"/>
      <c r="F263" s="80"/>
      <c r="G263" s="39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68">
        <f t="shared" si="3"/>
        <v>0</v>
      </c>
      <c r="AQ263" s="75" t="str">
        <f>IF(D263="","",VLOOKUP(AP263,'PAT-C_Tables'!$O$3:$P$40,2,FALSE))</f>
        <v/>
      </c>
    </row>
    <row r="264" spans="1:43" s="38" customFormat="1" ht="14.25" x14ac:dyDescent="0.2">
      <c r="A264" s="55"/>
      <c r="B264" s="40"/>
      <c r="C264" s="40"/>
      <c r="D264" s="41"/>
      <c r="E264" s="41"/>
      <c r="F264" s="80"/>
      <c r="G264" s="39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68">
        <f t="shared" si="3"/>
        <v>0</v>
      </c>
      <c r="AQ264" s="75" t="str">
        <f>IF(D264="","",VLOOKUP(AP264,'PAT-C_Tables'!$O$3:$P$40,2,FALSE))</f>
        <v/>
      </c>
    </row>
    <row r="265" spans="1:43" s="38" customFormat="1" ht="14.25" x14ac:dyDescent="0.2">
      <c r="A265" s="55"/>
      <c r="B265" s="40"/>
      <c r="C265" s="40"/>
      <c r="D265" s="41"/>
      <c r="E265" s="41"/>
      <c r="F265" s="80"/>
      <c r="G265" s="39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68">
        <f t="shared" ref="AP265:AP328" si="4">IF(D265="",0,(IF(G265=$G$8,1,0)+IF(H265=$H$8,1,0)+IF(I265=$I$8,1,0)+IF(J265=$J$8,1,0)+IF(K265=$K$8,1,0)+IF(L265=$L$8,1,0)+IF(M265=$M$8,1,0)+IF(N265=$N$8,1,0)+IF(O265=$O$8,1,0)+IF(P265=$P$8,1,0)+IF(Q265=$Q$8,1,0)+IF(R265=$R$8,1,0)+IF(S265=$S$8,1,0)+IF(T265=$T$8,1,0)+IF(U265=$U$8,1,0)+IF(V265=$V$8,1,0)+IF(W265=$W$8,1,0)+IF(X265=$X$8,1,0)+IF(Y265=$Y$8,1,0)+IF(Z265=$Z$8,1,0)+IF(AA265=$AA$8,1,0)+IF(AB265=$AB$8,1,0)+IF(AC265=$AC$8,1,0)+IF(AD265=$AD$8,1,0)+IF(AE265=$AE$8,1,0)+IF(AF265=$AF$8,1,0)+IF(AG265=$AG$8,1,0)+IF(AH265=$AH$8,1,0)+IF(AI265=$AI$8,1,0)+IF(AJ265=$AJ$8,1,0)+IF(AK265=$AK$8,1,0)+IF(AL265=$AL$8,1,0)+IF(AM265=$AM$8,1,0)+IF(AN265=$AN$8,1,0)+IF(AO265=$AO$8,1,0)))</f>
        <v>0</v>
      </c>
      <c r="AQ265" s="75" t="str">
        <f>IF(D265="","",VLOOKUP(AP265,'PAT-C_Tables'!$O$3:$P$40,2,FALSE))</f>
        <v/>
      </c>
    </row>
    <row r="266" spans="1:43" s="38" customFormat="1" ht="14.25" x14ac:dyDescent="0.2">
      <c r="A266" s="55"/>
      <c r="B266" s="40"/>
      <c r="C266" s="40"/>
      <c r="D266" s="41"/>
      <c r="E266" s="41"/>
      <c r="F266" s="80"/>
      <c r="G266" s="39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68">
        <f t="shared" si="4"/>
        <v>0</v>
      </c>
      <c r="AQ266" s="75" t="str">
        <f>IF(D266="","",VLOOKUP(AP266,'PAT-C_Tables'!$O$3:$P$40,2,FALSE))</f>
        <v/>
      </c>
    </row>
    <row r="267" spans="1:43" s="38" customFormat="1" ht="14.25" x14ac:dyDescent="0.2">
      <c r="A267" s="55"/>
      <c r="B267" s="40"/>
      <c r="C267" s="40"/>
      <c r="D267" s="41"/>
      <c r="E267" s="41"/>
      <c r="F267" s="80"/>
      <c r="G267" s="39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68">
        <f t="shared" si="4"/>
        <v>0</v>
      </c>
      <c r="AQ267" s="75" t="str">
        <f>IF(D267="","",VLOOKUP(AP267,'PAT-C_Tables'!$O$3:$P$40,2,FALSE))</f>
        <v/>
      </c>
    </row>
    <row r="268" spans="1:43" s="38" customFormat="1" ht="14.25" x14ac:dyDescent="0.2">
      <c r="A268" s="55"/>
      <c r="B268" s="40"/>
      <c r="C268" s="40"/>
      <c r="D268" s="41"/>
      <c r="E268" s="41"/>
      <c r="F268" s="80"/>
      <c r="G268" s="39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68">
        <f t="shared" si="4"/>
        <v>0</v>
      </c>
      <c r="AQ268" s="75" t="str">
        <f>IF(D268="","",VLOOKUP(AP268,'PAT-C_Tables'!$O$3:$P$40,2,FALSE))</f>
        <v/>
      </c>
    </row>
    <row r="269" spans="1:43" s="38" customFormat="1" ht="14.25" x14ac:dyDescent="0.2">
      <c r="A269" s="55"/>
      <c r="B269" s="40"/>
      <c r="C269" s="40"/>
      <c r="D269" s="41"/>
      <c r="E269" s="41"/>
      <c r="F269" s="80"/>
      <c r="G269" s="39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68">
        <f t="shared" si="4"/>
        <v>0</v>
      </c>
      <c r="AQ269" s="75" t="str">
        <f>IF(D269="","",VLOOKUP(AP269,'PAT-C_Tables'!$O$3:$P$40,2,FALSE))</f>
        <v/>
      </c>
    </row>
    <row r="270" spans="1:43" s="38" customFormat="1" ht="14.25" x14ac:dyDescent="0.2">
      <c r="A270" s="55"/>
      <c r="B270" s="40"/>
      <c r="C270" s="40"/>
      <c r="D270" s="41"/>
      <c r="E270" s="41"/>
      <c r="F270" s="80"/>
      <c r="G270" s="39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68">
        <f t="shared" si="4"/>
        <v>0</v>
      </c>
      <c r="AQ270" s="75" t="str">
        <f>IF(D270="","",VLOOKUP(AP270,'PAT-C_Tables'!$O$3:$P$40,2,FALSE))</f>
        <v/>
      </c>
    </row>
    <row r="271" spans="1:43" s="38" customFormat="1" ht="14.25" x14ac:dyDescent="0.2">
      <c r="A271" s="55"/>
      <c r="B271" s="40"/>
      <c r="C271" s="40"/>
      <c r="D271" s="41"/>
      <c r="E271" s="41"/>
      <c r="F271" s="80"/>
      <c r="G271" s="39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68">
        <f t="shared" si="4"/>
        <v>0</v>
      </c>
      <c r="AQ271" s="75" t="str">
        <f>IF(D271="","",VLOOKUP(AP271,'PAT-C_Tables'!$O$3:$P$40,2,FALSE))</f>
        <v/>
      </c>
    </row>
    <row r="272" spans="1:43" s="38" customFormat="1" ht="14.25" x14ac:dyDescent="0.2">
      <c r="A272" s="55"/>
      <c r="B272" s="40"/>
      <c r="C272" s="40"/>
      <c r="D272" s="41"/>
      <c r="E272" s="41"/>
      <c r="F272" s="80"/>
      <c r="G272" s="39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68">
        <f t="shared" si="4"/>
        <v>0</v>
      </c>
      <c r="AQ272" s="75" t="str">
        <f>IF(D272="","",VLOOKUP(AP272,'PAT-C_Tables'!$O$3:$P$40,2,FALSE))</f>
        <v/>
      </c>
    </row>
    <row r="273" spans="1:43" s="38" customFormat="1" ht="14.25" x14ac:dyDescent="0.2">
      <c r="A273" s="55"/>
      <c r="B273" s="40"/>
      <c r="C273" s="40"/>
      <c r="D273" s="41"/>
      <c r="E273" s="41"/>
      <c r="F273" s="80"/>
      <c r="G273" s="39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68">
        <f t="shared" si="4"/>
        <v>0</v>
      </c>
      <c r="AQ273" s="75" t="str">
        <f>IF(D273="","",VLOOKUP(AP273,'PAT-C_Tables'!$O$3:$P$40,2,FALSE))</f>
        <v/>
      </c>
    </row>
    <row r="274" spans="1:43" s="38" customFormat="1" ht="14.25" x14ac:dyDescent="0.2">
      <c r="A274" s="55"/>
      <c r="B274" s="40"/>
      <c r="C274" s="40"/>
      <c r="D274" s="41"/>
      <c r="E274" s="41"/>
      <c r="F274" s="80"/>
      <c r="G274" s="39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68">
        <f t="shared" si="4"/>
        <v>0</v>
      </c>
      <c r="AQ274" s="75" t="str">
        <f>IF(D274="","",VLOOKUP(AP274,'PAT-C_Tables'!$O$3:$P$40,2,FALSE))</f>
        <v/>
      </c>
    </row>
    <row r="275" spans="1:43" s="38" customFormat="1" ht="14.25" x14ac:dyDescent="0.2">
      <c r="A275" s="55"/>
      <c r="B275" s="40"/>
      <c r="C275" s="40"/>
      <c r="D275" s="41"/>
      <c r="E275" s="41"/>
      <c r="F275" s="80"/>
      <c r="G275" s="39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68">
        <f t="shared" si="4"/>
        <v>0</v>
      </c>
      <c r="AQ275" s="75" t="str">
        <f>IF(D275="","",VLOOKUP(AP275,'PAT-C_Tables'!$O$3:$P$40,2,FALSE))</f>
        <v/>
      </c>
    </row>
    <row r="276" spans="1:43" s="38" customFormat="1" ht="14.25" x14ac:dyDescent="0.2">
      <c r="A276" s="55"/>
      <c r="B276" s="40"/>
      <c r="C276" s="40"/>
      <c r="D276" s="41"/>
      <c r="E276" s="41"/>
      <c r="F276" s="80"/>
      <c r="G276" s="39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68">
        <f t="shared" si="4"/>
        <v>0</v>
      </c>
      <c r="AQ276" s="75" t="str">
        <f>IF(D276="","",VLOOKUP(AP276,'PAT-C_Tables'!$O$3:$P$40,2,FALSE))</f>
        <v/>
      </c>
    </row>
    <row r="277" spans="1:43" s="38" customFormat="1" ht="14.25" x14ac:dyDescent="0.2">
      <c r="A277" s="55"/>
      <c r="B277" s="40"/>
      <c r="C277" s="40"/>
      <c r="D277" s="41"/>
      <c r="E277" s="41"/>
      <c r="F277" s="80"/>
      <c r="G277" s="39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68">
        <f t="shared" si="4"/>
        <v>0</v>
      </c>
      <c r="AQ277" s="75" t="str">
        <f>IF(D277="","",VLOOKUP(AP277,'PAT-C_Tables'!$O$3:$P$40,2,FALSE))</f>
        <v/>
      </c>
    </row>
    <row r="278" spans="1:43" s="38" customFormat="1" ht="14.25" x14ac:dyDescent="0.2">
      <c r="A278" s="55"/>
      <c r="B278" s="40"/>
      <c r="C278" s="40"/>
      <c r="D278" s="41"/>
      <c r="E278" s="41"/>
      <c r="F278" s="80"/>
      <c r="G278" s="39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68">
        <f t="shared" si="4"/>
        <v>0</v>
      </c>
      <c r="AQ278" s="75" t="str">
        <f>IF(D278="","",VLOOKUP(AP278,'PAT-C_Tables'!$O$3:$P$40,2,FALSE))</f>
        <v/>
      </c>
    </row>
    <row r="279" spans="1:43" s="38" customFormat="1" ht="14.25" x14ac:dyDescent="0.2">
      <c r="A279" s="55"/>
      <c r="B279" s="40"/>
      <c r="C279" s="40"/>
      <c r="D279" s="41"/>
      <c r="E279" s="41"/>
      <c r="F279" s="80"/>
      <c r="G279" s="39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68">
        <f t="shared" si="4"/>
        <v>0</v>
      </c>
      <c r="AQ279" s="75" t="str">
        <f>IF(D279="","",VLOOKUP(AP279,'PAT-C_Tables'!$O$3:$P$40,2,FALSE))</f>
        <v/>
      </c>
    </row>
    <row r="280" spans="1:43" s="38" customFormat="1" ht="14.25" x14ac:dyDescent="0.2">
      <c r="A280" s="55"/>
      <c r="B280" s="40"/>
      <c r="C280" s="40"/>
      <c r="D280" s="41"/>
      <c r="E280" s="41"/>
      <c r="F280" s="80"/>
      <c r="G280" s="39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68">
        <f t="shared" si="4"/>
        <v>0</v>
      </c>
      <c r="AQ280" s="75" t="str">
        <f>IF(D280="","",VLOOKUP(AP280,'PAT-C_Tables'!$O$3:$P$40,2,FALSE))</f>
        <v/>
      </c>
    </row>
    <row r="281" spans="1:43" s="38" customFormat="1" ht="14.25" x14ac:dyDescent="0.2">
      <c r="A281" s="55"/>
      <c r="B281" s="40"/>
      <c r="C281" s="40"/>
      <c r="D281" s="41"/>
      <c r="E281" s="41"/>
      <c r="F281" s="80"/>
      <c r="G281" s="39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68">
        <f t="shared" si="4"/>
        <v>0</v>
      </c>
      <c r="AQ281" s="75" t="str">
        <f>IF(D281="","",VLOOKUP(AP281,'PAT-C_Tables'!$O$3:$P$40,2,FALSE))</f>
        <v/>
      </c>
    </row>
    <row r="282" spans="1:43" s="38" customFormat="1" ht="14.25" x14ac:dyDescent="0.2">
      <c r="A282" s="55"/>
      <c r="B282" s="40"/>
      <c r="C282" s="40"/>
      <c r="D282" s="41"/>
      <c r="E282" s="41"/>
      <c r="F282" s="80"/>
      <c r="G282" s="39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68">
        <f t="shared" si="4"/>
        <v>0</v>
      </c>
      <c r="AQ282" s="75" t="str">
        <f>IF(D282="","",VLOOKUP(AP282,'PAT-C_Tables'!$O$3:$P$40,2,FALSE))</f>
        <v/>
      </c>
    </row>
    <row r="283" spans="1:43" s="38" customFormat="1" ht="14.25" x14ac:dyDescent="0.2">
      <c r="A283" s="55"/>
      <c r="B283" s="40"/>
      <c r="C283" s="40"/>
      <c r="D283" s="41"/>
      <c r="E283" s="41"/>
      <c r="F283" s="80"/>
      <c r="G283" s="39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68">
        <f t="shared" si="4"/>
        <v>0</v>
      </c>
      <c r="AQ283" s="75" t="str">
        <f>IF(D283="","",VLOOKUP(AP283,'PAT-C_Tables'!$O$3:$P$40,2,FALSE))</f>
        <v/>
      </c>
    </row>
    <row r="284" spans="1:43" s="38" customFormat="1" ht="14.25" x14ac:dyDescent="0.2">
      <c r="A284" s="55"/>
      <c r="B284" s="40"/>
      <c r="C284" s="40"/>
      <c r="D284" s="41"/>
      <c r="E284" s="41"/>
      <c r="F284" s="80"/>
      <c r="G284" s="39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68">
        <f t="shared" si="4"/>
        <v>0</v>
      </c>
      <c r="AQ284" s="75" t="str">
        <f>IF(D284="","",VLOOKUP(AP284,'PAT-C_Tables'!$O$3:$P$40,2,FALSE))</f>
        <v/>
      </c>
    </row>
    <row r="285" spans="1:43" s="38" customFormat="1" ht="14.25" x14ac:dyDescent="0.2">
      <c r="A285" s="55"/>
      <c r="B285" s="40"/>
      <c r="C285" s="40"/>
      <c r="D285" s="41"/>
      <c r="E285" s="41"/>
      <c r="F285" s="80"/>
      <c r="G285" s="39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68">
        <f t="shared" si="4"/>
        <v>0</v>
      </c>
      <c r="AQ285" s="75" t="str">
        <f>IF(D285="","",VLOOKUP(AP285,'PAT-C_Tables'!$O$3:$P$40,2,FALSE))</f>
        <v/>
      </c>
    </row>
    <row r="286" spans="1:43" s="38" customFormat="1" ht="14.25" x14ac:dyDescent="0.2">
      <c r="A286" s="55"/>
      <c r="B286" s="40"/>
      <c r="C286" s="40"/>
      <c r="D286" s="41"/>
      <c r="E286" s="41"/>
      <c r="F286" s="80"/>
      <c r="G286" s="39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68">
        <f t="shared" si="4"/>
        <v>0</v>
      </c>
      <c r="AQ286" s="75" t="str">
        <f>IF(D286="","",VLOOKUP(AP286,'PAT-C_Tables'!$O$3:$P$40,2,FALSE))</f>
        <v/>
      </c>
    </row>
    <row r="287" spans="1:43" s="38" customFormat="1" ht="14.25" x14ac:dyDescent="0.2">
      <c r="A287" s="55"/>
      <c r="B287" s="40"/>
      <c r="C287" s="40"/>
      <c r="D287" s="41"/>
      <c r="E287" s="41"/>
      <c r="F287" s="80"/>
      <c r="G287" s="39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68">
        <f t="shared" si="4"/>
        <v>0</v>
      </c>
      <c r="AQ287" s="75" t="str">
        <f>IF(D287="","",VLOOKUP(AP287,'PAT-C_Tables'!$O$3:$P$40,2,FALSE))</f>
        <v/>
      </c>
    </row>
    <row r="288" spans="1:43" s="38" customFormat="1" ht="14.25" x14ac:dyDescent="0.2">
      <c r="A288" s="55"/>
      <c r="B288" s="40"/>
      <c r="C288" s="40"/>
      <c r="D288" s="41"/>
      <c r="E288" s="41"/>
      <c r="F288" s="80"/>
      <c r="G288" s="39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68">
        <f t="shared" si="4"/>
        <v>0</v>
      </c>
      <c r="AQ288" s="75" t="str">
        <f>IF(D288="","",VLOOKUP(AP288,'PAT-C_Tables'!$O$3:$P$40,2,FALSE))</f>
        <v/>
      </c>
    </row>
    <row r="289" spans="1:43" s="38" customFormat="1" ht="14.25" x14ac:dyDescent="0.2">
      <c r="A289" s="55"/>
      <c r="B289" s="40"/>
      <c r="C289" s="40"/>
      <c r="D289" s="41"/>
      <c r="E289" s="41"/>
      <c r="F289" s="80"/>
      <c r="G289" s="39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68">
        <f t="shared" si="4"/>
        <v>0</v>
      </c>
      <c r="AQ289" s="75" t="str">
        <f>IF(D289="","",VLOOKUP(AP289,'PAT-C_Tables'!$O$3:$P$40,2,FALSE))</f>
        <v/>
      </c>
    </row>
    <row r="290" spans="1:43" s="38" customFormat="1" ht="14.25" x14ac:dyDescent="0.2">
      <c r="A290" s="55"/>
      <c r="B290" s="40"/>
      <c r="C290" s="40"/>
      <c r="D290" s="41"/>
      <c r="E290" s="41"/>
      <c r="F290" s="80"/>
      <c r="G290" s="39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68">
        <f t="shared" si="4"/>
        <v>0</v>
      </c>
      <c r="AQ290" s="75" t="str">
        <f>IF(D290="","",VLOOKUP(AP290,'PAT-C_Tables'!$O$3:$P$40,2,FALSE))</f>
        <v/>
      </c>
    </row>
    <row r="291" spans="1:43" s="38" customFormat="1" ht="14.25" x14ac:dyDescent="0.2">
      <c r="A291" s="55"/>
      <c r="B291" s="40"/>
      <c r="C291" s="40"/>
      <c r="D291" s="41"/>
      <c r="E291" s="41"/>
      <c r="F291" s="80"/>
      <c r="G291" s="39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68">
        <f t="shared" si="4"/>
        <v>0</v>
      </c>
      <c r="AQ291" s="75" t="str">
        <f>IF(D291="","",VLOOKUP(AP291,'PAT-C_Tables'!$O$3:$P$40,2,FALSE))</f>
        <v/>
      </c>
    </row>
    <row r="292" spans="1:43" s="38" customFormat="1" ht="14.25" x14ac:dyDescent="0.2">
      <c r="A292" s="55"/>
      <c r="B292" s="40"/>
      <c r="C292" s="40"/>
      <c r="D292" s="41"/>
      <c r="E292" s="41"/>
      <c r="F292" s="80"/>
      <c r="G292" s="39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68">
        <f t="shared" si="4"/>
        <v>0</v>
      </c>
      <c r="AQ292" s="75" t="str">
        <f>IF(D292="","",VLOOKUP(AP292,'PAT-C_Tables'!$O$3:$P$40,2,FALSE))</f>
        <v/>
      </c>
    </row>
    <row r="293" spans="1:43" s="38" customFormat="1" ht="14.25" x14ac:dyDescent="0.2">
      <c r="A293" s="55"/>
      <c r="B293" s="40"/>
      <c r="C293" s="40"/>
      <c r="D293" s="41"/>
      <c r="E293" s="41"/>
      <c r="F293" s="80"/>
      <c r="G293" s="39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68">
        <f t="shared" si="4"/>
        <v>0</v>
      </c>
      <c r="AQ293" s="75" t="str">
        <f>IF(D293="","",VLOOKUP(AP293,'PAT-C_Tables'!$O$3:$P$40,2,FALSE))</f>
        <v/>
      </c>
    </row>
    <row r="294" spans="1:43" s="38" customFormat="1" ht="14.25" x14ac:dyDescent="0.2">
      <c r="A294" s="55"/>
      <c r="B294" s="40"/>
      <c r="C294" s="40"/>
      <c r="D294" s="41"/>
      <c r="E294" s="41"/>
      <c r="F294" s="80"/>
      <c r="G294" s="39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68">
        <f t="shared" si="4"/>
        <v>0</v>
      </c>
      <c r="AQ294" s="75" t="str">
        <f>IF(D294="","",VLOOKUP(AP294,'PAT-C_Tables'!$O$3:$P$40,2,FALSE))</f>
        <v/>
      </c>
    </row>
    <row r="295" spans="1:43" s="38" customFormat="1" ht="14.25" x14ac:dyDescent="0.2">
      <c r="A295" s="55"/>
      <c r="B295" s="40"/>
      <c r="C295" s="40"/>
      <c r="D295" s="41"/>
      <c r="E295" s="41"/>
      <c r="F295" s="80"/>
      <c r="G295" s="39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68">
        <f t="shared" si="4"/>
        <v>0</v>
      </c>
      <c r="AQ295" s="75" t="str">
        <f>IF(D295="","",VLOOKUP(AP295,'PAT-C_Tables'!$O$3:$P$40,2,FALSE))</f>
        <v/>
      </c>
    </row>
    <row r="296" spans="1:43" s="38" customFormat="1" ht="14.25" x14ac:dyDescent="0.2">
      <c r="A296" s="55"/>
      <c r="B296" s="40"/>
      <c r="C296" s="40"/>
      <c r="D296" s="41"/>
      <c r="E296" s="41"/>
      <c r="F296" s="80"/>
      <c r="G296" s="39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68">
        <f t="shared" si="4"/>
        <v>0</v>
      </c>
      <c r="AQ296" s="75" t="str">
        <f>IF(D296="","",VLOOKUP(AP296,'PAT-C_Tables'!$O$3:$P$40,2,FALSE))</f>
        <v/>
      </c>
    </row>
    <row r="297" spans="1:43" s="38" customFormat="1" ht="14.25" x14ac:dyDescent="0.2">
      <c r="A297" s="55"/>
      <c r="B297" s="40"/>
      <c r="C297" s="40"/>
      <c r="D297" s="41"/>
      <c r="E297" s="41"/>
      <c r="F297" s="80"/>
      <c r="G297" s="39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68">
        <f t="shared" si="4"/>
        <v>0</v>
      </c>
      <c r="AQ297" s="75" t="str">
        <f>IF(D297="","",VLOOKUP(AP297,'PAT-C_Tables'!$O$3:$P$40,2,FALSE))</f>
        <v/>
      </c>
    </row>
    <row r="298" spans="1:43" s="38" customFormat="1" ht="14.25" x14ac:dyDescent="0.2">
      <c r="A298" s="55"/>
      <c r="B298" s="40"/>
      <c r="C298" s="40"/>
      <c r="D298" s="41"/>
      <c r="E298" s="41"/>
      <c r="F298" s="80"/>
      <c r="G298" s="39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68">
        <f t="shared" si="4"/>
        <v>0</v>
      </c>
      <c r="AQ298" s="75" t="str">
        <f>IF(D298="","",VLOOKUP(AP298,'PAT-C_Tables'!$O$3:$P$40,2,FALSE))</f>
        <v/>
      </c>
    </row>
    <row r="299" spans="1:43" s="38" customFormat="1" ht="14.25" x14ac:dyDescent="0.2">
      <c r="A299" s="55"/>
      <c r="B299" s="40"/>
      <c r="C299" s="40"/>
      <c r="D299" s="41"/>
      <c r="E299" s="41"/>
      <c r="F299" s="80"/>
      <c r="G299" s="39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68">
        <f t="shared" si="4"/>
        <v>0</v>
      </c>
      <c r="AQ299" s="75" t="str">
        <f>IF(D299="","",VLOOKUP(AP299,'PAT-C_Tables'!$O$3:$P$40,2,FALSE))</f>
        <v/>
      </c>
    </row>
    <row r="300" spans="1:43" s="38" customFormat="1" ht="14.25" x14ac:dyDescent="0.2">
      <c r="A300" s="55"/>
      <c r="B300" s="40"/>
      <c r="C300" s="40"/>
      <c r="D300" s="41"/>
      <c r="E300" s="41"/>
      <c r="F300" s="80"/>
      <c r="G300" s="39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68">
        <f t="shared" si="4"/>
        <v>0</v>
      </c>
      <c r="AQ300" s="75" t="str">
        <f>IF(D300="","",VLOOKUP(AP300,'PAT-C_Tables'!$O$3:$P$40,2,FALSE))</f>
        <v/>
      </c>
    </row>
    <row r="301" spans="1:43" s="38" customFormat="1" ht="14.25" x14ac:dyDescent="0.2">
      <c r="A301" s="55"/>
      <c r="B301" s="40"/>
      <c r="C301" s="40"/>
      <c r="D301" s="41"/>
      <c r="E301" s="41"/>
      <c r="F301" s="80"/>
      <c r="G301" s="39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68">
        <f t="shared" si="4"/>
        <v>0</v>
      </c>
      <c r="AQ301" s="75" t="str">
        <f>IF(D301="","",VLOOKUP(AP301,'PAT-C_Tables'!$O$3:$P$40,2,FALSE))</f>
        <v/>
      </c>
    </row>
    <row r="302" spans="1:43" s="38" customFormat="1" ht="14.25" x14ac:dyDescent="0.2">
      <c r="A302" s="55"/>
      <c r="B302" s="40"/>
      <c r="C302" s="40"/>
      <c r="D302" s="41"/>
      <c r="E302" s="41"/>
      <c r="F302" s="80"/>
      <c r="G302" s="39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68">
        <f t="shared" si="4"/>
        <v>0</v>
      </c>
      <c r="AQ302" s="75" t="str">
        <f>IF(D302="","",VLOOKUP(AP302,'PAT-C_Tables'!$O$3:$P$40,2,FALSE))</f>
        <v/>
      </c>
    </row>
    <row r="303" spans="1:43" s="38" customFormat="1" ht="14.25" x14ac:dyDescent="0.2">
      <c r="A303" s="55"/>
      <c r="B303" s="40"/>
      <c r="C303" s="40"/>
      <c r="D303" s="41"/>
      <c r="E303" s="41"/>
      <c r="F303" s="80"/>
      <c r="G303" s="39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68">
        <f t="shared" si="4"/>
        <v>0</v>
      </c>
      <c r="AQ303" s="75" t="str">
        <f>IF(D303="","",VLOOKUP(AP303,'PAT-C_Tables'!$O$3:$P$40,2,FALSE))</f>
        <v/>
      </c>
    </row>
    <row r="304" spans="1:43" s="38" customFormat="1" ht="14.25" x14ac:dyDescent="0.2">
      <c r="A304" s="55"/>
      <c r="B304" s="40"/>
      <c r="C304" s="40"/>
      <c r="D304" s="41"/>
      <c r="E304" s="41"/>
      <c r="F304" s="80"/>
      <c r="G304" s="39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68">
        <f t="shared" si="4"/>
        <v>0</v>
      </c>
      <c r="AQ304" s="75" t="str">
        <f>IF(D304="","",VLOOKUP(AP304,'PAT-C_Tables'!$O$3:$P$40,2,FALSE))</f>
        <v/>
      </c>
    </row>
    <row r="305" spans="1:43" s="38" customFormat="1" ht="14.25" x14ac:dyDescent="0.2">
      <c r="A305" s="55"/>
      <c r="B305" s="40"/>
      <c r="C305" s="40"/>
      <c r="D305" s="41"/>
      <c r="E305" s="41"/>
      <c r="F305" s="80"/>
      <c r="G305" s="39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68">
        <f t="shared" si="4"/>
        <v>0</v>
      </c>
      <c r="AQ305" s="75" t="str">
        <f>IF(D305="","",VLOOKUP(AP305,'PAT-C_Tables'!$O$3:$P$40,2,FALSE))</f>
        <v/>
      </c>
    </row>
    <row r="306" spans="1:43" s="38" customFormat="1" ht="14.25" x14ac:dyDescent="0.2">
      <c r="A306" s="55"/>
      <c r="B306" s="40"/>
      <c r="C306" s="40"/>
      <c r="D306" s="41"/>
      <c r="E306" s="41"/>
      <c r="F306" s="80"/>
      <c r="G306" s="39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68">
        <f t="shared" si="4"/>
        <v>0</v>
      </c>
      <c r="AQ306" s="75" t="str">
        <f>IF(D306="","",VLOOKUP(AP306,'PAT-C_Tables'!$O$3:$P$40,2,FALSE))</f>
        <v/>
      </c>
    </row>
    <row r="307" spans="1:43" s="38" customFormat="1" ht="14.25" x14ac:dyDescent="0.2">
      <c r="A307" s="55"/>
      <c r="B307" s="40"/>
      <c r="C307" s="40"/>
      <c r="D307" s="41"/>
      <c r="E307" s="41"/>
      <c r="F307" s="80"/>
      <c r="G307" s="39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68">
        <f t="shared" si="4"/>
        <v>0</v>
      </c>
      <c r="AQ307" s="75" t="str">
        <f>IF(D307="","",VLOOKUP(AP307,'PAT-C_Tables'!$O$3:$P$40,2,FALSE))</f>
        <v/>
      </c>
    </row>
    <row r="308" spans="1:43" s="38" customFormat="1" ht="14.25" x14ac:dyDescent="0.2">
      <c r="A308" s="55"/>
      <c r="B308" s="40"/>
      <c r="C308" s="40"/>
      <c r="D308" s="41"/>
      <c r="E308" s="41"/>
      <c r="F308" s="80"/>
      <c r="G308" s="39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68">
        <f t="shared" si="4"/>
        <v>0</v>
      </c>
      <c r="AQ308" s="75" t="str">
        <f>IF(D308="","",VLOOKUP(AP308,'PAT-C_Tables'!$O$3:$P$40,2,FALSE))</f>
        <v/>
      </c>
    </row>
    <row r="309" spans="1:43" s="38" customFormat="1" ht="14.25" x14ac:dyDescent="0.2">
      <c r="A309" s="55"/>
      <c r="B309" s="40"/>
      <c r="C309" s="40"/>
      <c r="D309" s="41"/>
      <c r="E309" s="41"/>
      <c r="F309" s="80"/>
      <c r="G309" s="39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68">
        <f t="shared" si="4"/>
        <v>0</v>
      </c>
      <c r="AQ309" s="75" t="str">
        <f>IF(D309="","",VLOOKUP(AP309,'PAT-C_Tables'!$O$3:$P$40,2,FALSE))</f>
        <v/>
      </c>
    </row>
    <row r="310" spans="1:43" s="38" customFormat="1" ht="14.25" x14ac:dyDescent="0.2">
      <c r="A310" s="55"/>
      <c r="B310" s="40"/>
      <c r="C310" s="40"/>
      <c r="D310" s="41"/>
      <c r="E310" s="41"/>
      <c r="F310" s="80"/>
      <c r="G310" s="39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68">
        <f t="shared" si="4"/>
        <v>0</v>
      </c>
      <c r="AQ310" s="75" t="str">
        <f>IF(D310="","",VLOOKUP(AP310,'PAT-C_Tables'!$O$3:$P$40,2,FALSE))</f>
        <v/>
      </c>
    </row>
    <row r="311" spans="1:43" s="38" customFormat="1" ht="14.25" x14ac:dyDescent="0.2">
      <c r="A311" s="55"/>
      <c r="B311" s="40"/>
      <c r="C311" s="40"/>
      <c r="D311" s="41"/>
      <c r="E311" s="41"/>
      <c r="F311" s="80"/>
      <c r="G311" s="39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68">
        <f t="shared" si="4"/>
        <v>0</v>
      </c>
      <c r="AQ311" s="75" t="str">
        <f>IF(D311="","",VLOOKUP(AP311,'PAT-C_Tables'!$O$3:$P$40,2,FALSE))</f>
        <v/>
      </c>
    </row>
    <row r="312" spans="1:43" s="38" customFormat="1" ht="14.25" x14ac:dyDescent="0.2">
      <c r="A312" s="55"/>
      <c r="B312" s="40"/>
      <c r="C312" s="40"/>
      <c r="D312" s="41"/>
      <c r="E312" s="41"/>
      <c r="F312" s="80"/>
      <c r="G312" s="39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68">
        <f t="shared" si="4"/>
        <v>0</v>
      </c>
      <c r="AQ312" s="75" t="str">
        <f>IF(D312="","",VLOOKUP(AP312,'PAT-C_Tables'!$O$3:$P$40,2,FALSE))</f>
        <v/>
      </c>
    </row>
    <row r="313" spans="1:43" s="38" customFormat="1" ht="14.25" x14ac:dyDescent="0.2">
      <c r="A313" s="55"/>
      <c r="B313" s="40"/>
      <c r="C313" s="40"/>
      <c r="D313" s="41"/>
      <c r="E313" s="41"/>
      <c r="F313" s="80"/>
      <c r="G313" s="39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68">
        <f t="shared" si="4"/>
        <v>0</v>
      </c>
      <c r="AQ313" s="75" t="str">
        <f>IF(D313="","",VLOOKUP(AP313,'PAT-C_Tables'!$O$3:$P$40,2,FALSE))</f>
        <v/>
      </c>
    </row>
    <row r="314" spans="1:43" s="38" customFormat="1" ht="14.25" x14ac:dyDescent="0.2">
      <c r="A314" s="55"/>
      <c r="B314" s="40"/>
      <c r="C314" s="40"/>
      <c r="D314" s="41"/>
      <c r="E314" s="41"/>
      <c r="F314" s="80"/>
      <c r="G314" s="39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68">
        <f t="shared" si="4"/>
        <v>0</v>
      </c>
      <c r="AQ314" s="75" t="str">
        <f>IF(D314="","",VLOOKUP(AP314,'PAT-C_Tables'!$O$3:$P$40,2,FALSE))</f>
        <v/>
      </c>
    </row>
    <row r="315" spans="1:43" s="38" customFormat="1" ht="14.25" x14ac:dyDescent="0.2">
      <c r="A315" s="55"/>
      <c r="B315" s="40"/>
      <c r="C315" s="40"/>
      <c r="D315" s="41"/>
      <c r="E315" s="41"/>
      <c r="F315" s="80"/>
      <c r="G315" s="39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68">
        <f t="shared" si="4"/>
        <v>0</v>
      </c>
      <c r="AQ315" s="75" t="str">
        <f>IF(D315="","",VLOOKUP(AP315,'PAT-C_Tables'!$O$3:$P$40,2,FALSE))</f>
        <v/>
      </c>
    </row>
    <row r="316" spans="1:43" s="38" customFormat="1" ht="14.25" x14ac:dyDescent="0.2">
      <c r="A316" s="55"/>
      <c r="B316" s="40"/>
      <c r="C316" s="40"/>
      <c r="D316" s="41"/>
      <c r="E316" s="41"/>
      <c r="F316" s="80"/>
      <c r="G316" s="39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68">
        <f t="shared" si="4"/>
        <v>0</v>
      </c>
      <c r="AQ316" s="75" t="str">
        <f>IF(D316="","",VLOOKUP(AP316,'PAT-C_Tables'!$O$3:$P$40,2,FALSE))</f>
        <v/>
      </c>
    </row>
    <row r="317" spans="1:43" s="38" customFormat="1" ht="14.25" x14ac:dyDescent="0.2">
      <c r="A317" s="55"/>
      <c r="B317" s="40"/>
      <c r="C317" s="40"/>
      <c r="D317" s="41"/>
      <c r="E317" s="41"/>
      <c r="F317" s="80"/>
      <c r="G317" s="39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68">
        <f t="shared" si="4"/>
        <v>0</v>
      </c>
      <c r="AQ317" s="75" t="str">
        <f>IF(D317="","",VLOOKUP(AP317,'PAT-C_Tables'!$O$3:$P$40,2,FALSE))</f>
        <v/>
      </c>
    </row>
    <row r="318" spans="1:43" s="38" customFormat="1" ht="14.25" x14ac:dyDescent="0.2">
      <c r="A318" s="55"/>
      <c r="B318" s="40"/>
      <c r="C318" s="40"/>
      <c r="D318" s="41"/>
      <c r="E318" s="41"/>
      <c r="F318" s="80"/>
      <c r="G318" s="39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68">
        <f t="shared" si="4"/>
        <v>0</v>
      </c>
      <c r="AQ318" s="75" t="str">
        <f>IF(D318="","",VLOOKUP(AP318,'PAT-C_Tables'!$O$3:$P$40,2,FALSE))</f>
        <v/>
      </c>
    </row>
    <row r="319" spans="1:43" s="38" customFormat="1" ht="14.25" x14ac:dyDescent="0.2">
      <c r="A319" s="55"/>
      <c r="B319" s="40"/>
      <c r="C319" s="40"/>
      <c r="D319" s="41"/>
      <c r="E319" s="41"/>
      <c r="F319" s="80"/>
      <c r="G319" s="39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68">
        <f t="shared" si="4"/>
        <v>0</v>
      </c>
      <c r="AQ319" s="75" t="str">
        <f>IF(D319="","",VLOOKUP(AP319,'PAT-C_Tables'!$O$3:$P$40,2,FALSE))</f>
        <v/>
      </c>
    </row>
    <row r="320" spans="1:43" s="38" customFormat="1" ht="14.25" x14ac:dyDescent="0.2">
      <c r="A320" s="55"/>
      <c r="B320" s="40"/>
      <c r="C320" s="40"/>
      <c r="D320" s="41"/>
      <c r="E320" s="41"/>
      <c r="F320" s="80"/>
      <c r="G320" s="39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68">
        <f t="shared" si="4"/>
        <v>0</v>
      </c>
      <c r="AQ320" s="75" t="str">
        <f>IF(D320="","",VLOOKUP(AP320,'PAT-C_Tables'!$O$3:$P$40,2,FALSE))</f>
        <v/>
      </c>
    </row>
    <row r="321" spans="1:43" s="38" customFormat="1" ht="14.25" x14ac:dyDescent="0.2">
      <c r="A321" s="55"/>
      <c r="B321" s="40"/>
      <c r="C321" s="40"/>
      <c r="D321" s="41"/>
      <c r="E321" s="41"/>
      <c r="F321" s="80"/>
      <c r="G321" s="39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68">
        <f t="shared" si="4"/>
        <v>0</v>
      </c>
      <c r="AQ321" s="75" t="str">
        <f>IF(D321="","",VLOOKUP(AP321,'PAT-C_Tables'!$O$3:$P$40,2,FALSE))</f>
        <v/>
      </c>
    </row>
    <row r="322" spans="1:43" s="38" customFormat="1" ht="14.25" x14ac:dyDescent="0.2">
      <c r="A322" s="55"/>
      <c r="B322" s="40"/>
      <c r="C322" s="40"/>
      <c r="D322" s="41"/>
      <c r="E322" s="41"/>
      <c r="F322" s="80"/>
      <c r="G322" s="39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68">
        <f t="shared" si="4"/>
        <v>0</v>
      </c>
      <c r="AQ322" s="75" t="str">
        <f>IF(D322="","",VLOOKUP(AP322,'PAT-C_Tables'!$O$3:$P$40,2,FALSE))</f>
        <v/>
      </c>
    </row>
    <row r="323" spans="1:43" s="38" customFormat="1" ht="14.25" x14ac:dyDescent="0.2">
      <c r="A323" s="55"/>
      <c r="B323" s="40"/>
      <c r="C323" s="40"/>
      <c r="D323" s="41"/>
      <c r="E323" s="41"/>
      <c r="F323" s="80"/>
      <c r="G323" s="39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68">
        <f t="shared" si="4"/>
        <v>0</v>
      </c>
      <c r="AQ323" s="75" t="str">
        <f>IF(D323="","",VLOOKUP(AP323,'PAT-C_Tables'!$O$3:$P$40,2,FALSE))</f>
        <v/>
      </c>
    </row>
    <row r="324" spans="1:43" s="38" customFormat="1" ht="14.25" x14ac:dyDescent="0.2">
      <c r="A324" s="55"/>
      <c r="B324" s="40"/>
      <c r="C324" s="40"/>
      <c r="D324" s="41"/>
      <c r="E324" s="41"/>
      <c r="F324" s="80"/>
      <c r="G324" s="39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68">
        <f t="shared" si="4"/>
        <v>0</v>
      </c>
      <c r="AQ324" s="75" t="str">
        <f>IF(D324="","",VLOOKUP(AP324,'PAT-C_Tables'!$O$3:$P$40,2,FALSE))</f>
        <v/>
      </c>
    </row>
    <row r="325" spans="1:43" s="38" customFormat="1" ht="14.25" x14ac:dyDescent="0.2">
      <c r="A325" s="55"/>
      <c r="B325" s="40"/>
      <c r="C325" s="40"/>
      <c r="D325" s="41"/>
      <c r="E325" s="41"/>
      <c r="F325" s="80"/>
      <c r="G325" s="39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68">
        <f t="shared" si="4"/>
        <v>0</v>
      </c>
      <c r="AQ325" s="75" t="str">
        <f>IF(D325="","",VLOOKUP(AP325,'PAT-C_Tables'!$O$3:$P$40,2,FALSE))</f>
        <v/>
      </c>
    </row>
    <row r="326" spans="1:43" s="38" customFormat="1" ht="14.25" x14ac:dyDescent="0.2">
      <c r="A326" s="55"/>
      <c r="B326" s="40"/>
      <c r="C326" s="40"/>
      <c r="D326" s="41"/>
      <c r="E326" s="41"/>
      <c r="F326" s="80"/>
      <c r="G326" s="39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68">
        <f t="shared" si="4"/>
        <v>0</v>
      </c>
      <c r="AQ326" s="75" t="str">
        <f>IF(D326="","",VLOOKUP(AP326,'PAT-C_Tables'!$O$3:$P$40,2,FALSE))</f>
        <v/>
      </c>
    </row>
    <row r="327" spans="1:43" s="38" customFormat="1" ht="14.25" x14ac:dyDescent="0.2">
      <c r="A327" s="55"/>
      <c r="B327" s="40"/>
      <c r="C327" s="40"/>
      <c r="D327" s="41"/>
      <c r="E327" s="41"/>
      <c r="F327" s="80"/>
      <c r="G327" s="39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68">
        <f t="shared" si="4"/>
        <v>0</v>
      </c>
      <c r="AQ327" s="75" t="str">
        <f>IF(D327="","",VLOOKUP(AP327,'PAT-C_Tables'!$O$3:$P$40,2,FALSE))</f>
        <v/>
      </c>
    </row>
    <row r="328" spans="1:43" s="38" customFormat="1" ht="14.25" x14ac:dyDescent="0.2">
      <c r="A328" s="55"/>
      <c r="B328" s="40"/>
      <c r="C328" s="40"/>
      <c r="D328" s="41"/>
      <c r="E328" s="41"/>
      <c r="F328" s="80"/>
      <c r="G328" s="39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68">
        <f t="shared" si="4"/>
        <v>0</v>
      </c>
      <c r="AQ328" s="75" t="str">
        <f>IF(D328="","",VLOOKUP(AP328,'PAT-C_Tables'!$O$3:$P$40,2,FALSE))</f>
        <v/>
      </c>
    </row>
    <row r="329" spans="1:43" s="38" customFormat="1" ht="14.25" x14ac:dyDescent="0.2">
      <c r="A329" s="55"/>
      <c r="B329" s="40"/>
      <c r="C329" s="40"/>
      <c r="D329" s="41"/>
      <c r="E329" s="41"/>
      <c r="F329" s="80"/>
      <c r="G329" s="39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68">
        <f t="shared" ref="AP329:AP392" si="5">IF(D329="",0,(IF(G329=$G$8,1,0)+IF(H329=$H$8,1,0)+IF(I329=$I$8,1,0)+IF(J329=$J$8,1,0)+IF(K329=$K$8,1,0)+IF(L329=$L$8,1,0)+IF(M329=$M$8,1,0)+IF(N329=$N$8,1,0)+IF(O329=$O$8,1,0)+IF(P329=$P$8,1,0)+IF(Q329=$Q$8,1,0)+IF(R329=$R$8,1,0)+IF(S329=$S$8,1,0)+IF(T329=$T$8,1,0)+IF(U329=$U$8,1,0)+IF(V329=$V$8,1,0)+IF(W329=$W$8,1,0)+IF(X329=$X$8,1,0)+IF(Y329=$Y$8,1,0)+IF(Z329=$Z$8,1,0)+IF(AA329=$AA$8,1,0)+IF(AB329=$AB$8,1,0)+IF(AC329=$AC$8,1,0)+IF(AD329=$AD$8,1,0)+IF(AE329=$AE$8,1,0)+IF(AF329=$AF$8,1,0)+IF(AG329=$AG$8,1,0)+IF(AH329=$AH$8,1,0)+IF(AI329=$AI$8,1,0)+IF(AJ329=$AJ$8,1,0)+IF(AK329=$AK$8,1,0)+IF(AL329=$AL$8,1,0)+IF(AM329=$AM$8,1,0)+IF(AN329=$AN$8,1,0)+IF(AO329=$AO$8,1,0)))</f>
        <v>0</v>
      </c>
      <c r="AQ329" s="75" t="str">
        <f>IF(D329="","",VLOOKUP(AP329,'PAT-C_Tables'!$O$3:$P$40,2,FALSE))</f>
        <v/>
      </c>
    </row>
    <row r="330" spans="1:43" s="38" customFormat="1" ht="14.25" x14ac:dyDescent="0.2">
      <c r="A330" s="55"/>
      <c r="B330" s="40"/>
      <c r="C330" s="40"/>
      <c r="D330" s="41"/>
      <c r="E330" s="41"/>
      <c r="F330" s="80"/>
      <c r="G330" s="39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68">
        <f t="shared" si="5"/>
        <v>0</v>
      </c>
      <c r="AQ330" s="75" t="str">
        <f>IF(D330="","",VLOOKUP(AP330,'PAT-C_Tables'!$O$3:$P$40,2,FALSE))</f>
        <v/>
      </c>
    </row>
    <row r="331" spans="1:43" s="38" customFormat="1" ht="14.25" x14ac:dyDescent="0.2">
      <c r="A331" s="55"/>
      <c r="B331" s="40"/>
      <c r="C331" s="40"/>
      <c r="D331" s="41"/>
      <c r="E331" s="41"/>
      <c r="F331" s="80"/>
      <c r="G331" s="39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68">
        <f t="shared" si="5"/>
        <v>0</v>
      </c>
      <c r="AQ331" s="75" t="str">
        <f>IF(D331="","",VLOOKUP(AP331,'PAT-C_Tables'!$O$3:$P$40,2,FALSE))</f>
        <v/>
      </c>
    </row>
    <row r="332" spans="1:43" s="38" customFormat="1" ht="14.25" x14ac:dyDescent="0.2">
      <c r="A332" s="55"/>
      <c r="B332" s="40"/>
      <c r="C332" s="40"/>
      <c r="D332" s="41"/>
      <c r="E332" s="41"/>
      <c r="F332" s="80"/>
      <c r="G332" s="39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68">
        <f t="shared" si="5"/>
        <v>0</v>
      </c>
      <c r="AQ332" s="75" t="str">
        <f>IF(D332="","",VLOOKUP(AP332,'PAT-C_Tables'!$O$3:$P$40,2,FALSE))</f>
        <v/>
      </c>
    </row>
    <row r="333" spans="1:43" s="38" customFormat="1" ht="14.25" x14ac:dyDescent="0.2">
      <c r="A333" s="55"/>
      <c r="B333" s="40"/>
      <c r="C333" s="40"/>
      <c r="D333" s="41"/>
      <c r="E333" s="41"/>
      <c r="F333" s="80"/>
      <c r="G333" s="39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68">
        <f t="shared" si="5"/>
        <v>0</v>
      </c>
      <c r="AQ333" s="75" t="str">
        <f>IF(D333="","",VLOOKUP(AP333,'PAT-C_Tables'!$O$3:$P$40,2,FALSE))</f>
        <v/>
      </c>
    </row>
    <row r="334" spans="1:43" s="38" customFormat="1" ht="14.25" x14ac:dyDescent="0.2">
      <c r="A334" s="55"/>
      <c r="B334" s="40"/>
      <c r="C334" s="40"/>
      <c r="D334" s="41"/>
      <c r="E334" s="41"/>
      <c r="F334" s="80"/>
      <c r="G334" s="39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68">
        <f t="shared" si="5"/>
        <v>0</v>
      </c>
      <c r="AQ334" s="75" t="str">
        <f>IF(D334="","",VLOOKUP(AP334,'PAT-C_Tables'!$O$3:$P$40,2,FALSE))</f>
        <v/>
      </c>
    </row>
    <row r="335" spans="1:43" s="38" customFormat="1" ht="14.25" x14ac:dyDescent="0.2">
      <c r="A335" s="55"/>
      <c r="B335" s="40"/>
      <c r="C335" s="40"/>
      <c r="D335" s="41"/>
      <c r="E335" s="41"/>
      <c r="F335" s="80"/>
      <c r="G335" s="39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68">
        <f t="shared" si="5"/>
        <v>0</v>
      </c>
      <c r="AQ335" s="75" t="str">
        <f>IF(D335="","",VLOOKUP(AP335,'PAT-C_Tables'!$O$3:$P$40,2,FALSE))</f>
        <v/>
      </c>
    </row>
    <row r="336" spans="1:43" s="38" customFormat="1" ht="14.25" x14ac:dyDescent="0.2">
      <c r="A336" s="55"/>
      <c r="B336" s="40"/>
      <c r="C336" s="40"/>
      <c r="D336" s="41"/>
      <c r="E336" s="41"/>
      <c r="F336" s="80"/>
      <c r="G336" s="39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68">
        <f t="shared" si="5"/>
        <v>0</v>
      </c>
      <c r="AQ336" s="75" t="str">
        <f>IF(D336="","",VLOOKUP(AP336,'PAT-C_Tables'!$O$3:$P$40,2,FALSE))</f>
        <v/>
      </c>
    </row>
    <row r="337" spans="1:43" s="38" customFormat="1" ht="14.25" x14ac:dyDescent="0.2">
      <c r="A337" s="55"/>
      <c r="B337" s="40"/>
      <c r="C337" s="40"/>
      <c r="D337" s="41"/>
      <c r="E337" s="41"/>
      <c r="F337" s="80"/>
      <c r="G337" s="39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68">
        <f t="shared" si="5"/>
        <v>0</v>
      </c>
      <c r="AQ337" s="75" t="str">
        <f>IF(D337="","",VLOOKUP(AP337,'PAT-C_Tables'!$O$3:$P$40,2,FALSE))</f>
        <v/>
      </c>
    </row>
    <row r="338" spans="1:43" s="38" customFormat="1" ht="14.25" x14ac:dyDescent="0.2">
      <c r="A338" s="55"/>
      <c r="B338" s="40"/>
      <c r="C338" s="40"/>
      <c r="D338" s="41"/>
      <c r="E338" s="41"/>
      <c r="F338" s="80"/>
      <c r="G338" s="39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68">
        <f t="shared" si="5"/>
        <v>0</v>
      </c>
      <c r="AQ338" s="75" t="str">
        <f>IF(D338="","",VLOOKUP(AP338,'PAT-C_Tables'!$O$3:$P$40,2,FALSE))</f>
        <v/>
      </c>
    </row>
    <row r="339" spans="1:43" s="38" customFormat="1" ht="14.25" x14ac:dyDescent="0.2">
      <c r="A339" s="55"/>
      <c r="B339" s="40"/>
      <c r="C339" s="40"/>
      <c r="D339" s="41"/>
      <c r="E339" s="41"/>
      <c r="F339" s="80"/>
      <c r="G339" s="39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68">
        <f t="shared" si="5"/>
        <v>0</v>
      </c>
      <c r="AQ339" s="75" t="str">
        <f>IF(D339="","",VLOOKUP(AP339,'PAT-C_Tables'!$O$3:$P$40,2,FALSE))</f>
        <v/>
      </c>
    </row>
    <row r="340" spans="1:43" s="38" customFormat="1" ht="14.25" x14ac:dyDescent="0.2">
      <c r="A340" s="55"/>
      <c r="B340" s="40"/>
      <c r="C340" s="40"/>
      <c r="D340" s="41"/>
      <c r="E340" s="41"/>
      <c r="F340" s="80"/>
      <c r="G340" s="39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68">
        <f t="shared" si="5"/>
        <v>0</v>
      </c>
      <c r="AQ340" s="75" t="str">
        <f>IF(D340="","",VLOOKUP(AP340,'PAT-C_Tables'!$O$3:$P$40,2,FALSE))</f>
        <v/>
      </c>
    </row>
    <row r="341" spans="1:43" s="38" customFormat="1" ht="14.25" x14ac:dyDescent="0.2">
      <c r="A341" s="55"/>
      <c r="B341" s="40"/>
      <c r="C341" s="40"/>
      <c r="D341" s="41"/>
      <c r="E341" s="41"/>
      <c r="F341" s="80"/>
      <c r="G341" s="39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68">
        <f t="shared" si="5"/>
        <v>0</v>
      </c>
      <c r="AQ341" s="75" t="str">
        <f>IF(D341="","",VLOOKUP(AP341,'PAT-C_Tables'!$O$3:$P$40,2,FALSE))</f>
        <v/>
      </c>
    </row>
    <row r="342" spans="1:43" s="38" customFormat="1" ht="14.25" x14ac:dyDescent="0.2">
      <c r="A342" s="55"/>
      <c r="B342" s="40"/>
      <c r="C342" s="40"/>
      <c r="D342" s="41"/>
      <c r="E342" s="41"/>
      <c r="F342" s="80"/>
      <c r="G342" s="39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68">
        <f t="shared" si="5"/>
        <v>0</v>
      </c>
      <c r="AQ342" s="75" t="str">
        <f>IF(D342="","",VLOOKUP(AP342,'PAT-C_Tables'!$O$3:$P$40,2,FALSE))</f>
        <v/>
      </c>
    </row>
    <row r="343" spans="1:43" s="38" customFormat="1" ht="14.25" x14ac:dyDescent="0.2">
      <c r="A343" s="55"/>
      <c r="B343" s="40"/>
      <c r="C343" s="40"/>
      <c r="D343" s="41"/>
      <c r="E343" s="41"/>
      <c r="F343" s="80"/>
      <c r="G343" s="39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68">
        <f t="shared" si="5"/>
        <v>0</v>
      </c>
      <c r="AQ343" s="75" t="str">
        <f>IF(D343="","",VLOOKUP(AP343,'PAT-C_Tables'!$O$3:$P$40,2,FALSE))</f>
        <v/>
      </c>
    </row>
    <row r="344" spans="1:43" s="38" customFormat="1" ht="14.25" x14ac:dyDescent="0.2">
      <c r="A344" s="55"/>
      <c r="B344" s="40"/>
      <c r="C344" s="40"/>
      <c r="D344" s="41"/>
      <c r="E344" s="41"/>
      <c r="F344" s="80"/>
      <c r="G344" s="39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68">
        <f t="shared" si="5"/>
        <v>0</v>
      </c>
      <c r="AQ344" s="75" t="str">
        <f>IF(D344="","",VLOOKUP(AP344,'PAT-C_Tables'!$O$3:$P$40,2,FALSE))</f>
        <v/>
      </c>
    </row>
    <row r="345" spans="1:43" s="38" customFormat="1" ht="14.25" x14ac:dyDescent="0.2">
      <c r="A345" s="55"/>
      <c r="B345" s="40"/>
      <c r="C345" s="40"/>
      <c r="D345" s="41"/>
      <c r="E345" s="41"/>
      <c r="F345" s="80"/>
      <c r="G345" s="39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68">
        <f t="shared" si="5"/>
        <v>0</v>
      </c>
      <c r="AQ345" s="75" t="str">
        <f>IF(D345="","",VLOOKUP(AP345,'PAT-C_Tables'!$O$3:$P$40,2,FALSE))</f>
        <v/>
      </c>
    </row>
    <row r="346" spans="1:43" s="38" customFormat="1" ht="14.25" x14ac:dyDescent="0.2">
      <c r="A346" s="55"/>
      <c r="B346" s="40"/>
      <c r="C346" s="40"/>
      <c r="D346" s="41"/>
      <c r="E346" s="41"/>
      <c r="F346" s="80"/>
      <c r="G346" s="39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68">
        <f t="shared" si="5"/>
        <v>0</v>
      </c>
      <c r="AQ346" s="75" t="str">
        <f>IF(D346="","",VLOOKUP(AP346,'PAT-C_Tables'!$O$3:$P$40,2,FALSE))</f>
        <v/>
      </c>
    </row>
    <row r="347" spans="1:43" s="38" customFormat="1" ht="14.25" x14ac:dyDescent="0.2">
      <c r="A347" s="55"/>
      <c r="B347" s="40"/>
      <c r="C347" s="40"/>
      <c r="D347" s="41"/>
      <c r="E347" s="41"/>
      <c r="F347" s="80"/>
      <c r="G347" s="39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68">
        <f t="shared" si="5"/>
        <v>0</v>
      </c>
      <c r="AQ347" s="75" t="str">
        <f>IF(D347="","",VLOOKUP(AP347,'PAT-C_Tables'!$O$3:$P$40,2,FALSE))</f>
        <v/>
      </c>
    </row>
    <row r="348" spans="1:43" s="38" customFormat="1" ht="14.25" x14ac:dyDescent="0.2">
      <c r="A348" s="55"/>
      <c r="B348" s="40"/>
      <c r="C348" s="40"/>
      <c r="D348" s="41"/>
      <c r="E348" s="41"/>
      <c r="F348" s="80"/>
      <c r="G348" s="39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68">
        <f t="shared" si="5"/>
        <v>0</v>
      </c>
      <c r="AQ348" s="75" t="str">
        <f>IF(D348="","",VLOOKUP(AP348,'PAT-C_Tables'!$O$3:$P$40,2,FALSE))</f>
        <v/>
      </c>
    </row>
    <row r="349" spans="1:43" s="38" customFormat="1" ht="14.25" x14ac:dyDescent="0.2">
      <c r="A349" s="55"/>
      <c r="B349" s="40"/>
      <c r="C349" s="40"/>
      <c r="D349" s="41"/>
      <c r="E349" s="41"/>
      <c r="F349" s="80"/>
      <c r="G349" s="39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68">
        <f t="shared" si="5"/>
        <v>0</v>
      </c>
      <c r="AQ349" s="75" t="str">
        <f>IF(D349="","",VLOOKUP(AP349,'PAT-C_Tables'!$O$3:$P$40,2,FALSE))</f>
        <v/>
      </c>
    </row>
    <row r="350" spans="1:43" s="38" customFormat="1" ht="14.25" x14ac:dyDescent="0.2">
      <c r="A350" s="55"/>
      <c r="B350" s="40"/>
      <c r="C350" s="40"/>
      <c r="D350" s="41"/>
      <c r="E350" s="41"/>
      <c r="F350" s="80"/>
      <c r="G350" s="39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68">
        <f t="shared" si="5"/>
        <v>0</v>
      </c>
      <c r="AQ350" s="75" t="str">
        <f>IF(D350="","",VLOOKUP(AP350,'PAT-C_Tables'!$O$3:$P$40,2,FALSE))</f>
        <v/>
      </c>
    </row>
    <row r="351" spans="1:43" s="38" customFormat="1" ht="14.25" x14ac:dyDescent="0.2">
      <c r="A351" s="55"/>
      <c r="B351" s="40"/>
      <c r="C351" s="40"/>
      <c r="D351" s="41"/>
      <c r="E351" s="41"/>
      <c r="F351" s="80"/>
      <c r="G351" s="39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68">
        <f t="shared" si="5"/>
        <v>0</v>
      </c>
      <c r="AQ351" s="75" t="str">
        <f>IF(D351="","",VLOOKUP(AP351,'PAT-C_Tables'!$O$3:$P$40,2,FALSE))</f>
        <v/>
      </c>
    </row>
    <row r="352" spans="1:43" s="38" customFormat="1" ht="14.25" x14ac:dyDescent="0.2">
      <c r="A352" s="55"/>
      <c r="B352" s="40"/>
      <c r="C352" s="40"/>
      <c r="D352" s="41"/>
      <c r="E352" s="41"/>
      <c r="F352" s="80"/>
      <c r="G352" s="39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68">
        <f t="shared" si="5"/>
        <v>0</v>
      </c>
      <c r="AQ352" s="75" t="str">
        <f>IF(D352="","",VLOOKUP(AP352,'PAT-C_Tables'!$O$3:$P$40,2,FALSE))</f>
        <v/>
      </c>
    </row>
    <row r="353" spans="1:43" s="38" customFormat="1" ht="14.25" x14ac:dyDescent="0.2">
      <c r="A353" s="55"/>
      <c r="B353" s="40"/>
      <c r="C353" s="40"/>
      <c r="D353" s="41"/>
      <c r="E353" s="41"/>
      <c r="F353" s="80"/>
      <c r="G353" s="39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68">
        <f t="shared" si="5"/>
        <v>0</v>
      </c>
      <c r="AQ353" s="75" t="str">
        <f>IF(D353="","",VLOOKUP(AP353,'PAT-C_Tables'!$O$3:$P$40,2,FALSE))</f>
        <v/>
      </c>
    </row>
    <row r="354" spans="1:43" s="38" customFormat="1" ht="14.25" x14ac:dyDescent="0.2">
      <c r="A354" s="55"/>
      <c r="B354" s="40"/>
      <c r="C354" s="40"/>
      <c r="D354" s="41"/>
      <c r="E354" s="41"/>
      <c r="F354" s="80"/>
      <c r="G354" s="39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68">
        <f t="shared" si="5"/>
        <v>0</v>
      </c>
      <c r="AQ354" s="75" t="str">
        <f>IF(D354="","",VLOOKUP(AP354,'PAT-C_Tables'!$O$3:$P$40,2,FALSE))</f>
        <v/>
      </c>
    </row>
    <row r="355" spans="1:43" s="38" customFormat="1" ht="14.25" x14ac:dyDescent="0.2">
      <c r="A355" s="55"/>
      <c r="B355" s="40"/>
      <c r="C355" s="40"/>
      <c r="D355" s="41"/>
      <c r="E355" s="41"/>
      <c r="F355" s="80"/>
      <c r="G355" s="39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68">
        <f t="shared" si="5"/>
        <v>0</v>
      </c>
      <c r="AQ355" s="75" t="str">
        <f>IF(D355="","",VLOOKUP(AP355,'PAT-C_Tables'!$O$3:$P$40,2,FALSE))</f>
        <v/>
      </c>
    </row>
    <row r="356" spans="1:43" s="38" customFormat="1" ht="14.25" x14ac:dyDescent="0.2">
      <c r="A356" s="55"/>
      <c r="B356" s="40"/>
      <c r="C356" s="40"/>
      <c r="D356" s="41"/>
      <c r="E356" s="41"/>
      <c r="F356" s="80"/>
      <c r="G356" s="39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68">
        <f t="shared" si="5"/>
        <v>0</v>
      </c>
      <c r="AQ356" s="75" t="str">
        <f>IF(D356="","",VLOOKUP(AP356,'PAT-C_Tables'!$O$3:$P$40,2,FALSE))</f>
        <v/>
      </c>
    </row>
    <row r="357" spans="1:43" s="38" customFormat="1" ht="14.25" x14ac:dyDescent="0.2">
      <c r="A357" s="55"/>
      <c r="B357" s="40"/>
      <c r="C357" s="40"/>
      <c r="D357" s="41"/>
      <c r="E357" s="41"/>
      <c r="F357" s="80"/>
      <c r="G357" s="39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68">
        <f t="shared" si="5"/>
        <v>0</v>
      </c>
      <c r="AQ357" s="75" t="str">
        <f>IF(D357="","",VLOOKUP(AP357,'PAT-C_Tables'!$O$3:$P$40,2,FALSE))</f>
        <v/>
      </c>
    </row>
    <row r="358" spans="1:43" s="38" customFormat="1" ht="14.25" x14ac:dyDescent="0.2">
      <c r="A358" s="55"/>
      <c r="B358" s="40"/>
      <c r="C358" s="40"/>
      <c r="D358" s="41"/>
      <c r="E358" s="41"/>
      <c r="F358" s="80"/>
      <c r="G358" s="39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68">
        <f t="shared" si="5"/>
        <v>0</v>
      </c>
      <c r="AQ358" s="75" t="str">
        <f>IF(D358="","",VLOOKUP(AP358,'PAT-C_Tables'!$O$3:$P$40,2,FALSE))</f>
        <v/>
      </c>
    </row>
    <row r="359" spans="1:43" s="38" customFormat="1" ht="14.25" x14ac:dyDescent="0.2">
      <c r="A359" s="55"/>
      <c r="B359" s="40"/>
      <c r="C359" s="40"/>
      <c r="D359" s="41"/>
      <c r="E359" s="41"/>
      <c r="F359" s="80"/>
      <c r="G359" s="39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68">
        <f t="shared" si="5"/>
        <v>0</v>
      </c>
      <c r="AQ359" s="75" t="str">
        <f>IF(D359="","",VLOOKUP(AP359,'PAT-C_Tables'!$O$3:$P$40,2,FALSE))</f>
        <v/>
      </c>
    </row>
    <row r="360" spans="1:43" s="38" customFormat="1" ht="14.25" x14ac:dyDescent="0.2">
      <c r="A360" s="55"/>
      <c r="B360" s="40"/>
      <c r="C360" s="40"/>
      <c r="D360" s="41"/>
      <c r="E360" s="41"/>
      <c r="F360" s="80"/>
      <c r="G360" s="39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68">
        <f t="shared" si="5"/>
        <v>0</v>
      </c>
      <c r="AQ360" s="75" t="str">
        <f>IF(D360="","",VLOOKUP(AP360,'PAT-C_Tables'!$O$3:$P$40,2,FALSE))</f>
        <v/>
      </c>
    </row>
    <row r="361" spans="1:43" s="38" customFormat="1" ht="14.25" x14ac:dyDescent="0.2">
      <c r="A361" s="55"/>
      <c r="B361" s="40"/>
      <c r="C361" s="40"/>
      <c r="D361" s="41"/>
      <c r="E361" s="41"/>
      <c r="F361" s="80"/>
      <c r="G361" s="39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68">
        <f t="shared" si="5"/>
        <v>0</v>
      </c>
      <c r="AQ361" s="75" t="str">
        <f>IF(D361="","",VLOOKUP(AP361,'PAT-C_Tables'!$O$3:$P$40,2,FALSE))</f>
        <v/>
      </c>
    </row>
    <row r="362" spans="1:43" s="38" customFormat="1" ht="14.25" x14ac:dyDescent="0.2">
      <c r="A362" s="55"/>
      <c r="B362" s="40"/>
      <c r="C362" s="40"/>
      <c r="D362" s="41"/>
      <c r="E362" s="41"/>
      <c r="F362" s="80"/>
      <c r="G362" s="39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68">
        <f t="shared" si="5"/>
        <v>0</v>
      </c>
      <c r="AQ362" s="75" t="str">
        <f>IF(D362="","",VLOOKUP(AP362,'PAT-C_Tables'!$O$3:$P$40,2,FALSE))</f>
        <v/>
      </c>
    </row>
    <row r="363" spans="1:43" s="38" customFormat="1" ht="14.25" x14ac:dyDescent="0.2">
      <c r="A363" s="55"/>
      <c r="B363" s="40"/>
      <c r="C363" s="40"/>
      <c r="D363" s="41"/>
      <c r="E363" s="41"/>
      <c r="F363" s="80"/>
      <c r="G363" s="39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68">
        <f t="shared" si="5"/>
        <v>0</v>
      </c>
      <c r="AQ363" s="75" t="str">
        <f>IF(D363="","",VLOOKUP(AP363,'PAT-C_Tables'!$O$3:$P$40,2,FALSE))</f>
        <v/>
      </c>
    </row>
    <row r="364" spans="1:43" s="38" customFormat="1" ht="14.25" x14ac:dyDescent="0.2">
      <c r="A364" s="55"/>
      <c r="B364" s="40"/>
      <c r="C364" s="40"/>
      <c r="D364" s="41"/>
      <c r="E364" s="41"/>
      <c r="F364" s="80"/>
      <c r="G364" s="39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68">
        <f t="shared" si="5"/>
        <v>0</v>
      </c>
      <c r="AQ364" s="75" t="str">
        <f>IF(D364="","",VLOOKUP(AP364,'PAT-C_Tables'!$O$3:$P$40,2,FALSE))</f>
        <v/>
      </c>
    </row>
    <row r="365" spans="1:43" s="38" customFormat="1" ht="14.25" x14ac:dyDescent="0.2">
      <c r="A365" s="55"/>
      <c r="B365" s="40"/>
      <c r="C365" s="40"/>
      <c r="D365" s="41"/>
      <c r="E365" s="41"/>
      <c r="F365" s="80"/>
      <c r="G365" s="39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68">
        <f t="shared" si="5"/>
        <v>0</v>
      </c>
      <c r="AQ365" s="75" t="str">
        <f>IF(D365="","",VLOOKUP(AP365,'PAT-C_Tables'!$O$3:$P$40,2,FALSE))</f>
        <v/>
      </c>
    </row>
    <row r="366" spans="1:43" s="38" customFormat="1" ht="14.25" x14ac:dyDescent="0.2">
      <c r="A366" s="55"/>
      <c r="B366" s="40"/>
      <c r="C366" s="40"/>
      <c r="D366" s="41"/>
      <c r="E366" s="41"/>
      <c r="F366" s="80"/>
      <c r="G366" s="39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68">
        <f t="shared" si="5"/>
        <v>0</v>
      </c>
      <c r="AQ366" s="75" t="str">
        <f>IF(D366="","",VLOOKUP(AP366,'PAT-C_Tables'!$O$3:$P$40,2,FALSE))</f>
        <v/>
      </c>
    </row>
    <row r="367" spans="1:43" s="38" customFormat="1" ht="14.25" x14ac:dyDescent="0.2">
      <c r="A367" s="55"/>
      <c r="B367" s="40"/>
      <c r="C367" s="40"/>
      <c r="D367" s="41"/>
      <c r="E367" s="41"/>
      <c r="F367" s="80"/>
      <c r="G367" s="39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68">
        <f t="shared" si="5"/>
        <v>0</v>
      </c>
      <c r="AQ367" s="75" t="str">
        <f>IF(D367="","",VLOOKUP(AP367,'PAT-C_Tables'!$O$3:$P$40,2,FALSE))</f>
        <v/>
      </c>
    </row>
    <row r="368" spans="1:43" s="38" customFormat="1" ht="14.25" x14ac:dyDescent="0.2">
      <c r="A368" s="55"/>
      <c r="B368" s="40"/>
      <c r="C368" s="40"/>
      <c r="D368" s="41"/>
      <c r="E368" s="41"/>
      <c r="F368" s="80"/>
      <c r="G368" s="39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68">
        <f t="shared" si="5"/>
        <v>0</v>
      </c>
      <c r="AQ368" s="75" t="str">
        <f>IF(D368="","",VLOOKUP(AP368,'PAT-C_Tables'!$O$3:$P$40,2,FALSE))</f>
        <v/>
      </c>
    </row>
    <row r="369" spans="1:43" s="38" customFormat="1" ht="14.25" x14ac:dyDescent="0.2">
      <c r="A369" s="55"/>
      <c r="B369" s="40"/>
      <c r="C369" s="40"/>
      <c r="D369" s="41"/>
      <c r="E369" s="41"/>
      <c r="F369" s="80"/>
      <c r="G369" s="39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68">
        <f t="shared" si="5"/>
        <v>0</v>
      </c>
      <c r="AQ369" s="75" t="str">
        <f>IF(D369="","",VLOOKUP(AP369,'PAT-C_Tables'!$O$3:$P$40,2,FALSE))</f>
        <v/>
      </c>
    </row>
    <row r="370" spans="1:43" s="38" customFormat="1" ht="14.25" x14ac:dyDescent="0.2">
      <c r="A370" s="55"/>
      <c r="B370" s="40"/>
      <c r="C370" s="40"/>
      <c r="D370" s="41"/>
      <c r="E370" s="41"/>
      <c r="F370" s="80"/>
      <c r="G370" s="39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68">
        <f t="shared" si="5"/>
        <v>0</v>
      </c>
      <c r="AQ370" s="75" t="str">
        <f>IF(D370="","",VLOOKUP(AP370,'PAT-C_Tables'!$O$3:$P$40,2,FALSE))</f>
        <v/>
      </c>
    </row>
    <row r="371" spans="1:43" s="38" customFormat="1" ht="14.25" x14ac:dyDescent="0.2">
      <c r="A371" s="55"/>
      <c r="B371" s="40"/>
      <c r="C371" s="40"/>
      <c r="D371" s="41"/>
      <c r="E371" s="41"/>
      <c r="F371" s="80"/>
      <c r="G371" s="39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68">
        <f t="shared" si="5"/>
        <v>0</v>
      </c>
      <c r="AQ371" s="75" t="str">
        <f>IF(D371="","",VLOOKUP(AP371,'PAT-C_Tables'!$O$3:$P$40,2,FALSE))</f>
        <v/>
      </c>
    </row>
    <row r="372" spans="1:43" s="38" customFormat="1" ht="14.25" x14ac:dyDescent="0.2">
      <c r="A372" s="55"/>
      <c r="B372" s="40"/>
      <c r="C372" s="40"/>
      <c r="D372" s="41"/>
      <c r="E372" s="41"/>
      <c r="F372" s="80"/>
      <c r="G372" s="39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68">
        <f t="shared" si="5"/>
        <v>0</v>
      </c>
      <c r="AQ372" s="75" t="str">
        <f>IF(D372="","",VLOOKUP(AP372,'PAT-C_Tables'!$O$3:$P$40,2,FALSE))</f>
        <v/>
      </c>
    </row>
    <row r="373" spans="1:43" s="38" customFormat="1" ht="14.25" x14ac:dyDescent="0.2">
      <c r="A373" s="55"/>
      <c r="B373" s="40"/>
      <c r="C373" s="40"/>
      <c r="D373" s="41"/>
      <c r="E373" s="41"/>
      <c r="F373" s="80"/>
      <c r="G373" s="39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68">
        <f t="shared" si="5"/>
        <v>0</v>
      </c>
      <c r="AQ373" s="75" t="str">
        <f>IF(D373="","",VLOOKUP(AP373,'PAT-C_Tables'!$O$3:$P$40,2,FALSE))</f>
        <v/>
      </c>
    </row>
    <row r="374" spans="1:43" s="38" customFormat="1" ht="14.25" x14ac:dyDescent="0.2">
      <c r="A374" s="55"/>
      <c r="B374" s="40"/>
      <c r="C374" s="40"/>
      <c r="D374" s="41"/>
      <c r="E374" s="41"/>
      <c r="F374" s="80"/>
      <c r="G374" s="39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68">
        <f t="shared" si="5"/>
        <v>0</v>
      </c>
      <c r="AQ374" s="75" t="str">
        <f>IF(D374="","",VLOOKUP(AP374,'PAT-C_Tables'!$O$3:$P$40,2,FALSE))</f>
        <v/>
      </c>
    </row>
    <row r="375" spans="1:43" s="38" customFormat="1" ht="14.25" x14ac:dyDescent="0.2">
      <c r="A375" s="55"/>
      <c r="B375" s="40"/>
      <c r="C375" s="40"/>
      <c r="D375" s="41"/>
      <c r="E375" s="41"/>
      <c r="F375" s="80"/>
      <c r="G375" s="39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68">
        <f t="shared" si="5"/>
        <v>0</v>
      </c>
      <c r="AQ375" s="75" t="str">
        <f>IF(D375="","",VLOOKUP(AP375,'PAT-C_Tables'!$O$3:$P$40,2,FALSE))</f>
        <v/>
      </c>
    </row>
    <row r="376" spans="1:43" s="38" customFormat="1" ht="14.25" x14ac:dyDescent="0.2">
      <c r="A376" s="55"/>
      <c r="B376" s="40"/>
      <c r="C376" s="40"/>
      <c r="D376" s="41"/>
      <c r="E376" s="41"/>
      <c r="F376" s="80"/>
      <c r="G376" s="39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68">
        <f t="shared" si="5"/>
        <v>0</v>
      </c>
      <c r="AQ376" s="75" t="str">
        <f>IF(D376="","",VLOOKUP(AP376,'PAT-C_Tables'!$O$3:$P$40,2,FALSE))</f>
        <v/>
      </c>
    </row>
    <row r="377" spans="1:43" s="38" customFormat="1" ht="14.25" x14ac:dyDescent="0.2">
      <c r="A377" s="55"/>
      <c r="B377" s="40"/>
      <c r="C377" s="40"/>
      <c r="D377" s="41"/>
      <c r="E377" s="41"/>
      <c r="F377" s="80"/>
      <c r="G377" s="39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68">
        <f t="shared" si="5"/>
        <v>0</v>
      </c>
      <c r="AQ377" s="75" t="str">
        <f>IF(D377="","",VLOOKUP(AP377,'PAT-C_Tables'!$O$3:$P$40,2,FALSE))</f>
        <v/>
      </c>
    </row>
    <row r="378" spans="1:43" s="38" customFormat="1" ht="14.25" x14ac:dyDescent="0.2">
      <c r="A378" s="55"/>
      <c r="B378" s="40"/>
      <c r="C378" s="40"/>
      <c r="D378" s="41"/>
      <c r="E378" s="41"/>
      <c r="F378" s="80"/>
      <c r="G378" s="39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68">
        <f t="shared" si="5"/>
        <v>0</v>
      </c>
      <c r="AQ378" s="75" t="str">
        <f>IF(D378="","",VLOOKUP(AP378,'PAT-C_Tables'!$O$3:$P$40,2,FALSE))</f>
        <v/>
      </c>
    </row>
    <row r="379" spans="1:43" s="38" customFormat="1" ht="14.25" x14ac:dyDescent="0.2">
      <c r="A379" s="55"/>
      <c r="B379" s="40"/>
      <c r="C379" s="40"/>
      <c r="D379" s="41"/>
      <c r="E379" s="41"/>
      <c r="F379" s="80"/>
      <c r="G379" s="39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68">
        <f t="shared" si="5"/>
        <v>0</v>
      </c>
      <c r="AQ379" s="75" t="str">
        <f>IF(D379="","",VLOOKUP(AP379,'PAT-C_Tables'!$O$3:$P$40,2,FALSE))</f>
        <v/>
      </c>
    </row>
    <row r="380" spans="1:43" s="38" customFormat="1" ht="14.25" x14ac:dyDescent="0.2">
      <c r="A380" s="55"/>
      <c r="B380" s="40"/>
      <c r="C380" s="40"/>
      <c r="D380" s="41"/>
      <c r="E380" s="41"/>
      <c r="F380" s="80"/>
      <c r="G380" s="39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68">
        <f t="shared" si="5"/>
        <v>0</v>
      </c>
      <c r="AQ380" s="75" t="str">
        <f>IF(D380="","",VLOOKUP(AP380,'PAT-C_Tables'!$O$3:$P$40,2,FALSE))</f>
        <v/>
      </c>
    </row>
    <row r="381" spans="1:43" s="38" customFormat="1" ht="14.25" x14ac:dyDescent="0.2">
      <c r="A381" s="55"/>
      <c r="B381" s="40"/>
      <c r="C381" s="40"/>
      <c r="D381" s="41"/>
      <c r="E381" s="41"/>
      <c r="F381" s="80"/>
      <c r="G381" s="39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68">
        <f t="shared" si="5"/>
        <v>0</v>
      </c>
      <c r="AQ381" s="75" t="str">
        <f>IF(D381="","",VLOOKUP(AP381,'PAT-C_Tables'!$O$3:$P$40,2,FALSE))</f>
        <v/>
      </c>
    </row>
    <row r="382" spans="1:43" s="38" customFormat="1" ht="14.25" x14ac:dyDescent="0.2">
      <c r="A382" s="55"/>
      <c r="B382" s="40"/>
      <c r="C382" s="40"/>
      <c r="D382" s="41"/>
      <c r="E382" s="41"/>
      <c r="F382" s="80"/>
      <c r="G382" s="39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68">
        <f t="shared" si="5"/>
        <v>0</v>
      </c>
      <c r="AQ382" s="75" t="str">
        <f>IF(D382="","",VLOOKUP(AP382,'PAT-C_Tables'!$O$3:$P$40,2,FALSE))</f>
        <v/>
      </c>
    </row>
    <row r="383" spans="1:43" s="38" customFormat="1" ht="14.25" x14ac:dyDescent="0.2">
      <c r="A383" s="55"/>
      <c r="B383" s="40"/>
      <c r="C383" s="40"/>
      <c r="D383" s="41"/>
      <c r="E383" s="41"/>
      <c r="F383" s="80"/>
      <c r="G383" s="39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68">
        <f t="shared" si="5"/>
        <v>0</v>
      </c>
      <c r="AQ383" s="75" t="str">
        <f>IF(D383="","",VLOOKUP(AP383,'PAT-C_Tables'!$O$3:$P$40,2,FALSE))</f>
        <v/>
      </c>
    </row>
    <row r="384" spans="1:43" s="38" customFormat="1" ht="14.25" x14ac:dyDescent="0.2">
      <c r="A384" s="55"/>
      <c r="B384" s="40"/>
      <c r="C384" s="40"/>
      <c r="D384" s="41"/>
      <c r="E384" s="41"/>
      <c r="F384" s="80"/>
      <c r="G384" s="39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68">
        <f t="shared" si="5"/>
        <v>0</v>
      </c>
      <c r="AQ384" s="75" t="str">
        <f>IF(D384="","",VLOOKUP(AP384,'PAT-C_Tables'!$O$3:$P$40,2,FALSE))</f>
        <v/>
      </c>
    </row>
    <row r="385" spans="1:43" s="38" customFormat="1" ht="14.25" x14ac:dyDescent="0.2">
      <c r="A385" s="55"/>
      <c r="B385" s="40"/>
      <c r="C385" s="40"/>
      <c r="D385" s="41"/>
      <c r="E385" s="41"/>
      <c r="F385" s="80"/>
      <c r="G385" s="39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68">
        <f t="shared" si="5"/>
        <v>0</v>
      </c>
      <c r="AQ385" s="75" t="str">
        <f>IF(D385="","",VLOOKUP(AP385,'PAT-C_Tables'!$O$3:$P$40,2,FALSE))</f>
        <v/>
      </c>
    </row>
    <row r="386" spans="1:43" s="38" customFormat="1" ht="14.25" x14ac:dyDescent="0.2">
      <c r="A386" s="55"/>
      <c r="B386" s="40"/>
      <c r="C386" s="40"/>
      <c r="D386" s="41"/>
      <c r="E386" s="41"/>
      <c r="F386" s="80"/>
      <c r="G386" s="39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68">
        <f t="shared" si="5"/>
        <v>0</v>
      </c>
      <c r="AQ386" s="75" t="str">
        <f>IF(D386="","",VLOOKUP(AP386,'PAT-C_Tables'!$O$3:$P$40,2,FALSE))</f>
        <v/>
      </c>
    </row>
    <row r="387" spans="1:43" s="38" customFormat="1" ht="14.25" x14ac:dyDescent="0.2">
      <c r="A387" s="55"/>
      <c r="B387" s="40"/>
      <c r="C387" s="40"/>
      <c r="D387" s="41"/>
      <c r="E387" s="41"/>
      <c r="F387" s="80"/>
      <c r="G387" s="39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68">
        <f t="shared" si="5"/>
        <v>0</v>
      </c>
      <c r="AQ387" s="75" t="str">
        <f>IF(D387="","",VLOOKUP(AP387,'PAT-C_Tables'!$O$3:$P$40,2,FALSE))</f>
        <v/>
      </c>
    </row>
    <row r="388" spans="1:43" s="38" customFormat="1" ht="14.25" x14ac:dyDescent="0.2">
      <c r="A388" s="55"/>
      <c r="B388" s="40"/>
      <c r="C388" s="40"/>
      <c r="D388" s="41"/>
      <c r="E388" s="41"/>
      <c r="F388" s="80"/>
      <c r="G388" s="39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68">
        <f t="shared" si="5"/>
        <v>0</v>
      </c>
      <c r="AQ388" s="75" t="str">
        <f>IF(D388="","",VLOOKUP(AP388,'PAT-C_Tables'!$O$3:$P$40,2,FALSE))</f>
        <v/>
      </c>
    </row>
    <row r="389" spans="1:43" s="38" customFormat="1" ht="14.25" x14ac:dyDescent="0.2">
      <c r="A389" s="55"/>
      <c r="B389" s="40"/>
      <c r="C389" s="40"/>
      <c r="D389" s="41"/>
      <c r="E389" s="41"/>
      <c r="F389" s="80"/>
      <c r="G389" s="39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68">
        <f t="shared" si="5"/>
        <v>0</v>
      </c>
      <c r="AQ389" s="75" t="str">
        <f>IF(D389="","",VLOOKUP(AP389,'PAT-C_Tables'!$O$3:$P$40,2,FALSE))</f>
        <v/>
      </c>
    </row>
    <row r="390" spans="1:43" s="38" customFormat="1" ht="14.25" x14ac:dyDescent="0.2">
      <c r="A390" s="55"/>
      <c r="B390" s="40"/>
      <c r="C390" s="40"/>
      <c r="D390" s="41"/>
      <c r="E390" s="41"/>
      <c r="F390" s="80"/>
      <c r="G390" s="39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68">
        <f t="shared" si="5"/>
        <v>0</v>
      </c>
      <c r="AQ390" s="75" t="str">
        <f>IF(D390="","",VLOOKUP(AP390,'PAT-C_Tables'!$O$3:$P$40,2,FALSE))</f>
        <v/>
      </c>
    </row>
    <row r="391" spans="1:43" s="38" customFormat="1" ht="14.25" x14ac:dyDescent="0.2">
      <c r="A391" s="55"/>
      <c r="B391" s="40"/>
      <c r="C391" s="40"/>
      <c r="D391" s="41"/>
      <c r="E391" s="41"/>
      <c r="F391" s="80"/>
      <c r="G391" s="39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68">
        <f t="shared" si="5"/>
        <v>0</v>
      </c>
      <c r="AQ391" s="75" t="str">
        <f>IF(D391="","",VLOOKUP(AP391,'PAT-C_Tables'!$O$3:$P$40,2,FALSE))</f>
        <v/>
      </c>
    </row>
    <row r="392" spans="1:43" s="38" customFormat="1" ht="14.25" x14ac:dyDescent="0.2">
      <c r="A392" s="55"/>
      <c r="B392" s="40"/>
      <c r="C392" s="40"/>
      <c r="D392" s="41"/>
      <c r="E392" s="41"/>
      <c r="F392" s="80"/>
      <c r="G392" s="39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68">
        <f t="shared" si="5"/>
        <v>0</v>
      </c>
      <c r="AQ392" s="75" t="str">
        <f>IF(D392="","",VLOOKUP(AP392,'PAT-C_Tables'!$O$3:$P$40,2,FALSE))</f>
        <v/>
      </c>
    </row>
    <row r="393" spans="1:43" s="38" customFormat="1" ht="14.25" x14ac:dyDescent="0.2">
      <c r="A393" s="55"/>
      <c r="B393" s="40"/>
      <c r="C393" s="40"/>
      <c r="D393" s="41"/>
      <c r="E393" s="41"/>
      <c r="F393" s="80"/>
      <c r="G393" s="39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68">
        <f t="shared" ref="AP393:AP456" si="6">IF(D393="",0,(IF(G393=$G$8,1,0)+IF(H393=$H$8,1,0)+IF(I393=$I$8,1,0)+IF(J393=$J$8,1,0)+IF(K393=$K$8,1,0)+IF(L393=$L$8,1,0)+IF(M393=$M$8,1,0)+IF(N393=$N$8,1,0)+IF(O393=$O$8,1,0)+IF(P393=$P$8,1,0)+IF(Q393=$Q$8,1,0)+IF(R393=$R$8,1,0)+IF(S393=$S$8,1,0)+IF(T393=$T$8,1,0)+IF(U393=$U$8,1,0)+IF(V393=$V$8,1,0)+IF(W393=$W$8,1,0)+IF(X393=$X$8,1,0)+IF(Y393=$Y$8,1,0)+IF(Z393=$Z$8,1,0)+IF(AA393=$AA$8,1,0)+IF(AB393=$AB$8,1,0)+IF(AC393=$AC$8,1,0)+IF(AD393=$AD$8,1,0)+IF(AE393=$AE$8,1,0)+IF(AF393=$AF$8,1,0)+IF(AG393=$AG$8,1,0)+IF(AH393=$AH$8,1,0)+IF(AI393=$AI$8,1,0)+IF(AJ393=$AJ$8,1,0)+IF(AK393=$AK$8,1,0)+IF(AL393=$AL$8,1,0)+IF(AM393=$AM$8,1,0)+IF(AN393=$AN$8,1,0)+IF(AO393=$AO$8,1,0)))</f>
        <v>0</v>
      </c>
      <c r="AQ393" s="75" t="str">
        <f>IF(D393="","",VLOOKUP(AP393,'PAT-C_Tables'!$O$3:$P$40,2,FALSE))</f>
        <v/>
      </c>
    </row>
    <row r="394" spans="1:43" s="38" customFormat="1" ht="14.25" x14ac:dyDescent="0.2">
      <c r="A394" s="55"/>
      <c r="B394" s="40"/>
      <c r="C394" s="40"/>
      <c r="D394" s="41"/>
      <c r="E394" s="41"/>
      <c r="F394" s="80"/>
      <c r="G394" s="39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68">
        <f t="shared" si="6"/>
        <v>0</v>
      </c>
      <c r="AQ394" s="75" t="str">
        <f>IF(D394="","",VLOOKUP(AP394,'PAT-C_Tables'!$O$3:$P$40,2,FALSE))</f>
        <v/>
      </c>
    </row>
    <row r="395" spans="1:43" s="38" customFormat="1" ht="14.25" x14ac:dyDescent="0.2">
      <c r="A395" s="55"/>
      <c r="B395" s="40"/>
      <c r="C395" s="40"/>
      <c r="D395" s="41"/>
      <c r="E395" s="41"/>
      <c r="F395" s="80"/>
      <c r="G395" s="39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68">
        <f t="shared" si="6"/>
        <v>0</v>
      </c>
      <c r="AQ395" s="75" t="str">
        <f>IF(D395="","",VLOOKUP(AP395,'PAT-C_Tables'!$O$3:$P$40,2,FALSE))</f>
        <v/>
      </c>
    </row>
    <row r="396" spans="1:43" s="38" customFormat="1" ht="14.25" x14ac:dyDescent="0.2">
      <c r="A396" s="55"/>
      <c r="B396" s="40"/>
      <c r="C396" s="40"/>
      <c r="D396" s="41"/>
      <c r="E396" s="41"/>
      <c r="F396" s="80"/>
      <c r="G396" s="39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68">
        <f t="shared" si="6"/>
        <v>0</v>
      </c>
      <c r="AQ396" s="75" t="str">
        <f>IF(D396="","",VLOOKUP(AP396,'PAT-C_Tables'!$O$3:$P$40,2,FALSE))</f>
        <v/>
      </c>
    </row>
    <row r="397" spans="1:43" s="38" customFormat="1" ht="14.25" x14ac:dyDescent="0.2">
      <c r="A397" s="55"/>
      <c r="B397" s="40"/>
      <c r="C397" s="40"/>
      <c r="D397" s="41"/>
      <c r="E397" s="41"/>
      <c r="F397" s="80"/>
      <c r="G397" s="39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68">
        <f t="shared" si="6"/>
        <v>0</v>
      </c>
      <c r="AQ397" s="75" t="str">
        <f>IF(D397="","",VLOOKUP(AP397,'PAT-C_Tables'!$O$3:$P$40,2,FALSE))</f>
        <v/>
      </c>
    </row>
    <row r="398" spans="1:43" s="38" customFormat="1" ht="14.25" x14ac:dyDescent="0.2">
      <c r="A398" s="55"/>
      <c r="B398" s="40"/>
      <c r="C398" s="40"/>
      <c r="D398" s="41"/>
      <c r="E398" s="41"/>
      <c r="F398" s="80"/>
      <c r="G398" s="39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68">
        <f t="shared" si="6"/>
        <v>0</v>
      </c>
      <c r="AQ398" s="75" t="str">
        <f>IF(D398="","",VLOOKUP(AP398,'PAT-C_Tables'!$O$3:$P$40,2,FALSE))</f>
        <v/>
      </c>
    </row>
    <row r="399" spans="1:43" s="38" customFormat="1" ht="14.25" x14ac:dyDescent="0.2">
      <c r="A399" s="55"/>
      <c r="B399" s="40"/>
      <c r="C399" s="40"/>
      <c r="D399" s="41"/>
      <c r="E399" s="41"/>
      <c r="F399" s="80"/>
      <c r="G399" s="39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68">
        <f t="shared" si="6"/>
        <v>0</v>
      </c>
      <c r="AQ399" s="75" t="str">
        <f>IF(D399="","",VLOOKUP(AP399,'PAT-C_Tables'!$O$3:$P$40,2,FALSE))</f>
        <v/>
      </c>
    </row>
    <row r="400" spans="1:43" s="38" customFormat="1" ht="14.25" x14ac:dyDescent="0.2">
      <c r="A400" s="55"/>
      <c r="B400" s="40"/>
      <c r="C400" s="40"/>
      <c r="D400" s="41"/>
      <c r="E400" s="41"/>
      <c r="F400" s="80"/>
      <c r="G400" s="39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68">
        <f t="shared" si="6"/>
        <v>0</v>
      </c>
      <c r="AQ400" s="75" t="str">
        <f>IF(D400="","",VLOOKUP(AP400,'PAT-C_Tables'!$O$3:$P$40,2,FALSE))</f>
        <v/>
      </c>
    </row>
    <row r="401" spans="1:43" s="38" customFormat="1" ht="14.25" x14ac:dyDescent="0.2">
      <c r="A401" s="55"/>
      <c r="B401" s="40"/>
      <c r="C401" s="40"/>
      <c r="D401" s="41"/>
      <c r="E401" s="41"/>
      <c r="F401" s="80"/>
      <c r="G401" s="39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68">
        <f t="shared" si="6"/>
        <v>0</v>
      </c>
      <c r="AQ401" s="75" t="str">
        <f>IF(D401="","",VLOOKUP(AP401,'PAT-C_Tables'!$O$3:$P$40,2,FALSE))</f>
        <v/>
      </c>
    </row>
    <row r="402" spans="1:43" s="38" customFormat="1" ht="14.25" x14ac:dyDescent="0.2">
      <c r="A402" s="55"/>
      <c r="B402" s="40"/>
      <c r="C402" s="40"/>
      <c r="D402" s="41"/>
      <c r="E402" s="41"/>
      <c r="F402" s="80"/>
      <c r="G402" s="39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68">
        <f t="shared" si="6"/>
        <v>0</v>
      </c>
      <c r="AQ402" s="75" t="str">
        <f>IF(D402="","",VLOOKUP(AP402,'PAT-C_Tables'!$O$3:$P$40,2,FALSE))</f>
        <v/>
      </c>
    </row>
    <row r="403" spans="1:43" s="38" customFormat="1" ht="14.25" x14ac:dyDescent="0.2">
      <c r="A403" s="55"/>
      <c r="B403" s="40"/>
      <c r="C403" s="40"/>
      <c r="D403" s="41"/>
      <c r="E403" s="41"/>
      <c r="F403" s="80"/>
      <c r="G403" s="39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68">
        <f t="shared" si="6"/>
        <v>0</v>
      </c>
      <c r="AQ403" s="75" t="str">
        <f>IF(D403="","",VLOOKUP(AP403,'PAT-C_Tables'!$O$3:$P$40,2,FALSE))</f>
        <v/>
      </c>
    </row>
    <row r="404" spans="1:43" s="38" customFormat="1" ht="14.25" x14ac:dyDescent="0.2">
      <c r="A404" s="55"/>
      <c r="B404" s="40"/>
      <c r="C404" s="40"/>
      <c r="D404" s="41"/>
      <c r="E404" s="41"/>
      <c r="F404" s="80"/>
      <c r="G404" s="39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68">
        <f t="shared" si="6"/>
        <v>0</v>
      </c>
      <c r="AQ404" s="75" t="str">
        <f>IF(D404="","",VLOOKUP(AP404,'PAT-C_Tables'!$O$3:$P$40,2,FALSE))</f>
        <v/>
      </c>
    </row>
    <row r="405" spans="1:43" s="38" customFormat="1" ht="14.25" x14ac:dyDescent="0.2">
      <c r="A405" s="55"/>
      <c r="B405" s="40"/>
      <c r="C405" s="40"/>
      <c r="D405" s="41"/>
      <c r="E405" s="41"/>
      <c r="F405" s="80"/>
      <c r="G405" s="39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68">
        <f t="shared" si="6"/>
        <v>0</v>
      </c>
      <c r="AQ405" s="75" t="str">
        <f>IF(D405="","",VLOOKUP(AP405,'PAT-C_Tables'!$O$3:$P$40,2,FALSE))</f>
        <v/>
      </c>
    </row>
    <row r="406" spans="1:43" s="38" customFormat="1" ht="14.25" x14ac:dyDescent="0.2">
      <c r="A406" s="55"/>
      <c r="B406" s="40"/>
      <c r="C406" s="40"/>
      <c r="D406" s="41"/>
      <c r="E406" s="41"/>
      <c r="F406" s="80"/>
      <c r="G406" s="39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68">
        <f t="shared" si="6"/>
        <v>0</v>
      </c>
      <c r="AQ406" s="75" t="str">
        <f>IF(D406="","",VLOOKUP(AP406,'PAT-C_Tables'!$O$3:$P$40,2,FALSE))</f>
        <v/>
      </c>
    </row>
    <row r="407" spans="1:43" s="38" customFormat="1" ht="14.25" x14ac:dyDescent="0.2">
      <c r="A407" s="55"/>
      <c r="B407" s="40"/>
      <c r="C407" s="40"/>
      <c r="D407" s="41"/>
      <c r="E407" s="41"/>
      <c r="F407" s="80"/>
      <c r="G407" s="39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68">
        <f t="shared" si="6"/>
        <v>0</v>
      </c>
      <c r="AQ407" s="75" t="str">
        <f>IF(D407="","",VLOOKUP(AP407,'PAT-C_Tables'!$O$3:$P$40,2,FALSE))</f>
        <v/>
      </c>
    </row>
    <row r="408" spans="1:43" s="38" customFormat="1" ht="14.25" x14ac:dyDescent="0.2">
      <c r="A408" s="55"/>
      <c r="B408" s="40"/>
      <c r="C408" s="40"/>
      <c r="D408" s="41"/>
      <c r="E408" s="41"/>
      <c r="F408" s="80"/>
      <c r="G408" s="39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68">
        <f t="shared" si="6"/>
        <v>0</v>
      </c>
      <c r="AQ408" s="75" t="str">
        <f>IF(D408="","",VLOOKUP(AP408,'PAT-C_Tables'!$O$3:$P$40,2,FALSE))</f>
        <v/>
      </c>
    </row>
    <row r="409" spans="1:43" s="38" customFormat="1" ht="14.25" x14ac:dyDescent="0.2">
      <c r="A409" s="55"/>
      <c r="B409" s="40"/>
      <c r="C409" s="40"/>
      <c r="D409" s="41"/>
      <c r="E409" s="41"/>
      <c r="F409" s="80"/>
      <c r="G409" s="39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68">
        <f t="shared" si="6"/>
        <v>0</v>
      </c>
      <c r="AQ409" s="75" t="str">
        <f>IF(D409="","",VLOOKUP(AP409,'PAT-C_Tables'!$O$3:$P$40,2,FALSE))</f>
        <v/>
      </c>
    </row>
    <row r="410" spans="1:43" s="38" customFormat="1" ht="14.25" x14ac:dyDescent="0.2">
      <c r="A410" s="55"/>
      <c r="B410" s="40"/>
      <c r="C410" s="40"/>
      <c r="D410" s="41"/>
      <c r="E410" s="41"/>
      <c r="F410" s="80"/>
      <c r="G410" s="39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68">
        <f t="shared" si="6"/>
        <v>0</v>
      </c>
      <c r="AQ410" s="75" t="str">
        <f>IF(D410="","",VLOOKUP(AP410,'PAT-C_Tables'!$O$3:$P$40,2,FALSE))</f>
        <v/>
      </c>
    </row>
    <row r="411" spans="1:43" s="38" customFormat="1" ht="14.25" x14ac:dyDescent="0.2">
      <c r="A411" s="55"/>
      <c r="B411" s="40"/>
      <c r="C411" s="40"/>
      <c r="D411" s="41"/>
      <c r="E411" s="41"/>
      <c r="F411" s="80"/>
      <c r="G411" s="39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68">
        <f t="shared" si="6"/>
        <v>0</v>
      </c>
      <c r="AQ411" s="75" t="str">
        <f>IF(D411="","",VLOOKUP(AP411,'PAT-C_Tables'!$O$3:$P$40,2,FALSE))</f>
        <v/>
      </c>
    </row>
    <row r="412" spans="1:43" s="38" customFormat="1" ht="14.25" x14ac:dyDescent="0.2">
      <c r="A412" s="55"/>
      <c r="B412" s="40"/>
      <c r="C412" s="40"/>
      <c r="D412" s="41"/>
      <c r="E412" s="41"/>
      <c r="F412" s="80"/>
      <c r="G412" s="39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68">
        <f t="shared" si="6"/>
        <v>0</v>
      </c>
      <c r="AQ412" s="75" t="str">
        <f>IF(D412="","",VLOOKUP(AP412,'PAT-C_Tables'!$O$3:$P$40,2,FALSE))</f>
        <v/>
      </c>
    </row>
    <row r="413" spans="1:43" s="38" customFormat="1" ht="14.25" x14ac:dyDescent="0.2">
      <c r="A413" s="55"/>
      <c r="B413" s="40"/>
      <c r="C413" s="40"/>
      <c r="D413" s="41"/>
      <c r="E413" s="41"/>
      <c r="F413" s="80"/>
      <c r="G413" s="39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68">
        <f t="shared" si="6"/>
        <v>0</v>
      </c>
      <c r="AQ413" s="75" t="str">
        <f>IF(D413="","",VLOOKUP(AP413,'PAT-C_Tables'!$O$3:$P$40,2,FALSE))</f>
        <v/>
      </c>
    </row>
    <row r="414" spans="1:43" s="38" customFormat="1" ht="14.25" x14ac:dyDescent="0.2">
      <c r="A414" s="55"/>
      <c r="B414" s="40"/>
      <c r="C414" s="40"/>
      <c r="D414" s="41"/>
      <c r="E414" s="41"/>
      <c r="F414" s="80"/>
      <c r="G414" s="39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68">
        <f t="shared" si="6"/>
        <v>0</v>
      </c>
      <c r="AQ414" s="75" t="str">
        <f>IF(D414="","",VLOOKUP(AP414,'PAT-C_Tables'!$O$3:$P$40,2,FALSE))</f>
        <v/>
      </c>
    </row>
    <row r="415" spans="1:43" s="38" customFormat="1" ht="14.25" x14ac:dyDescent="0.2">
      <c r="A415" s="55"/>
      <c r="B415" s="40"/>
      <c r="C415" s="40"/>
      <c r="D415" s="41"/>
      <c r="E415" s="41"/>
      <c r="F415" s="80"/>
      <c r="G415" s="39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68">
        <f t="shared" si="6"/>
        <v>0</v>
      </c>
      <c r="AQ415" s="75" t="str">
        <f>IF(D415="","",VLOOKUP(AP415,'PAT-C_Tables'!$O$3:$P$40,2,FALSE))</f>
        <v/>
      </c>
    </row>
    <row r="416" spans="1:43" s="38" customFormat="1" ht="14.25" x14ac:dyDescent="0.2">
      <c r="A416" s="55"/>
      <c r="B416" s="40"/>
      <c r="C416" s="40"/>
      <c r="D416" s="41"/>
      <c r="E416" s="41"/>
      <c r="F416" s="80"/>
      <c r="G416" s="39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68">
        <f t="shared" si="6"/>
        <v>0</v>
      </c>
      <c r="AQ416" s="75" t="str">
        <f>IF(D416="","",VLOOKUP(AP416,'PAT-C_Tables'!$O$3:$P$40,2,FALSE))</f>
        <v/>
      </c>
    </row>
    <row r="417" spans="1:43" s="38" customFormat="1" ht="14.25" x14ac:dyDescent="0.2">
      <c r="A417" s="55"/>
      <c r="B417" s="40"/>
      <c r="C417" s="40"/>
      <c r="D417" s="41"/>
      <c r="E417" s="41"/>
      <c r="F417" s="80"/>
      <c r="G417" s="39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68">
        <f t="shared" si="6"/>
        <v>0</v>
      </c>
      <c r="AQ417" s="75" t="str">
        <f>IF(D417="","",VLOOKUP(AP417,'PAT-C_Tables'!$O$3:$P$40,2,FALSE))</f>
        <v/>
      </c>
    </row>
    <row r="418" spans="1:43" s="38" customFormat="1" ht="14.25" x14ac:dyDescent="0.2">
      <c r="A418" s="55"/>
      <c r="B418" s="40"/>
      <c r="C418" s="40"/>
      <c r="D418" s="41"/>
      <c r="E418" s="41"/>
      <c r="F418" s="80"/>
      <c r="G418" s="39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68">
        <f t="shared" si="6"/>
        <v>0</v>
      </c>
      <c r="AQ418" s="75" t="str">
        <f>IF(D418="","",VLOOKUP(AP418,'PAT-C_Tables'!$O$3:$P$40,2,FALSE))</f>
        <v/>
      </c>
    </row>
    <row r="419" spans="1:43" s="38" customFormat="1" ht="14.25" x14ac:dyDescent="0.2">
      <c r="A419" s="55"/>
      <c r="B419" s="40"/>
      <c r="C419" s="40"/>
      <c r="D419" s="41"/>
      <c r="E419" s="41"/>
      <c r="F419" s="80"/>
      <c r="G419" s="39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68">
        <f t="shared" si="6"/>
        <v>0</v>
      </c>
      <c r="AQ419" s="75" t="str">
        <f>IF(D419="","",VLOOKUP(AP419,'PAT-C_Tables'!$O$3:$P$40,2,FALSE))</f>
        <v/>
      </c>
    </row>
    <row r="420" spans="1:43" s="38" customFormat="1" ht="14.25" x14ac:dyDescent="0.2">
      <c r="A420" s="55"/>
      <c r="B420" s="40"/>
      <c r="C420" s="40"/>
      <c r="D420" s="41"/>
      <c r="E420" s="41"/>
      <c r="F420" s="80"/>
      <c r="G420" s="39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68">
        <f t="shared" si="6"/>
        <v>0</v>
      </c>
      <c r="AQ420" s="75" t="str">
        <f>IF(D420="","",VLOOKUP(AP420,'PAT-C_Tables'!$O$3:$P$40,2,FALSE))</f>
        <v/>
      </c>
    </row>
    <row r="421" spans="1:43" s="38" customFormat="1" ht="14.25" x14ac:dyDescent="0.2">
      <c r="A421" s="55"/>
      <c r="B421" s="40"/>
      <c r="C421" s="40"/>
      <c r="D421" s="41"/>
      <c r="E421" s="41"/>
      <c r="F421" s="80"/>
      <c r="G421" s="39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68">
        <f t="shared" si="6"/>
        <v>0</v>
      </c>
      <c r="AQ421" s="75" t="str">
        <f>IF(D421="","",VLOOKUP(AP421,'PAT-C_Tables'!$O$3:$P$40,2,FALSE))</f>
        <v/>
      </c>
    </row>
    <row r="422" spans="1:43" s="38" customFormat="1" ht="14.25" x14ac:dyDescent="0.2">
      <c r="A422" s="55"/>
      <c r="B422" s="40"/>
      <c r="C422" s="40"/>
      <c r="D422" s="41"/>
      <c r="E422" s="41"/>
      <c r="F422" s="80"/>
      <c r="G422" s="39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68">
        <f t="shared" si="6"/>
        <v>0</v>
      </c>
      <c r="AQ422" s="75" t="str">
        <f>IF(D422="","",VLOOKUP(AP422,'PAT-C_Tables'!$O$3:$P$40,2,FALSE))</f>
        <v/>
      </c>
    </row>
    <row r="423" spans="1:43" s="38" customFormat="1" ht="14.25" x14ac:dyDescent="0.2">
      <c r="A423" s="55"/>
      <c r="B423" s="40"/>
      <c r="C423" s="40"/>
      <c r="D423" s="41"/>
      <c r="E423" s="41"/>
      <c r="F423" s="80"/>
      <c r="G423" s="39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68">
        <f t="shared" si="6"/>
        <v>0</v>
      </c>
      <c r="AQ423" s="75" t="str">
        <f>IF(D423="","",VLOOKUP(AP423,'PAT-C_Tables'!$O$3:$P$40,2,FALSE))</f>
        <v/>
      </c>
    </row>
    <row r="424" spans="1:43" s="38" customFormat="1" ht="14.25" x14ac:dyDescent="0.2">
      <c r="A424" s="55"/>
      <c r="B424" s="40"/>
      <c r="C424" s="40"/>
      <c r="D424" s="41"/>
      <c r="E424" s="41"/>
      <c r="F424" s="80"/>
      <c r="G424" s="39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68">
        <f t="shared" si="6"/>
        <v>0</v>
      </c>
      <c r="AQ424" s="75" t="str">
        <f>IF(D424="","",VLOOKUP(AP424,'PAT-C_Tables'!$O$3:$P$40,2,FALSE))</f>
        <v/>
      </c>
    </row>
    <row r="425" spans="1:43" s="38" customFormat="1" ht="14.25" x14ac:dyDescent="0.2">
      <c r="A425" s="55"/>
      <c r="B425" s="40"/>
      <c r="C425" s="40"/>
      <c r="D425" s="41"/>
      <c r="E425" s="41"/>
      <c r="F425" s="80"/>
      <c r="G425" s="39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68">
        <f t="shared" si="6"/>
        <v>0</v>
      </c>
      <c r="AQ425" s="75" t="str">
        <f>IF(D425="","",VLOOKUP(AP425,'PAT-C_Tables'!$O$3:$P$40,2,FALSE))</f>
        <v/>
      </c>
    </row>
    <row r="426" spans="1:43" s="38" customFormat="1" ht="14.25" x14ac:dyDescent="0.2">
      <c r="A426" s="55"/>
      <c r="B426" s="40"/>
      <c r="C426" s="40"/>
      <c r="D426" s="41"/>
      <c r="E426" s="41"/>
      <c r="F426" s="80"/>
      <c r="G426" s="39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68">
        <f t="shared" si="6"/>
        <v>0</v>
      </c>
      <c r="AQ426" s="75" t="str">
        <f>IF(D426="","",VLOOKUP(AP426,'PAT-C_Tables'!$O$3:$P$40,2,FALSE))</f>
        <v/>
      </c>
    </row>
    <row r="427" spans="1:43" s="38" customFormat="1" ht="14.25" x14ac:dyDescent="0.2">
      <c r="A427" s="55"/>
      <c r="B427" s="40"/>
      <c r="C427" s="40"/>
      <c r="D427" s="41"/>
      <c r="E427" s="41"/>
      <c r="F427" s="80"/>
      <c r="G427" s="39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68">
        <f t="shared" si="6"/>
        <v>0</v>
      </c>
      <c r="AQ427" s="75" t="str">
        <f>IF(D427="","",VLOOKUP(AP427,'PAT-C_Tables'!$O$3:$P$40,2,FALSE))</f>
        <v/>
      </c>
    </row>
    <row r="428" spans="1:43" s="38" customFormat="1" ht="14.25" x14ac:dyDescent="0.2">
      <c r="A428" s="55"/>
      <c r="B428" s="40"/>
      <c r="C428" s="40"/>
      <c r="D428" s="41"/>
      <c r="E428" s="41"/>
      <c r="F428" s="80"/>
      <c r="G428" s="39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68">
        <f t="shared" si="6"/>
        <v>0</v>
      </c>
      <c r="AQ428" s="75" t="str">
        <f>IF(D428="","",VLOOKUP(AP428,'PAT-C_Tables'!$O$3:$P$40,2,FALSE))</f>
        <v/>
      </c>
    </row>
    <row r="429" spans="1:43" s="38" customFormat="1" ht="14.25" x14ac:dyDescent="0.2">
      <c r="A429" s="55"/>
      <c r="B429" s="40"/>
      <c r="C429" s="40"/>
      <c r="D429" s="41"/>
      <c r="E429" s="41"/>
      <c r="F429" s="80"/>
      <c r="G429" s="39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68">
        <f t="shared" si="6"/>
        <v>0</v>
      </c>
      <c r="AQ429" s="75" t="str">
        <f>IF(D429="","",VLOOKUP(AP429,'PAT-C_Tables'!$O$3:$P$40,2,FALSE))</f>
        <v/>
      </c>
    </row>
    <row r="430" spans="1:43" s="38" customFormat="1" ht="14.25" x14ac:dyDescent="0.2">
      <c r="A430" s="55"/>
      <c r="B430" s="40"/>
      <c r="C430" s="40"/>
      <c r="D430" s="41"/>
      <c r="E430" s="41"/>
      <c r="F430" s="80"/>
      <c r="G430" s="39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68">
        <f t="shared" si="6"/>
        <v>0</v>
      </c>
      <c r="AQ430" s="75" t="str">
        <f>IF(D430="","",VLOOKUP(AP430,'PAT-C_Tables'!$O$3:$P$40,2,FALSE))</f>
        <v/>
      </c>
    </row>
    <row r="431" spans="1:43" s="38" customFormat="1" ht="14.25" x14ac:dyDescent="0.2">
      <c r="A431" s="55"/>
      <c r="B431" s="40"/>
      <c r="C431" s="40"/>
      <c r="D431" s="41"/>
      <c r="E431" s="41"/>
      <c r="F431" s="80"/>
      <c r="G431" s="39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68">
        <f t="shared" si="6"/>
        <v>0</v>
      </c>
      <c r="AQ431" s="75" t="str">
        <f>IF(D431="","",VLOOKUP(AP431,'PAT-C_Tables'!$O$3:$P$40,2,FALSE))</f>
        <v/>
      </c>
    </row>
    <row r="432" spans="1:43" s="38" customFormat="1" ht="14.25" x14ac:dyDescent="0.2">
      <c r="A432" s="55"/>
      <c r="B432" s="40"/>
      <c r="C432" s="40"/>
      <c r="D432" s="41"/>
      <c r="E432" s="41"/>
      <c r="F432" s="80"/>
      <c r="G432" s="39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68">
        <f t="shared" si="6"/>
        <v>0</v>
      </c>
      <c r="AQ432" s="75" t="str">
        <f>IF(D432="","",VLOOKUP(AP432,'PAT-C_Tables'!$O$3:$P$40,2,FALSE))</f>
        <v/>
      </c>
    </row>
    <row r="433" spans="1:43" s="38" customFormat="1" ht="14.25" x14ac:dyDescent="0.2">
      <c r="A433" s="55"/>
      <c r="B433" s="40"/>
      <c r="C433" s="40"/>
      <c r="D433" s="41"/>
      <c r="E433" s="41"/>
      <c r="F433" s="80"/>
      <c r="G433" s="39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68">
        <f t="shared" si="6"/>
        <v>0</v>
      </c>
      <c r="AQ433" s="75" t="str">
        <f>IF(D433="","",VLOOKUP(AP433,'PAT-C_Tables'!$O$3:$P$40,2,FALSE))</f>
        <v/>
      </c>
    </row>
    <row r="434" spans="1:43" s="38" customFormat="1" ht="14.25" x14ac:dyDescent="0.2">
      <c r="A434" s="55"/>
      <c r="B434" s="40"/>
      <c r="C434" s="40"/>
      <c r="D434" s="41"/>
      <c r="E434" s="41"/>
      <c r="F434" s="80"/>
      <c r="G434" s="39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68">
        <f t="shared" si="6"/>
        <v>0</v>
      </c>
      <c r="AQ434" s="75" t="str">
        <f>IF(D434="","",VLOOKUP(AP434,'PAT-C_Tables'!$O$3:$P$40,2,FALSE))</f>
        <v/>
      </c>
    </row>
    <row r="435" spans="1:43" s="38" customFormat="1" ht="14.25" x14ac:dyDescent="0.2">
      <c r="A435" s="55"/>
      <c r="B435" s="40"/>
      <c r="C435" s="40"/>
      <c r="D435" s="41"/>
      <c r="E435" s="41"/>
      <c r="F435" s="80"/>
      <c r="G435" s="39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68">
        <f t="shared" si="6"/>
        <v>0</v>
      </c>
      <c r="AQ435" s="75" t="str">
        <f>IF(D435="","",VLOOKUP(AP435,'PAT-C_Tables'!$O$3:$P$40,2,FALSE))</f>
        <v/>
      </c>
    </row>
    <row r="436" spans="1:43" s="38" customFormat="1" ht="14.25" x14ac:dyDescent="0.2">
      <c r="A436" s="55"/>
      <c r="B436" s="40"/>
      <c r="C436" s="40"/>
      <c r="D436" s="41"/>
      <c r="E436" s="41"/>
      <c r="F436" s="80"/>
      <c r="G436" s="39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68">
        <f t="shared" si="6"/>
        <v>0</v>
      </c>
      <c r="AQ436" s="75" t="str">
        <f>IF(D436="","",VLOOKUP(AP436,'PAT-C_Tables'!$O$3:$P$40,2,FALSE))</f>
        <v/>
      </c>
    </row>
    <row r="437" spans="1:43" s="38" customFormat="1" ht="14.25" x14ac:dyDescent="0.2">
      <c r="A437" s="55"/>
      <c r="B437" s="40"/>
      <c r="C437" s="40"/>
      <c r="D437" s="41"/>
      <c r="E437" s="41"/>
      <c r="F437" s="80"/>
      <c r="G437" s="39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68">
        <f t="shared" si="6"/>
        <v>0</v>
      </c>
      <c r="AQ437" s="75" t="str">
        <f>IF(D437="","",VLOOKUP(AP437,'PAT-C_Tables'!$O$3:$P$40,2,FALSE))</f>
        <v/>
      </c>
    </row>
    <row r="438" spans="1:43" s="38" customFormat="1" ht="14.25" x14ac:dyDescent="0.2">
      <c r="A438" s="55"/>
      <c r="B438" s="40"/>
      <c r="C438" s="40"/>
      <c r="D438" s="41"/>
      <c r="E438" s="41"/>
      <c r="F438" s="80"/>
      <c r="G438" s="39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68">
        <f t="shared" si="6"/>
        <v>0</v>
      </c>
      <c r="AQ438" s="75" t="str">
        <f>IF(D438="","",VLOOKUP(AP438,'PAT-C_Tables'!$O$3:$P$40,2,FALSE))</f>
        <v/>
      </c>
    </row>
    <row r="439" spans="1:43" s="38" customFormat="1" ht="14.25" x14ac:dyDescent="0.2">
      <c r="A439" s="55"/>
      <c r="B439" s="40"/>
      <c r="C439" s="40"/>
      <c r="D439" s="41"/>
      <c r="E439" s="41"/>
      <c r="F439" s="80"/>
      <c r="G439" s="39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68">
        <f t="shared" si="6"/>
        <v>0</v>
      </c>
      <c r="AQ439" s="75" t="str">
        <f>IF(D439="","",VLOOKUP(AP439,'PAT-C_Tables'!$O$3:$P$40,2,FALSE))</f>
        <v/>
      </c>
    </row>
    <row r="440" spans="1:43" s="38" customFormat="1" ht="14.25" x14ac:dyDescent="0.2">
      <c r="A440" s="55"/>
      <c r="B440" s="40"/>
      <c r="C440" s="40"/>
      <c r="D440" s="41"/>
      <c r="E440" s="41"/>
      <c r="F440" s="80"/>
      <c r="G440" s="39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68">
        <f t="shared" si="6"/>
        <v>0</v>
      </c>
      <c r="AQ440" s="75" t="str">
        <f>IF(D440="","",VLOOKUP(AP440,'PAT-C_Tables'!$O$3:$P$40,2,FALSE))</f>
        <v/>
      </c>
    </row>
    <row r="441" spans="1:43" s="38" customFormat="1" ht="14.25" x14ac:dyDescent="0.2">
      <c r="A441" s="55"/>
      <c r="B441" s="40"/>
      <c r="C441" s="40"/>
      <c r="D441" s="41"/>
      <c r="E441" s="41"/>
      <c r="F441" s="80"/>
      <c r="G441" s="39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68">
        <f t="shared" si="6"/>
        <v>0</v>
      </c>
      <c r="AQ441" s="75" t="str">
        <f>IF(D441="","",VLOOKUP(AP441,'PAT-C_Tables'!$O$3:$P$40,2,FALSE))</f>
        <v/>
      </c>
    </row>
    <row r="442" spans="1:43" s="38" customFormat="1" ht="14.25" x14ac:dyDescent="0.2">
      <c r="A442" s="55"/>
      <c r="B442" s="40"/>
      <c r="C442" s="40"/>
      <c r="D442" s="41"/>
      <c r="E442" s="41"/>
      <c r="F442" s="80"/>
      <c r="G442" s="39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68">
        <f t="shared" si="6"/>
        <v>0</v>
      </c>
      <c r="AQ442" s="75" t="str">
        <f>IF(D442="","",VLOOKUP(AP442,'PAT-C_Tables'!$O$3:$P$40,2,FALSE))</f>
        <v/>
      </c>
    </row>
    <row r="443" spans="1:43" s="38" customFormat="1" ht="14.25" x14ac:dyDescent="0.2">
      <c r="A443" s="55"/>
      <c r="B443" s="40"/>
      <c r="C443" s="40"/>
      <c r="D443" s="41"/>
      <c r="E443" s="41"/>
      <c r="F443" s="80"/>
      <c r="G443" s="39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68">
        <f t="shared" si="6"/>
        <v>0</v>
      </c>
      <c r="AQ443" s="75" t="str">
        <f>IF(D443="","",VLOOKUP(AP443,'PAT-C_Tables'!$O$3:$P$40,2,FALSE))</f>
        <v/>
      </c>
    </row>
    <row r="444" spans="1:43" s="38" customFormat="1" ht="14.25" x14ac:dyDescent="0.2">
      <c r="A444" s="55"/>
      <c r="B444" s="40"/>
      <c r="C444" s="40"/>
      <c r="D444" s="41"/>
      <c r="E444" s="41"/>
      <c r="F444" s="80"/>
      <c r="G444" s="39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68">
        <f t="shared" si="6"/>
        <v>0</v>
      </c>
      <c r="AQ444" s="75" t="str">
        <f>IF(D444="","",VLOOKUP(AP444,'PAT-C_Tables'!$O$3:$P$40,2,FALSE))</f>
        <v/>
      </c>
    </row>
    <row r="445" spans="1:43" s="38" customFormat="1" ht="14.25" x14ac:dyDescent="0.2">
      <c r="A445" s="55"/>
      <c r="B445" s="40"/>
      <c r="C445" s="40"/>
      <c r="D445" s="41"/>
      <c r="E445" s="41"/>
      <c r="F445" s="80"/>
      <c r="G445" s="39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68">
        <f t="shared" si="6"/>
        <v>0</v>
      </c>
      <c r="AQ445" s="75" t="str">
        <f>IF(D445="","",VLOOKUP(AP445,'PAT-C_Tables'!$O$3:$P$40,2,FALSE))</f>
        <v/>
      </c>
    </row>
    <row r="446" spans="1:43" s="38" customFormat="1" ht="14.25" x14ac:dyDescent="0.2">
      <c r="A446" s="55"/>
      <c r="B446" s="40"/>
      <c r="C446" s="40"/>
      <c r="D446" s="41"/>
      <c r="E446" s="41"/>
      <c r="F446" s="80"/>
      <c r="G446" s="39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68">
        <f t="shared" si="6"/>
        <v>0</v>
      </c>
      <c r="AQ446" s="75" t="str">
        <f>IF(D446="","",VLOOKUP(AP446,'PAT-C_Tables'!$O$3:$P$40,2,FALSE))</f>
        <v/>
      </c>
    </row>
    <row r="447" spans="1:43" s="38" customFormat="1" ht="14.25" x14ac:dyDescent="0.2">
      <c r="A447" s="55"/>
      <c r="B447" s="40"/>
      <c r="C447" s="40"/>
      <c r="D447" s="41"/>
      <c r="E447" s="41"/>
      <c r="F447" s="80"/>
      <c r="G447" s="39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68">
        <f t="shared" si="6"/>
        <v>0</v>
      </c>
      <c r="AQ447" s="75" t="str">
        <f>IF(D447="","",VLOOKUP(AP447,'PAT-C_Tables'!$O$3:$P$40,2,FALSE))</f>
        <v/>
      </c>
    </row>
    <row r="448" spans="1:43" s="38" customFormat="1" ht="14.25" x14ac:dyDescent="0.2">
      <c r="A448" s="55"/>
      <c r="B448" s="40"/>
      <c r="C448" s="40"/>
      <c r="D448" s="41"/>
      <c r="E448" s="41"/>
      <c r="F448" s="80"/>
      <c r="G448" s="39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68">
        <f t="shared" si="6"/>
        <v>0</v>
      </c>
      <c r="AQ448" s="75" t="str">
        <f>IF(D448="","",VLOOKUP(AP448,'PAT-C_Tables'!$O$3:$P$40,2,FALSE))</f>
        <v/>
      </c>
    </row>
    <row r="449" spans="1:43" s="38" customFormat="1" ht="14.25" x14ac:dyDescent="0.2">
      <c r="A449" s="55"/>
      <c r="B449" s="40"/>
      <c r="C449" s="40"/>
      <c r="D449" s="41"/>
      <c r="E449" s="41"/>
      <c r="F449" s="80"/>
      <c r="G449" s="39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68">
        <f t="shared" si="6"/>
        <v>0</v>
      </c>
      <c r="AQ449" s="75" t="str">
        <f>IF(D449="","",VLOOKUP(AP449,'PAT-C_Tables'!$O$3:$P$40,2,FALSE))</f>
        <v/>
      </c>
    </row>
    <row r="450" spans="1:43" s="38" customFormat="1" ht="14.25" x14ac:dyDescent="0.2">
      <c r="A450" s="55"/>
      <c r="B450" s="40"/>
      <c r="C450" s="40"/>
      <c r="D450" s="41"/>
      <c r="E450" s="41"/>
      <c r="F450" s="80"/>
      <c r="G450" s="39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68">
        <f t="shared" si="6"/>
        <v>0</v>
      </c>
      <c r="AQ450" s="75" t="str">
        <f>IF(D450="","",VLOOKUP(AP450,'PAT-C_Tables'!$O$3:$P$40,2,FALSE))</f>
        <v/>
      </c>
    </row>
    <row r="451" spans="1:43" s="38" customFormat="1" ht="14.25" x14ac:dyDescent="0.2">
      <c r="A451" s="55"/>
      <c r="B451" s="40"/>
      <c r="C451" s="40"/>
      <c r="D451" s="41"/>
      <c r="E451" s="41"/>
      <c r="F451" s="80"/>
      <c r="G451" s="39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68">
        <f t="shared" si="6"/>
        <v>0</v>
      </c>
      <c r="AQ451" s="75" t="str">
        <f>IF(D451="","",VLOOKUP(AP451,'PAT-C_Tables'!$O$3:$P$40,2,FALSE))</f>
        <v/>
      </c>
    </row>
    <row r="452" spans="1:43" s="38" customFormat="1" ht="14.25" x14ac:dyDescent="0.2">
      <c r="A452" s="55"/>
      <c r="B452" s="40"/>
      <c r="C452" s="40"/>
      <c r="D452" s="41"/>
      <c r="E452" s="41"/>
      <c r="F452" s="80"/>
      <c r="G452" s="39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68">
        <f t="shared" si="6"/>
        <v>0</v>
      </c>
      <c r="AQ452" s="75" t="str">
        <f>IF(D452="","",VLOOKUP(AP452,'PAT-C_Tables'!$O$3:$P$40,2,FALSE))</f>
        <v/>
      </c>
    </row>
    <row r="453" spans="1:43" s="38" customFormat="1" ht="14.25" x14ac:dyDescent="0.2">
      <c r="A453" s="55"/>
      <c r="B453" s="40"/>
      <c r="C453" s="40"/>
      <c r="D453" s="41"/>
      <c r="E453" s="41"/>
      <c r="F453" s="80"/>
      <c r="G453" s="39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68">
        <f t="shared" si="6"/>
        <v>0</v>
      </c>
      <c r="AQ453" s="75" t="str">
        <f>IF(D453="","",VLOOKUP(AP453,'PAT-C_Tables'!$O$3:$P$40,2,FALSE))</f>
        <v/>
      </c>
    </row>
    <row r="454" spans="1:43" s="38" customFormat="1" ht="14.25" x14ac:dyDescent="0.2">
      <c r="A454" s="55"/>
      <c r="B454" s="40"/>
      <c r="C454" s="40"/>
      <c r="D454" s="41"/>
      <c r="E454" s="41"/>
      <c r="F454" s="80"/>
      <c r="G454" s="39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68">
        <f t="shared" si="6"/>
        <v>0</v>
      </c>
      <c r="AQ454" s="75" t="str">
        <f>IF(D454="","",VLOOKUP(AP454,'PAT-C_Tables'!$O$3:$P$40,2,FALSE))</f>
        <v/>
      </c>
    </row>
    <row r="455" spans="1:43" s="38" customFormat="1" ht="14.25" x14ac:dyDescent="0.2">
      <c r="A455" s="55"/>
      <c r="B455" s="40"/>
      <c r="C455" s="40"/>
      <c r="D455" s="41"/>
      <c r="E455" s="41"/>
      <c r="F455" s="80"/>
      <c r="G455" s="39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68">
        <f t="shared" si="6"/>
        <v>0</v>
      </c>
      <c r="AQ455" s="75" t="str">
        <f>IF(D455="","",VLOOKUP(AP455,'PAT-C_Tables'!$O$3:$P$40,2,FALSE))</f>
        <v/>
      </c>
    </row>
    <row r="456" spans="1:43" s="38" customFormat="1" ht="14.25" x14ac:dyDescent="0.2">
      <c r="A456" s="55"/>
      <c r="B456" s="40"/>
      <c r="C456" s="40"/>
      <c r="D456" s="41"/>
      <c r="E456" s="41"/>
      <c r="F456" s="80"/>
      <c r="G456" s="39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68">
        <f t="shared" si="6"/>
        <v>0</v>
      </c>
      <c r="AQ456" s="75" t="str">
        <f>IF(D456="","",VLOOKUP(AP456,'PAT-C_Tables'!$O$3:$P$40,2,FALSE))</f>
        <v/>
      </c>
    </row>
    <row r="457" spans="1:43" s="38" customFormat="1" ht="14.25" x14ac:dyDescent="0.2">
      <c r="A457" s="55"/>
      <c r="B457" s="40"/>
      <c r="C457" s="40"/>
      <c r="D457" s="41"/>
      <c r="E457" s="41"/>
      <c r="F457" s="80"/>
      <c r="G457" s="39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68">
        <f t="shared" ref="AP457:AP503" si="7">IF(D457="",0,(IF(G457=$G$8,1,0)+IF(H457=$H$8,1,0)+IF(I457=$I$8,1,0)+IF(J457=$J$8,1,0)+IF(K457=$K$8,1,0)+IF(L457=$L$8,1,0)+IF(M457=$M$8,1,0)+IF(N457=$N$8,1,0)+IF(O457=$O$8,1,0)+IF(P457=$P$8,1,0)+IF(Q457=$Q$8,1,0)+IF(R457=$R$8,1,0)+IF(S457=$S$8,1,0)+IF(T457=$T$8,1,0)+IF(U457=$U$8,1,0)+IF(V457=$V$8,1,0)+IF(W457=$W$8,1,0)+IF(X457=$X$8,1,0)+IF(Y457=$Y$8,1,0)+IF(Z457=$Z$8,1,0)+IF(AA457=$AA$8,1,0)+IF(AB457=$AB$8,1,0)+IF(AC457=$AC$8,1,0)+IF(AD457=$AD$8,1,0)+IF(AE457=$AE$8,1,0)+IF(AF457=$AF$8,1,0)+IF(AG457=$AG$8,1,0)+IF(AH457=$AH$8,1,0)+IF(AI457=$AI$8,1,0)+IF(AJ457=$AJ$8,1,0)+IF(AK457=$AK$8,1,0)+IF(AL457=$AL$8,1,0)+IF(AM457=$AM$8,1,0)+IF(AN457=$AN$8,1,0)+IF(AO457=$AO$8,1,0)))</f>
        <v>0</v>
      </c>
      <c r="AQ457" s="75" t="str">
        <f>IF(D457="","",VLOOKUP(AP457,'PAT-C_Tables'!$O$3:$P$40,2,FALSE))</f>
        <v/>
      </c>
    </row>
    <row r="458" spans="1:43" s="38" customFormat="1" ht="14.25" x14ac:dyDescent="0.2">
      <c r="A458" s="55"/>
      <c r="B458" s="40"/>
      <c r="C458" s="40"/>
      <c r="D458" s="41"/>
      <c r="E458" s="41"/>
      <c r="F458" s="80"/>
      <c r="G458" s="39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68">
        <f t="shared" si="7"/>
        <v>0</v>
      </c>
      <c r="AQ458" s="75" t="str">
        <f>IF(D458="","",VLOOKUP(AP458,'PAT-C_Tables'!$O$3:$P$40,2,FALSE))</f>
        <v/>
      </c>
    </row>
    <row r="459" spans="1:43" s="38" customFormat="1" ht="14.25" x14ac:dyDescent="0.2">
      <c r="A459" s="55"/>
      <c r="B459" s="40"/>
      <c r="C459" s="40"/>
      <c r="D459" s="41"/>
      <c r="E459" s="41"/>
      <c r="F459" s="80"/>
      <c r="G459" s="39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68">
        <f t="shared" si="7"/>
        <v>0</v>
      </c>
      <c r="AQ459" s="75" t="str">
        <f>IF(D459="","",VLOOKUP(AP459,'PAT-C_Tables'!$O$3:$P$40,2,FALSE))</f>
        <v/>
      </c>
    </row>
    <row r="460" spans="1:43" s="38" customFormat="1" ht="14.25" x14ac:dyDescent="0.2">
      <c r="A460" s="55"/>
      <c r="B460" s="40"/>
      <c r="C460" s="40"/>
      <c r="D460" s="41"/>
      <c r="E460" s="41"/>
      <c r="F460" s="80"/>
      <c r="G460" s="39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68">
        <f t="shared" si="7"/>
        <v>0</v>
      </c>
      <c r="AQ460" s="75" t="str">
        <f>IF(D460="","",VLOOKUP(AP460,'PAT-C_Tables'!$O$3:$P$40,2,FALSE))</f>
        <v/>
      </c>
    </row>
    <row r="461" spans="1:43" s="38" customFormat="1" ht="14.25" x14ac:dyDescent="0.2">
      <c r="A461" s="55"/>
      <c r="B461" s="40"/>
      <c r="C461" s="40"/>
      <c r="D461" s="41"/>
      <c r="E461" s="41"/>
      <c r="F461" s="80"/>
      <c r="G461" s="39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68">
        <f t="shared" si="7"/>
        <v>0</v>
      </c>
      <c r="AQ461" s="75" t="str">
        <f>IF(D461="","",VLOOKUP(AP461,'PAT-C_Tables'!$O$3:$P$40,2,FALSE))</f>
        <v/>
      </c>
    </row>
    <row r="462" spans="1:43" s="38" customFormat="1" ht="14.25" x14ac:dyDescent="0.2">
      <c r="A462" s="55"/>
      <c r="B462" s="40"/>
      <c r="C462" s="40"/>
      <c r="D462" s="41"/>
      <c r="E462" s="41"/>
      <c r="F462" s="80"/>
      <c r="G462" s="39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68">
        <f t="shared" si="7"/>
        <v>0</v>
      </c>
      <c r="AQ462" s="75" t="str">
        <f>IF(D462="","",VLOOKUP(AP462,'PAT-C_Tables'!$O$3:$P$40,2,FALSE))</f>
        <v/>
      </c>
    </row>
    <row r="463" spans="1:43" s="38" customFormat="1" ht="14.25" x14ac:dyDescent="0.2">
      <c r="A463" s="55"/>
      <c r="B463" s="40"/>
      <c r="C463" s="40"/>
      <c r="D463" s="41"/>
      <c r="E463" s="41"/>
      <c r="F463" s="80"/>
      <c r="G463" s="39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68">
        <f t="shared" si="7"/>
        <v>0</v>
      </c>
      <c r="AQ463" s="75" t="str">
        <f>IF(D463="","",VLOOKUP(AP463,'PAT-C_Tables'!$O$3:$P$40,2,FALSE))</f>
        <v/>
      </c>
    </row>
    <row r="464" spans="1:43" s="38" customFormat="1" ht="14.25" x14ac:dyDescent="0.2">
      <c r="A464" s="55"/>
      <c r="B464" s="40"/>
      <c r="C464" s="40"/>
      <c r="D464" s="41"/>
      <c r="E464" s="41"/>
      <c r="F464" s="80"/>
      <c r="G464" s="39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68">
        <f t="shared" si="7"/>
        <v>0</v>
      </c>
      <c r="AQ464" s="75" t="str">
        <f>IF(D464="","",VLOOKUP(AP464,'PAT-C_Tables'!$O$3:$P$40,2,FALSE))</f>
        <v/>
      </c>
    </row>
    <row r="465" spans="1:43" s="38" customFormat="1" ht="14.25" x14ac:dyDescent="0.2">
      <c r="A465" s="55"/>
      <c r="B465" s="40"/>
      <c r="C465" s="40"/>
      <c r="D465" s="41"/>
      <c r="E465" s="41"/>
      <c r="F465" s="80"/>
      <c r="G465" s="39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68">
        <f t="shared" si="7"/>
        <v>0</v>
      </c>
      <c r="AQ465" s="75" t="str">
        <f>IF(D465="","",VLOOKUP(AP465,'PAT-C_Tables'!$O$3:$P$40,2,FALSE))</f>
        <v/>
      </c>
    </row>
    <row r="466" spans="1:43" s="38" customFormat="1" ht="14.25" x14ac:dyDescent="0.2">
      <c r="A466" s="55"/>
      <c r="B466" s="40"/>
      <c r="C466" s="40"/>
      <c r="D466" s="41"/>
      <c r="E466" s="41"/>
      <c r="F466" s="80"/>
      <c r="G466" s="39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68">
        <f t="shared" si="7"/>
        <v>0</v>
      </c>
      <c r="AQ466" s="75" t="str">
        <f>IF(D466="","",VLOOKUP(AP466,'PAT-C_Tables'!$O$3:$P$40,2,FALSE))</f>
        <v/>
      </c>
    </row>
    <row r="467" spans="1:43" s="38" customFormat="1" ht="14.25" x14ac:dyDescent="0.2">
      <c r="A467" s="55"/>
      <c r="B467" s="40"/>
      <c r="C467" s="40"/>
      <c r="D467" s="41"/>
      <c r="E467" s="41"/>
      <c r="F467" s="80"/>
      <c r="G467" s="39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68">
        <f t="shared" si="7"/>
        <v>0</v>
      </c>
      <c r="AQ467" s="75" t="str">
        <f>IF(D467="","",VLOOKUP(AP467,'PAT-C_Tables'!$O$3:$P$40,2,FALSE))</f>
        <v/>
      </c>
    </row>
    <row r="468" spans="1:43" s="38" customFormat="1" ht="14.25" x14ac:dyDescent="0.2">
      <c r="A468" s="55"/>
      <c r="B468" s="40"/>
      <c r="C468" s="40"/>
      <c r="D468" s="41"/>
      <c r="E468" s="41"/>
      <c r="F468" s="80"/>
      <c r="G468" s="39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68">
        <f t="shared" si="7"/>
        <v>0</v>
      </c>
      <c r="AQ468" s="75" t="str">
        <f>IF(D468="","",VLOOKUP(AP468,'PAT-C_Tables'!$O$3:$P$40,2,FALSE))</f>
        <v/>
      </c>
    </row>
    <row r="469" spans="1:43" s="38" customFormat="1" ht="14.25" x14ac:dyDescent="0.2">
      <c r="A469" s="55"/>
      <c r="B469" s="40"/>
      <c r="C469" s="40"/>
      <c r="D469" s="41"/>
      <c r="E469" s="41"/>
      <c r="F469" s="80"/>
      <c r="G469" s="39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68">
        <f t="shared" si="7"/>
        <v>0</v>
      </c>
      <c r="AQ469" s="75" t="str">
        <f>IF(D469="","",VLOOKUP(AP469,'PAT-C_Tables'!$O$3:$P$40,2,FALSE))</f>
        <v/>
      </c>
    </row>
    <row r="470" spans="1:43" s="38" customFormat="1" ht="14.25" x14ac:dyDescent="0.2">
      <c r="A470" s="55"/>
      <c r="B470" s="40"/>
      <c r="C470" s="40"/>
      <c r="D470" s="41"/>
      <c r="E470" s="41"/>
      <c r="F470" s="80"/>
      <c r="G470" s="39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68">
        <f t="shared" si="7"/>
        <v>0</v>
      </c>
      <c r="AQ470" s="75" t="str">
        <f>IF(D470="","",VLOOKUP(AP470,'PAT-C_Tables'!$O$3:$P$40,2,FALSE))</f>
        <v/>
      </c>
    </row>
    <row r="471" spans="1:43" s="38" customFormat="1" ht="14.25" x14ac:dyDescent="0.2">
      <c r="A471" s="55"/>
      <c r="B471" s="40"/>
      <c r="C471" s="40"/>
      <c r="D471" s="41"/>
      <c r="E471" s="41"/>
      <c r="F471" s="80"/>
      <c r="G471" s="39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68">
        <f t="shared" si="7"/>
        <v>0</v>
      </c>
      <c r="AQ471" s="75" t="str">
        <f>IF(D471="","",VLOOKUP(AP471,'PAT-C_Tables'!$O$3:$P$40,2,FALSE))</f>
        <v/>
      </c>
    </row>
    <row r="472" spans="1:43" s="38" customFormat="1" ht="14.25" x14ac:dyDescent="0.2">
      <c r="A472" s="55"/>
      <c r="B472" s="40"/>
      <c r="C472" s="40"/>
      <c r="D472" s="41"/>
      <c r="E472" s="41"/>
      <c r="F472" s="80"/>
      <c r="G472" s="39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68">
        <f t="shared" si="7"/>
        <v>0</v>
      </c>
      <c r="AQ472" s="75" t="str">
        <f>IF(D472="","",VLOOKUP(AP472,'PAT-C_Tables'!$O$3:$P$40,2,FALSE))</f>
        <v/>
      </c>
    </row>
    <row r="473" spans="1:43" s="38" customFormat="1" ht="14.25" x14ac:dyDescent="0.2">
      <c r="A473" s="55"/>
      <c r="B473" s="40"/>
      <c r="C473" s="40"/>
      <c r="D473" s="41"/>
      <c r="E473" s="41"/>
      <c r="F473" s="80"/>
      <c r="G473" s="39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68">
        <f t="shared" si="7"/>
        <v>0</v>
      </c>
      <c r="AQ473" s="75" t="str">
        <f>IF(D473="","",VLOOKUP(AP473,'PAT-C_Tables'!$O$3:$P$40,2,FALSE))</f>
        <v/>
      </c>
    </row>
    <row r="474" spans="1:43" s="38" customFormat="1" ht="14.25" x14ac:dyDescent="0.2">
      <c r="A474" s="55"/>
      <c r="B474" s="40"/>
      <c r="C474" s="40"/>
      <c r="D474" s="41"/>
      <c r="E474" s="41"/>
      <c r="F474" s="80"/>
      <c r="G474" s="39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68">
        <f t="shared" si="7"/>
        <v>0</v>
      </c>
      <c r="AQ474" s="75" t="str">
        <f>IF(D474="","",VLOOKUP(AP474,'PAT-C_Tables'!$O$3:$P$40,2,FALSE))</f>
        <v/>
      </c>
    </row>
    <row r="475" spans="1:43" s="38" customFormat="1" ht="14.25" x14ac:dyDescent="0.2">
      <c r="A475" s="55"/>
      <c r="B475" s="40"/>
      <c r="C475" s="40"/>
      <c r="D475" s="41"/>
      <c r="E475" s="41"/>
      <c r="F475" s="80"/>
      <c r="G475" s="39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68">
        <f t="shared" si="7"/>
        <v>0</v>
      </c>
      <c r="AQ475" s="75" t="str">
        <f>IF(D475="","",VLOOKUP(AP475,'PAT-C_Tables'!$O$3:$P$40,2,FALSE))</f>
        <v/>
      </c>
    </row>
    <row r="476" spans="1:43" s="38" customFormat="1" ht="14.25" x14ac:dyDescent="0.2">
      <c r="A476" s="55"/>
      <c r="B476" s="40"/>
      <c r="C476" s="40"/>
      <c r="D476" s="41"/>
      <c r="E476" s="41"/>
      <c r="F476" s="80"/>
      <c r="G476" s="39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68">
        <f t="shared" si="7"/>
        <v>0</v>
      </c>
      <c r="AQ476" s="75" t="str">
        <f>IF(D476="","",VLOOKUP(AP476,'PAT-C_Tables'!$O$3:$P$40,2,FALSE))</f>
        <v/>
      </c>
    </row>
    <row r="477" spans="1:43" s="38" customFormat="1" ht="14.25" x14ac:dyDescent="0.2">
      <c r="A477" s="55"/>
      <c r="B477" s="40"/>
      <c r="C477" s="40"/>
      <c r="D477" s="41"/>
      <c r="E477" s="41"/>
      <c r="F477" s="80"/>
      <c r="G477" s="39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68">
        <f t="shared" si="7"/>
        <v>0</v>
      </c>
      <c r="AQ477" s="75" t="str">
        <f>IF(D477="","",VLOOKUP(AP477,'PAT-C_Tables'!$O$3:$P$40,2,FALSE))</f>
        <v/>
      </c>
    </row>
    <row r="478" spans="1:43" s="38" customFormat="1" ht="14.25" x14ac:dyDescent="0.2">
      <c r="A478" s="55"/>
      <c r="B478" s="40"/>
      <c r="C478" s="40"/>
      <c r="D478" s="41"/>
      <c r="E478" s="41"/>
      <c r="F478" s="80"/>
      <c r="G478" s="39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68">
        <f t="shared" si="7"/>
        <v>0</v>
      </c>
      <c r="AQ478" s="75" t="str">
        <f>IF(D478="","",VLOOKUP(AP478,'PAT-C_Tables'!$O$3:$P$40,2,FALSE))</f>
        <v/>
      </c>
    </row>
    <row r="479" spans="1:43" s="38" customFormat="1" ht="14.25" x14ac:dyDescent="0.2">
      <c r="A479" s="55"/>
      <c r="B479" s="40"/>
      <c r="C479" s="40"/>
      <c r="D479" s="41"/>
      <c r="E479" s="41"/>
      <c r="F479" s="80"/>
      <c r="G479" s="39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68">
        <f t="shared" si="7"/>
        <v>0</v>
      </c>
      <c r="AQ479" s="75" t="str">
        <f>IF(D479="","",VLOOKUP(AP479,'PAT-C_Tables'!$O$3:$P$40,2,FALSE))</f>
        <v/>
      </c>
    </row>
    <row r="480" spans="1:43" s="38" customFormat="1" ht="14.25" x14ac:dyDescent="0.2">
      <c r="A480" s="55"/>
      <c r="B480" s="40"/>
      <c r="C480" s="40"/>
      <c r="D480" s="41"/>
      <c r="E480" s="41"/>
      <c r="F480" s="80"/>
      <c r="G480" s="39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68">
        <f t="shared" si="7"/>
        <v>0</v>
      </c>
      <c r="AQ480" s="75" t="str">
        <f>IF(D480="","",VLOOKUP(AP480,'PAT-C_Tables'!$O$3:$P$40,2,FALSE))</f>
        <v/>
      </c>
    </row>
    <row r="481" spans="1:43" s="38" customFormat="1" ht="14.25" x14ac:dyDescent="0.2">
      <c r="A481" s="55"/>
      <c r="B481" s="40"/>
      <c r="C481" s="40"/>
      <c r="D481" s="41"/>
      <c r="E481" s="41"/>
      <c r="F481" s="80"/>
      <c r="G481" s="39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68">
        <f t="shared" si="7"/>
        <v>0</v>
      </c>
      <c r="AQ481" s="75" t="str">
        <f>IF(D481="","",VLOOKUP(AP481,'PAT-C_Tables'!$O$3:$P$40,2,FALSE))</f>
        <v/>
      </c>
    </row>
    <row r="482" spans="1:43" s="38" customFormat="1" ht="14.25" x14ac:dyDescent="0.2">
      <c r="A482" s="55"/>
      <c r="B482" s="40"/>
      <c r="C482" s="40"/>
      <c r="D482" s="41"/>
      <c r="E482" s="41"/>
      <c r="F482" s="80"/>
      <c r="G482" s="39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68">
        <f t="shared" si="7"/>
        <v>0</v>
      </c>
      <c r="AQ482" s="75" t="str">
        <f>IF(D482="","",VLOOKUP(AP482,'PAT-C_Tables'!$O$3:$P$40,2,FALSE))</f>
        <v/>
      </c>
    </row>
    <row r="483" spans="1:43" s="38" customFormat="1" ht="14.25" x14ac:dyDescent="0.2">
      <c r="A483" s="55"/>
      <c r="B483" s="40"/>
      <c r="C483" s="40"/>
      <c r="D483" s="41"/>
      <c r="E483" s="41"/>
      <c r="F483" s="80"/>
      <c r="G483" s="39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68">
        <f t="shared" si="7"/>
        <v>0</v>
      </c>
      <c r="AQ483" s="75" t="str">
        <f>IF(D483="","",VLOOKUP(AP483,'PAT-C_Tables'!$O$3:$P$40,2,FALSE))</f>
        <v/>
      </c>
    </row>
    <row r="484" spans="1:43" s="38" customFormat="1" ht="14.25" x14ac:dyDescent="0.2">
      <c r="A484" s="55"/>
      <c r="B484" s="40"/>
      <c r="C484" s="40"/>
      <c r="D484" s="41"/>
      <c r="E484" s="41"/>
      <c r="F484" s="80"/>
      <c r="G484" s="39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68">
        <f t="shared" si="7"/>
        <v>0</v>
      </c>
      <c r="AQ484" s="75" t="str">
        <f>IF(D484="","",VLOOKUP(AP484,'PAT-C_Tables'!$O$3:$P$40,2,FALSE))</f>
        <v/>
      </c>
    </row>
    <row r="485" spans="1:43" s="38" customFormat="1" ht="14.25" x14ac:dyDescent="0.2">
      <c r="A485" s="55"/>
      <c r="B485" s="40"/>
      <c r="C485" s="40"/>
      <c r="D485" s="41"/>
      <c r="E485" s="41"/>
      <c r="F485" s="80"/>
      <c r="G485" s="39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68">
        <f t="shared" si="7"/>
        <v>0</v>
      </c>
      <c r="AQ485" s="75" t="str">
        <f>IF(D485="","",VLOOKUP(AP485,'PAT-C_Tables'!$O$3:$P$40,2,FALSE))</f>
        <v/>
      </c>
    </row>
    <row r="486" spans="1:43" s="38" customFormat="1" ht="14.25" x14ac:dyDescent="0.2">
      <c r="A486" s="55"/>
      <c r="B486" s="40"/>
      <c r="C486" s="40"/>
      <c r="D486" s="41"/>
      <c r="E486" s="41"/>
      <c r="F486" s="80"/>
      <c r="G486" s="39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68">
        <f t="shared" si="7"/>
        <v>0</v>
      </c>
      <c r="AQ486" s="75" t="str">
        <f>IF(D486="","",VLOOKUP(AP486,'PAT-C_Tables'!$O$3:$P$40,2,FALSE))</f>
        <v/>
      </c>
    </row>
    <row r="487" spans="1:43" s="38" customFormat="1" ht="14.25" x14ac:dyDescent="0.2">
      <c r="A487" s="55"/>
      <c r="B487" s="40"/>
      <c r="C487" s="40"/>
      <c r="D487" s="41"/>
      <c r="E487" s="41"/>
      <c r="F487" s="80"/>
      <c r="G487" s="39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68">
        <f t="shared" si="7"/>
        <v>0</v>
      </c>
      <c r="AQ487" s="75" t="str">
        <f>IF(D487="","",VLOOKUP(AP487,'PAT-C_Tables'!$O$3:$P$40,2,FALSE))</f>
        <v/>
      </c>
    </row>
    <row r="488" spans="1:43" s="38" customFormat="1" ht="14.25" x14ac:dyDescent="0.2">
      <c r="A488" s="55"/>
      <c r="B488" s="40"/>
      <c r="C488" s="40"/>
      <c r="D488" s="41"/>
      <c r="E488" s="41"/>
      <c r="F488" s="80"/>
      <c r="G488" s="39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68">
        <f t="shared" si="7"/>
        <v>0</v>
      </c>
      <c r="AQ488" s="75" t="str">
        <f>IF(D488="","",VLOOKUP(AP488,'PAT-C_Tables'!$O$3:$P$40,2,FALSE))</f>
        <v/>
      </c>
    </row>
    <row r="489" spans="1:43" s="38" customFormat="1" ht="14.25" x14ac:dyDescent="0.2">
      <c r="A489" s="55"/>
      <c r="B489" s="40"/>
      <c r="C489" s="40"/>
      <c r="D489" s="41"/>
      <c r="E489" s="41"/>
      <c r="F489" s="80"/>
      <c r="G489" s="39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68">
        <f t="shared" si="7"/>
        <v>0</v>
      </c>
      <c r="AQ489" s="75" t="str">
        <f>IF(D489="","",VLOOKUP(AP489,'PAT-C_Tables'!$O$3:$P$40,2,FALSE))</f>
        <v/>
      </c>
    </row>
    <row r="490" spans="1:43" s="38" customFormat="1" ht="14.25" x14ac:dyDescent="0.2">
      <c r="A490" s="55"/>
      <c r="B490" s="40"/>
      <c r="C490" s="40"/>
      <c r="D490" s="41"/>
      <c r="E490" s="41"/>
      <c r="F490" s="80"/>
      <c r="G490" s="39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68">
        <f t="shared" si="7"/>
        <v>0</v>
      </c>
      <c r="AQ490" s="75" t="str">
        <f>IF(D490="","",VLOOKUP(AP490,'PAT-C_Tables'!$O$3:$P$40,2,FALSE))</f>
        <v/>
      </c>
    </row>
    <row r="491" spans="1:43" s="38" customFormat="1" ht="14.25" x14ac:dyDescent="0.2">
      <c r="A491" s="55"/>
      <c r="B491" s="40"/>
      <c r="C491" s="40"/>
      <c r="D491" s="41"/>
      <c r="E491" s="41"/>
      <c r="F491" s="80"/>
      <c r="G491" s="39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68">
        <f t="shared" si="7"/>
        <v>0</v>
      </c>
      <c r="AQ491" s="75" t="str">
        <f>IF(D491="","",VLOOKUP(AP491,'PAT-C_Tables'!$O$3:$P$40,2,FALSE))</f>
        <v/>
      </c>
    </row>
    <row r="492" spans="1:43" s="38" customFormat="1" ht="14.25" x14ac:dyDescent="0.2">
      <c r="A492" s="55"/>
      <c r="B492" s="40"/>
      <c r="C492" s="40"/>
      <c r="D492" s="41"/>
      <c r="E492" s="41"/>
      <c r="F492" s="80"/>
      <c r="G492" s="39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68">
        <f t="shared" si="7"/>
        <v>0</v>
      </c>
      <c r="AQ492" s="75" t="str">
        <f>IF(D492="","",VLOOKUP(AP492,'PAT-C_Tables'!$O$3:$P$40,2,FALSE))</f>
        <v/>
      </c>
    </row>
    <row r="493" spans="1:43" s="38" customFormat="1" ht="14.25" x14ac:dyDescent="0.2">
      <c r="A493" s="55"/>
      <c r="B493" s="40"/>
      <c r="C493" s="40"/>
      <c r="D493" s="41"/>
      <c r="E493" s="41"/>
      <c r="F493" s="80"/>
      <c r="G493" s="39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68">
        <f t="shared" si="7"/>
        <v>0</v>
      </c>
      <c r="AQ493" s="75" t="str">
        <f>IF(D493="","",VLOOKUP(AP493,'PAT-C_Tables'!$O$3:$P$40,2,FALSE))</f>
        <v/>
      </c>
    </row>
    <row r="494" spans="1:43" s="38" customFormat="1" ht="14.25" x14ac:dyDescent="0.2">
      <c r="A494" s="55"/>
      <c r="B494" s="40"/>
      <c r="C494" s="40"/>
      <c r="D494" s="41"/>
      <c r="E494" s="41"/>
      <c r="F494" s="80"/>
      <c r="G494" s="39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68">
        <f t="shared" si="7"/>
        <v>0</v>
      </c>
      <c r="AQ494" s="75" t="str">
        <f>IF(D494="","",VLOOKUP(AP494,'PAT-C_Tables'!$O$3:$P$40,2,FALSE))</f>
        <v/>
      </c>
    </row>
    <row r="495" spans="1:43" s="38" customFormat="1" ht="14.25" x14ac:dyDescent="0.2">
      <c r="A495" s="55"/>
      <c r="B495" s="40"/>
      <c r="C495" s="40"/>
      <c r="D495" s="41"/>
      <c r="E495" s="41"/>
      <c r="F495" s="80"/>
      <c r="G495" s="39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68">
        <f t="shared" si="7"/>
        <v>0</v>
      </c>
      <c r="AQ495" s="75" t="str">
        <f>IF(D495="","",VLOOKUP(AP495,'PAT-C_Tables'!$O$3:$P$40,2,FALSE))</f>
        <v/>
      </c>
    </row>
    <row r="496" spans="1:43" s="38" customFormat="1" ht="14.25" x14ac:dyDescent="0.2">
      <c r="A496" s="55"/>
      <c r="B496" s="40"/>
      <c r="C496" s="40"/>
      <c r="D496" s="41"/>
      <c r="E496" s="41"/>
      <c r="F496" s="80"/>
      <c r="G496" s="39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68">
        <f t="shared" si="7"/>
        <v>0</v>
      </c>
      <c r="AQ496" s="75" t="str">
        <f>IF(D496="","",VLOOKUP(AP496,'PAT-C_Tables'!$O$3:$P$40,2,FALSE))</f>
        <v/>
      </c>
    </row>
    <row r="497" spans="1:43" s="38" customFormat="1" ht="14.25" x14ac:dyDescent="0.2">
      <c r="A497" s="55"/>
      <c r="B497" s="40"/>
      <c r="C497" s="40"/>
      <c r="D497" s="41"/>
      <c r="E497" s="41"/>
      <c r="F497" s="80"/>
      <c r="G497" s="39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68">
        <f t="shared" si="7"/>
        <v>0</v>
      </c>
      <c r="AQ497" s="75" t="str">
        <f>IF(D497="","",VLOOKUP(AP497,'PAT-C_Tables'!$O$3:$P$40,2,FALSE))</f>
        <v/>
      </c>
    </row>
    <row r="498" spans="1:43" s="38" customFormat="1" ht="14.25" x14ac:dyDescent="0.2">
      <c r="A498" s="55"/>
      <c r="B498" s="40"/>
      <c r="C498" s="40"/>
      <c r="D498" s="41"/>
      <c r="E498" s="41"/>
      <c r="F498" s="80"/>
      <c r="G498" s="39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68">
        <f t="shared" si="7"/>
        <v>0</v>
      </c>
      <c r="AQ498" s="75" t="str">
        <f>IF(D498="","",VLOOKUP(AP498,'PAT-C_Tables'!$O$3:$P$40,2,FALSE))</f>
        <v/>
      </c>
    </row>
    <row r="499" spans="1:43" s="38" customFormat="1" ht="14.25" x14ac:dyDescent="0.2">
      <c r="A499" s="55"/>
      <c r="B499" s="40"/>
      <c r="C499" s="40"/>
      <c r="D499" s="41"/>
      <c r="E499" s="41"/>
      <c r="F499" s="80"/>
      <c r="G499" s="39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68">
        <f t="shared" si="7"/>
        <v>0</v>
      </c>
      <c r="AQ499" s="75" t="str">
        <f>IF(D499="","",VLOOKUP(AP499,'PAT-C_Tables'!$O$3:$P$40,2,FALSE))</f>
        <v/>
      </c>
    </row>
    <row r="500" spans="1:43" s="38" customFormat="1" ht="14.25" x14ac:dyDescent="0.2">
      <c r="A500" s="55"/>
      <c r="B500" s="40"/>
      <c r="C500" s="40"/>
      <c r="D500" s="41"/>
      <c r="E500" s="41"/>
      <c r="F500" s="80"/>
      <c r="G500" s="39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68">
        <f t="shared" si="7"/>
        <v>0</v>
      </c>
      <c r="AQ500" s="75" t="str">
        <f>IF(D500="","",VLOOKUP(AP500,'PAT-C_Tables'!$O$3:$P$40,2,FALSE))</f>
        <v/>
      </c>
    </row>
    <row r="501" spans="1:43" s="38" customFormat="1" ht="14.25" x14ac:dyDescent="0.2">
      <c r="A501" s="55"/>
      <c r="B501" s="40"/>
      <c r="C501" s="40"/>
      <c r="D501" s="41"/>
      <c r="E501" s="41"/>
      <c r="F501" s="80"/>
      <c r="G501" s="39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68">
        <f t="shared" si="7"/>
        <v>0</v>
      </c>
      <c r="AQ501" s="75" t="str">
        <f>IF(D501="","",VLOOKUP(AP501,'PAT-C_Tables'!$O$3:$P$40,2,FALSE))</f>
        <v/>
      </c>
    </row>
    <row r="502" spans="1:43" s="38" customFormat="1" ht="14.25" x14ac:dyDescent="0.2">
      <c r="A502" s="55"/>
      <c r="B502" s="40"/>
      <c r="C502" s="40"/>
      <c r="D502" s="41"/>
      <c r="E502" s="41"/>
      <c r="F502" s="80"/>
      <c r="G502" s="39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68">
        <f t="shared" si="7"/>
        <v>0</v>
      </c>
      <c r="AQ502" s="75" t="str">
        <f>IF(D502="","",VLOOKUP(AP502,'PAT-C_Tables'!$O$3:$P$40,2,FALSE))</f>
        <v/>
      </c>
    </row>
    <row r="503" spans="1:43" s="38" customFormat="1" ht="15" thickBot="1" x14ac:dyDescent="0.25">
      <c r="A503" s="56"/>
      <c r="B503" s="44"/>
      <c r="C503" s="44"/>
      <c r="D503" s="45"/>
      <c r="E503" s="45"/>
      <c r="F503" s="81"/>
      <c r="G503" s="43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69">
        <f t="shared" si="7"/>
        <v>0</v>
      </c>
      <c r="AQ503" s="76" t="str">
        <f>IF(D503="","",VLOOKUP(AP503,'PAT-C_Tables'!$O$3:$P$40,2,FALSE))</f>
        <v/>
      </c>
    </row>
  </sheetData>
  <mergeCells count="6">
    <mergeCell ref="G3:AO3"/>
    <mergeCell ref="E4:F4"/>
    <mergeCell ref="E5:F5"/>
    <mergeCell ref="E6:F6"/>
    <mergeCell ref="A1:AC1"/>
    <mergeCell ref="A3:B4"/>
  </mergeCells>
  <conditionalFormatting sqref="H9:H503">
    <cfRule type="cellIs" dxfId="283" priority="69" operator="equal">
      <formula>$H$8</formula>
    </cfRule>
    <cfRule type="cellIs" dxfId="282" priority="70" stopIfTrue="1" operator="between">
      <formula>"A"</formula>
      <formula>"Z"</formula>
    </cfRule>
  </conditionalFormatting>
  <conditionalFormatting sqref="I9:I503">
    <cfRule type="cellIs" dxfId="281" priority="67" operator="equal">
      <formula>$I$8</formula>
    </cfRule>
    <cfRule type="cellIs" dxfId="280" priority="68" stopIfTrue="1" operator="between">
      <formula>"A"</formula>
      <formula>"Z"</formula>
    </cfRule>
  </conditionalFormatting>
  <conditionalFormatting sqref="J9:J503">
    <cfRule type="cellIs" dxfId="279" priority="65" operator="equal">
      <formula>$J$8</formula>
    </cfRule>
    <cfRule type="cellIs" dxfId="278" priority="66" stopIfTrue="1" operator="between">
      <formula>"A"</formula>
      <formula>"Z"</formula>
    </cfRule>
  </conditionalFormatting>
  <conditionalFormatting sqref="K9:K503">
    <cfRule type="cellIs" dxfId="277" priority="63" operator="equal">
      <formula>K$8</formula>
    </cfRule>
    <cfRule type="cellIs" dxfId="276" priority="64" stopIfTrue="1" operator="between">
      <formula>"A"</formula>
      <formula>"Z"</formula>
    </cfRule>
  </conditionalFormatting>
  <conditionalFormatting sqref="G9:G503">
    <cfRule type="cellIs" dxfId="275" priority="61" operator="equal">
      <formula>G$8</formula>
    </cfRule>
    <cfRule type="cellIs" dxfId="274" priority="62" stopIfTrue="1" operator="between">
      <formula>"A"</formula>
      <formula>"Z"</formula>
    </cfRule>
  </conditionalFormatting>
  <conditionalFormatting sqref="L9:L503">
    <cfRule type="cellIs" dxfId="273" priority="59" operator="equal">
      <formula>L$8</formula>
    </cfRule>
    <cfRule type="cellIs" dxfId="272" priority="60" stopIfTrue="1" operator="between">
      <formula>"A"</formula>
      <formula>"Z"</formula>
    </cfRule>
  </conditionalFormatting>
  <conditionalFormatting sqref="M9:M503">
    <cfRule type="cellIs" dxfId="271" priority="57" operator="equal">
      <formula>M$8</formula>
    </cfRule>
    <cfRule type="cellIs" dxfId="270" priority="58" stopIfTrue="1" operator="between">
      <formula>"A"</formula>
      <formula>"Z"</formula>
    </cfRule>
  </conditionalFormatting>
  <conditionalFormatting sqref="N9:N503">
    <cfRule type="cellIs" dxfId="269" priority="55" operator="equal">
      <formula>N$8</formula>
    </cfRule>
    <cfRule type="cellIs" dxfId="268" priority="56" stopIfTrue="1" operator="between">
      <formula>"A"</formula>
      <formula>"Z"</formula>
    </cfRule>
  </conditionalFormatting>
  <conditionalFormatting sqref="O9:O503">
    <cfRule type="cellIs" dxfId="267" priority="53" operator="equal">
      <formula>O$8</formula>
    </cfRule>
    <cfRule type="cellIs" dxfId="266" priority="54" stopIfTrue="1" operator="between">
      <formula>"A"</formula>
      <formula>"Z"</formula>
    </cfRule>
  </conditionalFormatting>
  <conditionalFormatting sqref="P9:P503">
    <cfRule type="cellIs" dxfId="265" priority="51" operator="equal">
      <formula>P$8</formula>
    </cfRule>
    <cfRule type="cellIs" dxfId="264" priority="52" stopIfTrue="1" operator="between">
      <formula>"A"</formula>
      <formula>"Z"</formula>
    </cfRule>
  </conditionalFormatting>
  <conditionalFormatting sqref="Q9:Q503">
    <cfRule type="cellIs" dxfId="263" priority="49" operator="equal">
      <formula>Q$8</formula>
    </cfRule>
    <cfRule type="cellIs" dxfId="262" priority="50" stopIfTrue="1" operator="between">
      <formula>"A"</formula>
      <formula>"Z"</formula>
    </cfRule>
  </conditionalFormatting>
  <conditionalFormatting sqref="R9:R503">
    <cfRule type="cellIs" dxfId="261" priority="47" operator="equal">
      <formula>R$8</formula>
    </cfRule>
    <cfRule type="cellIs" dxfId="260" priority="48" stopIfTrue="1" operator="between">
      <formula>"A"</formula>
      <formula>"Z"</formula>
    </cfRule>
  </conditionalFormatting>
  <conditionalFormatting sqref="S9:S503">
    <cfRule type="cellIs" dxfId="259" priority="45" operator="equal">
      <formula>S$8</formula>
    </cfRule>
    <cfRule type="cellIs" dxfId="258" priority="46" stopIfTrue="1" operator="between">
      <formula>"A"</formula>
      <formula>"Z"</formula>
    </cfRule>
  </conditionalFormatting>
  <conditionalFormatting sqref="T9:T503">
    <cfRule type="cellIs" dxfId="257" priority="43" operator="equal">
      <formula>T$8</formula>
    </cfRule>
    <cfRule type="cellIs" dxfId="256" priority="44" stopIfTrue="1" operator="between">
      <formula>"A"</formula>
      <formula>"Z"</formula>
    </cfRule>
  </conditionalFormatting>
  <conditionalFormatting sqref="U9:U503">
    <cfRule type="cellIs" dxfId="255" priority="41" operator="equal">
      <formula>U$8</formula>
    </cfRule>
    <cfRule type="cellIs" dxfId="254" priority="42" stopIfTrue="1" operator="between">
      <formula>"A"</formula>
      <formula>"Z"</formula>
    </cfRule>
  </conditionalFormatting>
  <conditionalFormatting sqref="V9:V503">
    <cfRule type="cellIs" dxfId="253" priority="39" operator="equal">
      <formula>V$8</formula>
    </cfRule>
    <cfRule type="cellIs" dxfId="252" priority="40" stopIfTrue="1" operator="between">
      <formula>"A"</formula>
      <formula>"Z"</formula>
    </cfRule>
  </conditionalFormatting>
  <conditionalFormatting sqref="W9:W503">
    <cfRule type="cellIs" dxfId="251" priority="37" operator="equal">
      <formula>W$8</formula>
    </cfRule>
    <cfRule type="cellIs" dxfId="250" priority="38" stopIfTrue="1" operator="between">
      <formula>"A"</formula>
      <formula>"Z"</formula>
    </cfRule>
  </conditionalFormatting>
  <conditionalFormatting sqref="X9:X503">
    <cfRule type="cellIs" dxfId="249" priority="35" operator="equal">
      <formula>X$8</formula>
    </cfRule>
    <cfRule type="cellIs" dxfId="248" priority="36" stopIfTrue="1" operator="between">
      <formula>"A"</formula>
      <formula>"Z"</formula>
    </cfRule>
  </conditionalFormatting>
  <conditionalFormatting sqref="Y9:Y503">
    <cfRule type="cellIs" dxfId="247" priority="33" operator="equal">
      <formula>Y$8</formula>
    </cfRule>
    <cfRule type="cellIs" dxfId="246" priority="34" stopIfTrue="1" operator="between">
      <formula>"A"</formula>
      <formula>"Z"</formula>
    </cfRule>
  </conditionalFormatting>
  <conditionalFormatting sqref="Z9:Z503">
    <cfRule type="cellIs" dxfId="245" priority="31" operator="equal">
      <formula>Z$8</formula>
    </cfRule>
    <cfRule type="cellIs" dxfId="244" priority="32" stopIfTrue="1" operator="between">
      <formula>"A"</formula>
      <formula>"Z"</formula>
    </cfRule>
  </conditionalFormatting>
  <conditionalFormatting sqref="AA9:AA503">
    <cfRule type="cellIs" dxfId="243" priority="29" operator="equal">
      <formula>AA$8</formula>
    </cfRule>
    <cfRule type="cellIs" dxfId="242" priority="30" stopIfTrue="1" operator="between">
      <formula>"A"</formula>
      <formula>"Z"</formula>
    </cfRule>
  </conditionalFormatting>
  <conditionalFormatting sqref="AB9:AB503">
    <cfRule type="cellIs" dxfId="241" priority="27" operator="equal">
      <formula>AB$8</formula>
    </cfRule>
    <cfRule type="cellIs" dxfId="240" priority="28" stopIfTrue="1" operator="between">
      <formula>"A"</formula>
      <formula>"Z"</formula>
    </cfRule>
  </conditionalFormatting>
  <conditionalFormatting sqref="AC9:AC503">
    <cfRule type="cellIs" dxfId="239" priority="25" operator="equal">
      <formula>AC$8</formula>
    </cfRule>
    <cfRule type="cellIs" dxfId="238" priority="26" stopIfTrue="1" operator="between">
      <formula>"A"</formula>
      <formula>"Z"</formula>
    </cfRule>
  </conditionalFormatting>
  <conditionalFormatting sqref="AD9:AD503">
    <cfRule type="cellIs" dxfId="237" priority="23" operator="equal">
      <formula>AD$8</formula>
    </cfRule>
    <cfRule type="cellIs" dxfId="236" priority="24" stopIfTrue="1" operator="between">
      <formula>"A"</formula>
      <formula>"Z"</formula>
    </cfRule>
  </conditionalFormatting>
  <conditionalFormatting sqref="AE9:AE503">
    <cfRule type="cellIs" dxfId="235" priority="21" operator="equal">
      <formula>AE$8</formula>
    </cfRule>
    <cfRule type="cellIs" dxfId="234" priority="22" stopIfTrue="1" operator="between">
      <formula>"A"</formula>
      <formula>"Z"</formula>
    </cfRule>
  </conditionalFormatting>
  <conditionalFormatting sqref="AF9:AF503">
    <cfRule type="cellIs" dxfId="233" priority="19" operator="equal">
      <formula>AF$8</formula>
    </cfRule>
    <cfRule type="cellIs" dxfId="232" priority="20" stopIfTrue="1" operator="between">
      <formula>"A"</formula>
      <formula>"Z"</formula>
    </cfRule>
  </conditionalFormatting>
  <conditionalFormatting sqref="AG9:AG503">
    <cfRule type="cellIs" dxfId="231" priority="17" operator="equal">
      <formula>AG$8</formula>
    </cfRule>
    <cfRule type="cellIs" dxfId="230" priority="18" stopIfTrue="1" operator="between">
      <formula>"A"</formula>
      <formula>"Z"</formula>
    </cfRule>
  </conditionalFormatting>
  <conditionalFormatting sqref="AH9:AH503">
    <cfRule type="cellIs" dxfId="229" priority="15" operator="equal">
      <formula>AH$8</formula>
    </cfRule>
    <cfRule type="cellIs" dxfId="228" priority="16" stopIfTrue="1" operator="between">
      <formula>"A"</formula>
      <formula>"Z"</formula>
    </cfRule>
  </conditionalFormatting>
  <conditionalFormatting sqref="AI9:AI503">
    <cfRule type="cellIs" dxfId="227" priority="13" operator="equal">
      <formula>AI$8</formula>
    </cfRule>
    <cfRule type="cellIs" dxfId="226" priority="14" stopIfTrue="1" operator="between">
      <formula>"A"</formula>
      <formula>"Z"</formula>
    </cfRule>
  </conditionalFormatting>
  <conditionalFormatting sqref="AJ9:AJ503">
    <cfRule type="cellIs" dxfId="225" priority="11" operator="equal">
      <formula>AJ$8</formula>
    </cfRule>
    <cfRule type="cellIs" dxfId="224" priority="12" stopIfTrue="1" operator="between">
      <formula>"A"</formula>
      <formula>"Z"</formula>
    </cfRule>
  </conditionalFormatting>
  <conditionalFormatting sqref="AK9:AK503">
    <cfRule type="cellIs" dxfId="223" priority="9" operator="equal">
      <formula>AK$8</formula>
    </cfRule>
    <cfRule type="cellIs" dxfId="222" priority="10" stopIfTrue="1" operator="between">
      <formula>"A"</formula>
      <formula>"Z"</formula>
    </cfRule>
  </conditionalFormatting>
  <conditionalFormatting sqref="AL9:AL503">
    <cfRule type="cellIs" dxfId="221" priority="7" operator="equal">
      <formula>AL$8</formula>
    </cfRule>
    <cfRule type="cellIs" dxfId="220" priority="8" stopIfTrue="1" operator="between">
      <formula>"A"</formula>
      <formula>"Z"</formula>
    </cfRule>
  </conditionalFormatting>
  <conditionalFormatting sqref="AM9:AM503">
    <cfRule type="cellIs" dxfId="219" priority="5" operator="equal">
      <formula>AM$8</formula>
    </cfRule>
    <cfRule type="cellIs" dxfId="218" priority="6" stopIfTrue="1" operator="between">
      <formula>"A"</formula>
      <formula>"Z"</formula>
    </cfRule>
  </conditionalFormatting>
  <conditionalFormatting sqref="AN9:AN503">
    <cfRule type="cellIs" dxfId="217" priority="3" operator="equal">
      <formula>AN$8</formula>
    </cfRule>
    <cfRule type="cellIs" dxfId="216" priority="4" stopIfTrue="1" operator="between">
      <formula>"A"</formula>
      <formula>"Z"</formula>
    </cfRule>
  </conditionalFormatting>
  <conditionalFormatting sqref="AO9:AO503">
    <cfRule type="cellIs" dxfId="215" priority="1" operator="equal">
      <formula>AO$8</formula>
    </cfRule>
    <cfRule type="cellIs" dxfId="214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E8731-0557-4775-B3B7-E453E3D0CF05}">
  <sheetPr codeName="Sheet3"/>
  <dimension ref="A1:AS503"/>
  <sheetViews>
    <sheetView zoomScale="80" zoomScaleNormal="80" workbookViewId="0">
      <pane ySplit="8" topLeftCell="A9" activePane="bottomLeft" state="frozenSplit"/>
      <selection activeCell="D3" sqref="D3"/>
      <selection pane="bottomLeft" activeCell="A9" sqref="A9:F19"/>
    </sheetView>
  </sheetViews>
  <sheetFormatPr defaultRowHeight="12.75" x14ac:dyDescent="0.2"/>
  <cols>
    <col min="1" max="1" width="12.28515625" style="57" bestFit="1" customWidth="1"/>
    <col min="2" max="2" width="9.85546875" style="2" bestFit="1" customWidth="1"/>
    <col min="3" max="3" width="9.140625" style="2" bestFit="1" customWidth="1"/>
    <col min="4" max="4" width="10.5703125" style="17" bestFit="1" customWidth="1"/>
    <col min="5" max="5" width="12.85546875" style="17" customWidth="1"/>
    <col min="6" max="6" width="12.42578125" style="82" customWidth="1"/>
    <col min="7" max="43" width="4.5703125" style="2" customWidth="1"/>
    <col min="44" max="44" width="7.140625" style="70" customWidth="1"/>
    <col min="45" max="45" width="9.28515625" style="77" customWidth="1"/>
  </cols>
  <sheetData>
    <row r="1" spans="1:45" s="211" customFormat="1" ht="26.25" x14ac:dyDescent="0.4">
      <c r="A1" s="271" t="s">
        <v>25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09"/>
      <c r="AE1" s="210"/>
    </row>
    <row r="2" spans="1:45" s="16" customFormat="1" ht="13.5" thickBot="1" x14ac:dyDescent="0.25">
      <c r="A2" s="52"/>
      <c r="B2" s="19"/>
      <c r="C2" s="19"/>
      <c r="D2" s="26"/>
      <c r="E2" s="26"/>
      <c r="F2" s="78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64"/>
      <c r="AS2" s="71"/>
    </row>
    <row r="3" spans="1:45" s="22" customFormat="1" ht="31.5" customHeight="1" x14ac:dyDescent="0.25">
      <c r="A3" s="291"/>
      <c r="B3" s="291"/>
      <c r="C3" s="58"/>
      <c r="D3" s="21"/>
      <c r="F3" s="79"/>
      <c r="G3" s="282" t="s">
        <v>35</v>
      </c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3"/>
      <c r="AP3" s="283"/>
      <c r="AQ3" s="284"/>
      <c r="AR3" s="65"/>
      <c r="AS3" s="72"/>
    </row>
    <row r="4" spans="1:45" s="20" customFormat="1" ht="15" x14ac:dyDescent="0.25">
      <c r="A4" s="291"/>
      <c r="B4" s="291"/>
      <c r="C4" s="59"/>
      <c r="D4" s="27"/>
      <c r="E4" s="285" t="s">
        <v>24</v>
      </c>
      <c r="F4" s="286"/>
      <c r="G4" s="160">
        <v>1</v>
      </c>
      <c r="H4" s="161">
        <v>2</v>
      </c>
      <c r="I4" s="161">
        <v>3</v>
      </c>
      <c r="J4" s="161">
        <v>4</v>
      </c>
      <c r="K4" s="161">
        <v>5</v>
      </c>
      <c r="L4" s="161">
        <v>6</v>
      </c>
      <c r="M4" s="161">
        <v>7</v>
      </c>
      <c r="N4" s="161">
        <v>8</v>
      </c>
      <c r="O4" s="161">
        <v>9</v>
      </c>
      <c r="P4" s="161">
        <v>10</v>
      </c>
      <c r="Q4" s="161">
        <v>11</v>
      </c>
      <c r="R4" s="161">
        <v>12</v>
      </c>
      <c r="S4" s="161">
        <v>13</v>
      </c>
      <c r="T4" s="161">
        <v>14</v>
      </c>
      <c r="U4" s="161">
        <v>15</v>
      </c>
      <c r="V4" s="161">
        <v>16</v>
      </c>
      <c r="W4" s="161">
        <v>17</v>
      </c>
      <c r="X4" s="161">
        <v>18</v>
      </c>
      <c r="Y4" s="161">
        <v>19</v>
      </c>
      <c r="Z4" s="161">
        <v>20</v>
      </c>
      <c r="AA4" s="161">
        <v>21</v>
      </c>
      <c r="AB4" s="161">
        <v>22</v>
      </c>
      <c r="AC4" s="161">
        <v>23</v>
      </c>
      <c r="AD4" s="161">
        <v>24</v>
      </c>
      <c r="AE4" s="161">
        <v>25</v>
      </c>
      <c r="AF4" s="161">
        <v>26</v>
      </c>
      <c r="AG4" s="161">
        <v>27</v>
      </c>
      <c r="AH4" s="161">
        <v>28</v>
      </c>
      <c r="AI4" s="161">
        <v>29</v>
      </c>
      <c r="AJ4" s="161">
        <v>30</v>
      </c>
      <c r="AK4" s="161">
        <v>31</v>
      </c>
      <c r="AL4" s="161">
        <v>32</v>
      </c>
      <c r="AM4" s="161">
        <v>33</v>
      </c>
      <c r="AN4" s="161">
        <v>34</v>
      </c>
      <c r="AO4" s="161">
        <v>35</v>
      </c>
      <c r="AP4" s="161">
        <v>36</v>
      </c>
      <c r="AQ4" s="162">
        <v>37</v>
      </c>
      <c r="AR4" s="66"/>
      <c r="AS4" s="73"/>
    </row>
    <row r="5" spans="1:45" s="29" customFormat="1" ht="15" x14ac:dyDescent="0.25">
      <c r="A5" s="53"/>
      <c r="B5" s="60"/>
      <c r="C5" s="60"/>
      <c r="D5" s="28"/>
      <c r="E5" s="287" t="s">
        <v>23</v>
      </c>
      <c r="F5" s="288"/>
      <c r="G5" s="30">
        <v>124.29</v>
      </c>
      <c r="H5" s="31">
        <v>113.28</v>
      </c>
      <c r="I5" s="31">
        <v>117.86</v>
      </c>
      <c r="J5" s="31">
        <v>118.81</v>
      </c>
      <c r="K5" s="31">
        <v>116.28</v>
      </c>
      <c r="L5" s="31">
        <v>132.66999999999999</v>
      </c>
      <c r="M5" s="31">
        <v>125.11</v>
      </c>
      <c r="N5" s="31">
        <v>130.47</v>
      </c>
      <c r="O5" s="31">
        <v>138.97</v>
      </c>
      <c r="P5" s="31">
        <v>137.19</v>
      </c>
      <c r="Q5" s="31">
        <v>150.69999999999999</v>
      </c>
      <c r="R5" s="32">
        <v>121.3</v>
      </c>
      <c r="S5" s="32">
        <v>128.06</v>
      </c>
      <c r="T5" s="32">
        <v>131.94999999999999</v>
      </c>
      <c r="U5" s="32">
        <v>141.6</v>
      </c>
      <c r="V5" s="32">
        <v>139.22999999999999</v>
      </c>
      <c r="W5" s="32">
        <v>140.47</v>
      </c>
      <c r="X5" s="32">
        <v>151.41999999999999</v>
      </c>
      <c r="Y5" s="32">
        <v>138.11000000000001</v>
      </c>
      <c r="Z5" s="32">
        <v>128.72</v>
      </c>
      <c r="AA5" s="32">
        <v>145.62</v>
      </c>
      <c r="AB5" s="32">
        <v>135.47999999999999</v>
      </c>
      <c r="AC5" s="32">
        <v>132.56</v>
      </c>
      <c r="AD5" s="32">
        <v>138.16999999999999</v>
      </c>
      <c r="AE5" s="32">
        <v>124.76</v>
      </c>
      <c r="AF5" s="32">
        <v>140.72999999999999</v>
      </c>
      <c r="AG5" s="32">
        <v>131.83000000000001</v>
      </c>
      <c r="AH5" s="32">
        <v>138.32</v>
      </c>
      <c r="AI5" s="32">
        <v>133.27000000000001</v>
      </c>
      <c r="AJ5" s="32">
        <v>144.9</v>
      </c>
      <c r="AK5" s="32">
        <v>143.06</v>
      </c>
      <c r="AL5" s="32">
        <v>138.54</v>
      </c>
      <c r="AM5" s="32">
        <v>146.4</v>
      </c>
      <c r="AN5" s="32">
        <v>139.82</v>
      </c>
      <c r="AO5" s="32">
        <v>141.31</v>
      </c>
      <c r="AP5" s="32">
        <v>149.5</v>
      </c>
      <c r="AQ5" s="33">
        <v>136.9</v>
      </c>
      <c r="AR5" s="66"/>
      <c r="AS5" s="73"/>
    </row>
    <row r="6" spans="1:45" s="29" customFormat="1" ht="15.75" thickBot="1" x14ac:dyDescent="0.3">
      <c r="A6" s="53"/>
      <c r="B6" s="60"/>
      <c r="C6" s="60"/>
      <c r="D6" s="28"/>
      <c r="E6" s="289" t="s">
        <v>22</v>
      </c>
      <c r="F6" s="290"/>
      <c r="G6" s="34" t="s">
        <v>18</v>
      </c>
      <c r="H6" s="35" t="s">
        <v>19</v>
      </c>
      <c r="I6" s="35" t="s">
        <v>18</v>
      </c>
      <c r="J6" s="35" t="s">
        <v>18</v>
      </c>
      <c r="K6" s="35" t="s">
        <v>20</v>
      </c>
      <c r="L6" s="35" t="s">
        <v>19</v>
      </c>
      <c r="M6" s="35" t="s">
        <v>18</v>
      </c>
      <c r="N6" s="35" t="s">
        <v>20</v>
      </c>
      <c r="O6" s="35" t="s">
        <v>18</v>
      </c>
      <c r="P6" s="35" t="s">
        <v>18</v>
      </c>
      <c r="Q6" s="35" t="s">
        <v>20</v>
      </c>
      <c r="R6" s="35" t="s">
        <v>20</v>
      </c>
      <c r="S6" s="35" t="s">
        <v>20</v>
      </c>
      <c r="T6" s="35" t="s">
        <v>20</v>
      </c>
      <c r="U6" s="35" t="s">
        <v>20</v>
      </c>
      <c r="V6" s="35" t="s">
        <v>20</v>
      </c>
      <c r="W6" s="35" t="s">
        <v>20</v>
      </c>
      <c r="X6" s="35" t="s">
        <v>18</v>
      </c>
      <c r="Y6" s="35" t="s">
        <v>20</v>
      </c>
      <c r="Z6" s="35" t="s">
        <v>18</v>
      </c>
      <c r="AA6" s="35" t="s">
        <v>20</v>
      </c>
      <c r="AB6" s="35" t="s">
        <v>18</v>
      </c>
      <c r="AC6" s="35" t="s">
        <v>20</v>
      </c>
      <c r="AD6" s="35" t="s">
        <v>18</v>
      </c>
      <c r="AE6" s="35" t="s">
        <v>20</v>
      </c>
      <c r="AF6" s="35" t="s">
        <v>19</v>
      </c>
      <c r="AG6" s="35" t="s">
        <v>19</v>
      </c>
      <c r="AH6" s="35" t="s">
        <v>18</v>
      </c>
      <c r="AI6" s="35" t="s">
        <v>20</v>
      </c>
      <c r="AJ6" s="35" t="s">
        <v>18</v>
      </c>
      <c r="AK6" s="35" t="s">
        <v>18</v>
      </c>
      <c r="AL6" s="35" t="s">
        <v>18</v>
      </c>
      <c r="AM6" s="35" t="s">
        <v>18</v>
      </c>
      <c r="AN6" s="35" t="s">
        <v>18</v>
      </c>
      <c r="AO6" s="35" t="s">
        <v>18</v>
      </c>
      <c r="AP6" s="35" t="s">
        <v>18</v>
      </c>
      <c r="AQ6" s="36" t="s">
        <v>19</v>
      </c>
      <c r="AR6" s="66"/>
      <c r="AS6" s="73"/>
    </row>
    <row r="7" spans="1:45" s="18" customFormat="1" ht="13.5" thickBot="1" x14ac:dyDescent="0.25">
      <c r="A7" s="240" t="s">
        <v>53</v>
      </c>
      <c r="B7" s="241" t="s">
        <v>53</v>
      </c>
      <c r="C7" s="242" t="s">
        <v>54</v>
      </c>
      <c r="D7" s="243" t="s">
        <v>53</v>
      </c>
      <c r="E7" s="244" t="s">
        <v>53</v>
      </c>
      <c r="F7" s="245" t="s">
        <v>53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5"/>
      <c r="AR7" s="67"/>
      <c r="AS7" s="74"/>
    </row>
    <row r="8" spans="1:45" s="46" customFormat="1" ht="30.75" thickBot="1" x14ac:dyDescent="0.3">
      <c r="A8" s="180" t="s">
        <v>34</v>
      </c>
      <c r="B8" s="181" t="s">
        <v>27</v>
      </c>
      <c r="C8" s="193" t="s">
        <v>50</v>
      </c>
      <c r="D8" s="182" t="s">
        <v>0</v>
      </c>
      <c r="E8" s="182" t="s">
        <v>29</v>
      </c>
      <c r="F8" s="183" t="s">
        <v>28</v>
      </c>
      <c r="G8" s="205" t="s">
        <v>30</v>
      </c>
      <c r="H8" s="206" t="s">
        <v>30</v>
      </c>
      <c r="I8" s="206" t="s">
        <v>30</v>
      </c>
      <c r="J8" s="206" t="s">
        <v>31</v>
      </c>
      <c r="K8" s="206" t="s">
        <v>32</v>
      </c>
      <c r="L8" s="206" t="s">
        <v>31</v>
      </c>
      <c r="M8" s="206" t="s">
        <v>31</v>
      </c>
      <c r="N8" s="206" t="s">
        <v>33</v>
      </c>
      <c r="O8" s="206" t="s">
        <v>30</v>
      </c>
      <c r="P8" s="206" t="s">
        <v>32</v>
      </c>
      <c r="Q8" s="206" t="s">
        <v>32</v>
      </c>
      <c r="R8" s="206" t="s">
        <v>32</v>
      </c>
      <c r="S8" s="206" t="s">
        <v>30</v>
      </c>
      <c r="T8" s="206" t="s">
        <v>33</v>
      </c>
      <c r="U8" s="206" t="s">
        <v>33</v>
      </c>
      <c r="V8" s="206" t="s">
        <v>30</v>
      </c>
      <c r="W8" s="206" t="s">
        <v>31</v>
      </c>
      <c r="X8" s="206" t="s">
        <v>33</v>
      </c>
      <c r="Y8" s="206" t="s">
        <v>32</v>
      </c>
      <c r="Z8" s="206" t="s">
        <v>33</v>
      </c>
      <c r="AA8" s="206" t="s">
        <v>32</v>
      </c>
      <c r="AB8" s="206" t="s">
        <v>30</v>
      </c>
      <c r="AC8" s="206" t="s">
        <v>33</v>
      </c>
      <c r="AD8" s="206" t="s">
        <v>30</v>
      </c>
      <c r="AE8" s="206" t="s">
        <v>32</v>
      </c>
      <c r="AF8" s="206" t="s">
        <v>30</v>
      </c>
      <c r="AG8" s="206" t="s">
        <v>33</v>
      </c>
      <c r="AH8" s="206" t="s">
        <v>30</v>
      </c>
      <c r="AI8" s="206" t="s">
        <v>32</v>
      </c>
      <c r="AJ8" s="206" t="s">
        <v>32</v>
      </c>
      <c r="AK8" s="206" t="s">
        <v>31</v>
      </c>
      <c r="AL8" s="206" t="s">
        <v>30</v>
      </c>
      <c r="AM8" s="206" t="s">
        <v>32</v>
      </c>
      <c r="AN8" s="206" t="s">
        <v>32</v>
      </c>
      <c r="AO8" s="206" t="s">
        <v>33</v>
      </c>
      <c r="AP8" s="206" t="s">
        <v>32</v>
      </c>
      <c r="AQ8" s="207" t="s">
        <v>30</v>
      </c>
      <c r="AR8" s="184" t="s">
        <v>17</v>
      </c>
      <c r="AS8" s="185" t="s">
        <v>3</v>
      </c>
    </row>
    <row r="9" spans="1:45" s="38" customFormat="1" ht="14.25" x14ac:dyDescent="0.2">
      <c r="A9" s="54">
        <v>45356</v>
      </c>
      <c r="B9" s="37">
        <v>3</v>
      </c>
      <c r="C9" s="37" t="s">
        <v>55</v>
      </c>
      <c r="D9" s="214" t="s">
        <v>56</v>
      </c>
      <c r="E9" s="214" t="s">
        <v>57</v>
      </c>
      <c r="F9" s="227" t="s">
        <v>58</v>
      </c>
      <c r="G9" s="61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3"/>
      <c r="AR9" s="68">
        <f t="shared" ref="AR9:AR72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+IF(AO9=$AO$8,1,0)+IF(AP9=$AP$8,1,0)+IF(AQ9=$AQ$8,1,0)))</f>
        <v>0</v>
      </c>
      <c r="AS9" s="75">
        <f>IF(D9="","",VLOOKUP(AR9,'PAT-C_Tables'!$S$3:$T$40,2,FALSE))</f>
        <v>84.1</v>
      </c>
    </row>
    <row r="10" spans="1:45" s="38" customFormat="1" ht="14.25" x14ac:dyDescent="0.2">
      <c r="A10" s="54">
        <v>45356</v>
      </c>
      <c r="B10" s="37">
        <v>3</v>
      </c>
      <c r="C10" s="37" t="s">
        <v>55</v>
      </c>
      <c r="D10" s="214" t="s">
        <v>59</v>
      </c>
      <c r="E10" s="214" t="s">
        <v>60</v>
      </c>
      <c r="F10" s="227" t="s">
        <v>61</v>
      </c>
      <c r="G10" s="39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2"/>
      <c r="AR10" s="68">
        <f t="shared" si="0"/>
        <v>0</v>
      </c>
      <c r="AS10" s="75">
        <f>IF(D10="","",VLOOKUP(AR10,'PAT-C_Tables'!$S$3:$T$40,2,FALSE))</f>
        <v>84.1</v>
      </c>
    </row>
    <row r="11" spans="1:45" s="38" customFormat="1" ht="14.25" x14ac:dyDescent="0.2">
      <c r="A11" s="54">
        <v>45356</v>
      </c>
      <c r="B11" s="37">
        <v>3</v>
      </c>
      <c r="C11" s="37" t="s">
        <v>55</v>
      </c>
      <c r="D11" s="214" t="s">
        <v>62</v>
      </c>
      <c r="E11" s="214" t="s">
        <v>63</v>
      </c>
      <c r="F11" s="212" t="s">
        <v>64</v>
      </c>
      <c r="G11" s="39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2"/>
      <c r="AR11" s="68">
        <f t="shared" si="0"/>
        <v>0</v>
      </c>
      <c r="AS11" s="75">
        <f>IF(D11="","",VLOOKUP(AR11,'PAT-C_Tables'!$S$3:$T$40,2,FALSE))</f>
        <v>84.1</v>
      </c>
    </row>
    <row r="12" spans="1:45" s="38" customFormat="1" ht="14.25" x14ac:dyDescent="0.2">
      <c r="A12" s="54">
        <v>45356</v>
      </c>
      <c r="B12" s="37">
        <v>3</v>
      </c>
      <c r="C12" s="226" t="s">
        <v>55</v>
      </c>
      <c r="D12" s="214" t="s">
        <v>65</v>
      </c>
      <c r="E12" s="214" t="s">
        <v>66</v>
      </c>
      <c r="F12" s="227" t="s">
        <v>67</v>
      </c>
      <c r="G12" s="39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2"/>
      <c r="AR12" s="68">
        <f t="shared" si="0"/>
        <v>0</v>
      </c>
      <c r="AS12" s="75">
        <f>IF(D12="","",VLOOKUP(AR12,'PAT-C_Tables'!$S$3:$T$40,2,FALSE))</f>
        <v>84.1</v>
      </c>
    </row>
    <row r="13" spans="1:45" s="38" customFormat="1" ht="14.25" x14ac:dyDescent="0.2">
      <c r="A13" s="54">
        <v>45356</v>
      </c>
      <c r="B13" s="37">
        <v>3</v>
      </c>
      <c r="C13" s="226" t="s">
        <v>68</v>
      </c>
      <c r="D13" s="214" t="s">
        <v>69</v>
      </c>
      <c r="E13" s="214" t="s">
        <v>70</v>
      </c>
      <c r="F13" s="227" t="s">
        <v>71</v>
      </c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2"/>
      <c r="AR13" s="68">
        <f t="shared" si="0"/>
        <v>0</v>
      </c>
      <c r="AS13" s="75">
        <f>IF(D13="","",VLOOKUP(AR13,'PAT-C_Tables'!$S$3:$T$40,2,FALSE))</f>
        <v>84.1</v>
      </c>
    </row>
    <row r="14" spans="1:45" s="38" customFormat="1" ht="14.25" x14ac:dyDescent="0.2">
      <c r="A14" s="55">
        <v>45356</v>
      </c>
      <c r="B14" s="40">
        <v>3</v>
      </c>
      <c r="C14" s="40" t="s">
        <v>55</v>
      </c>
      <c r="D14" s="41" t="s">
        <v>72</v>
      </c>
      <c r="E14" s="41" t="s">
        <v>73</v>
      </c>
      <c r="F14" s="80" t="s">
        <v>74</v>
      </c>
      <c r="G14" s="39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2"/>
      <c r="AR14" s="68">
        <f t="shared" si="0"/>
        <v>0</v>
      </c>
      <c r="AS14" s="75">
        <f>IF(D14="","",VLOOKUP(AR14,'PAT-C_Tables'!$S$3:$T$40,2,FALSE))</f>
        <v>84.1</v>
      </c>
    </row>
    <row r="15" spans="1:45" s="38" customFormat="1" ht="14.25" x14ac:dyDescent="0.2">
      <c r="A15" s="55">
        <v>45356</v>
      </c>
      <c r="B15" s="40">
        <v>3</v>
      </c>
      <c r="C15" s="40" t="s">
        <v>68</v>
      </c>
      <c r="D15" s="41" t="s">
        <v>75</v>
      </c>
      <c r="E15" s="41" t="s">
        <v>76</v>
      </c>
      <c r="F15" s="80" t="s">
        <v>77</v>
      </c>
      <c r="G15" s="39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2"/>
      <c r="AR15" s="68">
        <f t="shared" si="0"/>
        <v>0</v>
      </c>
      <c r="AS15" s="75">
        <f>IF(D15="","",VLOOKUP(AR15,'PAT-C_Tables'!$S$3:$T$40,2,FALSE))</f>
        <v>84.1</v>
      </c>
    </row>
    <row r="16" spans="1:45" s="38" customFormat="1" ht="14.25" x14ac:dyDescent="0.2">
      <c r="A16" s="55">
        <v>45356</v>
      </c>
      <c r="B16" s="40">
        <v>3</v>
      </c>
      <c r="C16" s="40" t="s">
        <v>68</v>
      </c>
      <c r="D16" s="41" t="s">
        <v>78</v>
      </c>
      <c r="E16" s="41" t="s">
        <v>79</v>
      </c>
      <c r="F16" s="80" t="s">
        <v>80</v>
      </c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2"/>
      <c r="AR16" s="68">
        <f t="shared" si="0"/>
        <v>0</v>
      </c>
      <c r="AS16" s="75">
        <f>IF(D16="","",VLOOKUP(AR16,'PAT-C_Tables'!$S$3:$T$40,2,FALSE))</f>
        <v>84.1</v>
      </c>
    </row>
    <row r="17" spans="1:45" s="38" customFormat="1" ht="14.25" x14ac:dyDescent="0.2">
      <c r="A17" s="55">
        <v>45356</v>
      </c>
      <c r="B17" s="40">
        <v>3</v>
      </c>
      <c r="C17" s="40" t="s">
        <v>68</v>
      </c>
      <c r="D17" s="41" t="s">
        <v>81</v>
      </c>
      <c r="E17" s="41" t="s">
        <v>82</v>
      </c>
      <c r="F17" s="80" t="s">
        <v>83</v>
      </c>
      <c r="G17" s="39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2"/>
      <c r="AR17" s="68">
        <f t="shared" si="0"/>
        <v>0</v>
      </c>
      <c r="AS17" s="75">
        <f>IF(D17="","",VLOOKUP(AR17,'PAT-C_Tables'!$S$3:$T$40,2,FALSE))</f>
        <v>84.1</v>
      </c>
    </row>
    <row r="18" spans="1:45" s="38" customFormat="1" ht="14.25" x14ac:dyDescent="0.2">
      <c r="A18" s="55">
        <v>45356</v>
      </c>
      <c r="B18" s="40">
        <v>3</v>
      </c>
      <c r="C18" s="40" t="s">
        <v>68</v>
      </c>
      <c r="D18" s="41" t="s">
        <v>84</v>
      </c>
      <c r="E18" s="41" t="s">
        <v>85</v>
      </c>
      <c r="F18" s="80" t="s">
        <v>86</v>
      </c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2"/>
      <c r="AR18" s="68">
        <f t="shared" si="0"/>
        <v>0</v>
      </c>
      <c r="AS18" s="75">
        <f>IF(D18="","",VLOOKUP(AR18,'PAT-C_Tables'!$S$3:$T$40,2,FALSE))</f>
        <v>84.1</v>
      </c>
    </row>
    <row r="19" spans="1:45" s="38" customFormat="1" ht="14.25" x14ac:dyDescent="0.2">
      <c r="A19" s="55">
        <v>45356</v>
      </c>
      <c r="B19" s="40">
        <v>3</v>
      </c>
      <c r="C19" s="40" t="s">
        <v>68</v>
      </c>
      <c r="D19" s="41" t="s">
        <v>87</v>
      </c>
      <c r="E19" s="41" t="s">
        <v>88</v>
      </c>
      <c r="F19" s="80" t="s">
        <v>89</v>
      </c>
      <c r="G19" s="39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2"/>
      <c r="AR19" s="68">
        <f t="shared" si="0"/>
        <v>0</v>
      </c>
      <c r="AS19" s="75">
        <f>IF(D19="","",VLOOKUP(AR19,'PAT-C_Tables'!$S$3:$T$40,2,FALSE))</f>
        <v>84.1</v>
      </c>
    </row>
    <row r="20" spans="1:45" s="38" customFormat="1" ht="14.25" x14ac:dyDescent="0.2">
      <c r="A20" s="55"/>
      <c r="B20" s="40"/>
      <c r="C20" s="40"/>
      <c r="D20" s="41"/>
      <c r="E20" s="41"/>
      <c r="F20" s="80"/>
      <c r="G20" s="39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2"/>
      <c r="AR20" s="68">
        <f t="shared" si="0"/>
        <v>0</v>
      </c>
      <c r="AS20" s="75" t="str">
        <f>IF(D20="","",VLOOKUP(AR20,'PAT-C_Tables'!$S$3:$T$40,2,FALSE))</f>
        <v/>
      </c>
    </row>
    <row r="21" spans="1:45" s="38" customFormat="1" ht="14.25" x14ac:dyDescent="0.2">
      <c r="A21" s="55"/>
      <c r="B21" s="40"/>
      <c r="C21" s="40"/>
      <c r="D21" s="41"/>
      <c r="E21" s="41"/>
      <c r="F21" s="80"/>
      <c r="G21" s="39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2"/>
      <c r="AR21" s="68">
        <f t="shared" si="0"/>
        <v>0</v>
      </c>
      <c r="AS21" s="75" t="str">
        <f>IF(D21="","",VLOOKUP(AR21,'PAT-C_Tables'!$S$3:$T$40,2,FALSE))</f>
        <v/>
      </c>
    </row>
    <row r="22" spans="1:45" s="38" customFormat="1" ht="14.25" x14ac:dyDescent="0.2">
      <c r="A22" s="55"/>
      <c r="B22" s="40"/>
      <c r="C22" s="40"/>
      <c r="D22" s="41"/>
      <c r="E22" s="41"/>
      <c r="F22" s="80"/>
      <c r="G22" s="39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2"/>
      <c r="AR22" s="68">
        <f t="shared" si="0"/>
        <v>0</v>
      </c>
      <c r="AS22" s="75" t="str">
        <f>IF(D22="","",VLOOKUP(AR22,'PAT-C_Tables'!$S$3:$T$40,2,FALSE))</f>
        <v/>
      </c>
    </row>
    <row r="23" spans="1:45" s="38" customFormat="1" ht="14.25" x14ac:dyDescent="0.2">
      <c r="A23" s="55"/>
      <c r="B23" s="40"/>
      <c r="C23" s="40"/>
      <c r="D23" s="41"/>
      <c r="E23" s="41"/>
      <c r="F23" s="80"/>
      <c r="G23" s="39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2"/>
      <c r="AR23" s="68">
        <f t="shared" si="0"/>
        <v>0</v>
      </c>
      <c r="AS23" s="75" t="str">
        <f>IF(D23="","",VLOOKUP(AR23,'PAT-C_Tables'!$S$3:$T$40,2,FALSE))</f>
        <v/>
      </c>
    </row>
    <row r="24" spans="1:45" s="38" customFormat="1" ht="14.25" x14ac:dyDescent="0.2">
      <c r="A24" s="55"/>
      <c r="B24" s="40"/>
      <c r="C24" s="40"/>
      <c r="D24" s="41"/>
      <c r="E24" s="41"/>
      <c r="F24" s="80"/>
      <c r="G24" s="39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2"/>
      <c r="AR24" s="68">
        <f t="shared" si="0"/>
        <v>0</v>
      </c>
      <c r="AS24" s="75" t="str">
        <f>IF(D24="","",VLOOKUP(AR24,'PAT-C_Tables'!$S$3:$T$40,2,FALSE))</f>
        <v/>
      </c>
    </row>
    <row r="25" spans="1:45" s="38" customFormat="1" ht="14.25" x14ac:dyDescent="0.2">
      <c r="A25" s="55"/>
      <c r="B25" s="40"/>
      <c r="C25" s="40"/>
      <c r="D25" s="41"/>
      <c r="E25" s="41"/>
      <c r="F25" s="80"/>
      <c r="G25" s="39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2"/>
      <c r="AR25" s="68">
        <f t="shared" si="0"/>
        <v>0</v>
      </c>
      <c r="AS25" s="75" t="str">
        <f>IF(D25="","",VLOOKUP(AR25,'PAT-C_Tables'!$S$3:$T$40,2,FALSE))</f>
        <v/>
      </c>
    </row>
    <row r="26" spans="1:45" s="38" customFormat="1" ht="14.25" x14ac:dyDescent="0.2">
      <c r="A26" s="55"/>
      <c r="B26" s="40"/>
      <c r="C26" s="40"/>
      <c r="D26" s="41"/>
      <c r="E26" s="41"/>
      <c r="F26" s="80"/>
      <c r="G26" s="39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2"/>
      <c r="AR26" s="68">
        <f t="shared" si="0"/>
        <v>0</v>
      </c>
      <c r="AS26" s="75" t="str">
        <f>IF(D26="","",VLOOKUP(AR26,'PAT-C_Tables'!$S$3:$T$40,2,FALSE))</f>
        <v/>
      </c>
    </row>
    <row r="27" spans="1:45" s="38" customFormat="1" ht="14.25" x14ac:dyDescent="0.2">
      <c r="A27" s="55"/>
      <c r="B27" s="40"/>
      <c r="C27" s="40"/>
      <c r="D27" s="41"/>
      <c r="E27" s="41"/>
      <c r="F27" s="80"/>
      <c r="G27" s="39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2"/>
      <c r="AR27" s="68">
        <f t="shared" si="0"/>
        <v>0</v>
      </c>
      <c r="AS27" s="75" t="str">
        <f>IF(D27="","",VLOOKUP(AR27,'PAT-C_Tables'!$S$3:$T$40,2,FALSE))</f>
        <v/>
      </c>
    </row>
    <row r="28" spans="1:45" s="38" customFormat="1" ht="14.25" x14ac:dyDescent="0.2">
      <c r="A28" s="55"/>
      <c r="B28" s="40"/>
      <c r="C28" s="40"/>
      <c r="D28" s="41"/>
      <c r="E28" s="41"/>
      <c r="F28" s="80"/>
      <c r="G28" s="39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2"/>
      <c r="AR28" s="68">
        <f t="shared" si="0"/>
        <v>0</v>
      </c>
      <c r="AS28" s="75" t="str">
        <f>IF(D28="","",VLOOKUP(AR28,'PAT-C_Tables'!$S$3:$T$40,2,FALSE))</f>
        <v/>
      </c>
    </row>
    <row r="29" spans="1:45" s="38" customFormat="1" ht="14.25" x14ac:dyDescent="0.2">
      <c r="A29" s="55"/>
      <c r="B29" s="40"/>
      <c r="C29" s="40"/>
      <c r="D29" s="41"/>
      <c r="E29" s="41"/>
      <c r="F29" s="80"/>
      <c r="G29" s="39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2"/>
      <c r="AR29" s="68">
        <f t="shared" si="0"/>
        <v>0</v>
      </c>
      <c r="AS29" s="75" t="str">
        <f>IF(D29="","",VLOOKUP(AR29,'PAT-C_Tables'!$S$3:$T$40,2,FALSE))</f>
        <v/>
      </c>
    </row>
    <row r="30" spans="1:45" s="38" customFormat="1" ht="14.25" x14ac:dyDescent="0.2">
      <c r="A30" s="55"/>
      <c r="B30" s="40"/>
      <c r="C30" s="40"/>
      <c r="D30" s="41"/>
      <c r="E30" s="41"/>
      <c r="F30" s="80"/>
      <c r="G30" s="39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2"/>
      <c r="AR30" s="68">
        <f t="shared" si="0"/>
        <v>0</v>
      </c>
      <c r="AS30" s="75" t="str">
        <f>IF(D30="","",VLOOKUP(AR30,'PAT-C_Tables'!$S$3:$T$40,2,FALSE))</f>
        <v/>
      </c>
    </row>
    <row r="31" spans="1:45" s="38" customFormat="1" ht="14.25" x14ac:dyDescent="0.2">
      <c r="A31" s="55"/>
      <c r="B31" s="40"/>
      <c r="C31" s="40"/>
      <c r="D31" s="41"/>
      <c r="E31" s="41"/>
      <c r="F31" s="80"/>
      <c r="G31" s="39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2"/>
      <c r="AR31" s="68">
        <f t="shared" si="0"/>
        <v>0</v>
      </c>
      <c r="AS31" s="75" t="str">
        <f>IF(D31="","",VLOOKUP(AR31,'PAT-C_Tables'!$S$3:$T$40,2,FALSE))</f>
        <v/>
      </c>
    </row>
    <row r="32" spans="1:45" s="38" customFormat="1" ht="14.25" x14ac:dyDescent="0.2">
      <c r="A32" s="55"/>
      <c r="B32" s="40"/>
      <c r="C32" s="40"/>
      <c r="D32" s="41"/>
      <c r="E32" s="41"/>
      <c r="F32" s="80"/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2"/>
      <c r="AR32" s="68">
        <f t="shared" si="0"/>
        <v>0</v>
      </c>
      <c r="AS32" s="75" t="str">
        <f>IF(D32="","",VLOOKUP(AR32,'PAT-C_Tables'!$S$3:$T$40,2,FALSE))</f>
        <v/>
      </c>
    </row>
    <row r="33" spans="1:45" s="38" customFormat="1" ht="14.25" x14ac:dyDescent="0.2">
      <c r="A33" s="55"/>
      <c r="B33" s="40"/>
      <c r="C33" s="40"/>
      <c r="D33" s="41"/>
      <c r="E33" s="41"/>
      <c r="F33" s="80"/>
      <c r="G33" s="39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2"/>
      <c r="AR33" s="68">
        <f t="shared" si="0"/>
        <v>0</v>
      </c>
      <c r="AS33" s="75" t="str">
        <f>IF(D33="","",VLOOKUP(AR33,'PAT-C_Tables'!$S$3:$T$40,2,FALSE))</f>
        <v/>
      </c>
    </row>
    <row r="34" spans="1:45" s="38" customFormat="1" ht="14.25" x14ac:dyDescent="0.2">
      <c r="A34" s="55"/>
      <c r="B34" s="40"/>
      <c r="C34" s="40"/>
      <c r="D34" s="41"/>
      <c r="E34" s="41"/>
      <c r="F34" s="80"/>
      <c r="G34" s="39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2"/>
      <c r="AR34" s="68">
        <f t="shared" si="0"/>
        <v>0</v>
      </c>
      <c r="AS34" s="75" t="str">
        <f>IF(D34="","",VLOOKUP(AR34,'PAT-C_Tables'!$S$3:$T$40,2,FALSE))</f>
        <v/>
      </c>
    </row>
    <row r="35" spans="1:45" s="38" customFormat="1" ht="14.25" x14ac:dyDescent="0.2">
      <c r="A35" s="55"/>
      <c r="B35" s="40"/>
      <c r="C35" s="40"/>
      <c r="D35" s="41"/>
      <c r="E35" s="41"/>
      <c r="F35" s="80"/>
      <c r="G35" s="39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2"/>
      <c r="AR35" s="68">
        <f t="shared" si="0"/>
        <v>0</v>
      </c>
      <c r="AS35" s="75" t="str">
        <f>IF(D35="","",VLOOKUP(AR35,'PAT-C_Tables'!$S$3:$T$40,2,FALSE))</f>
        <v/>
      </c>
    </row>
    <row r="36" spans="1:45" s="38" customFormat="1" ht="14.25" x14ac:dyDescent="0.2">
      <c r="A36" s="55"/>
      <c r="B36" s="40"/>
      <c r="C36" s="40"/>
      <c r="D36" s="41"/>
      <c r="E36" s="41"/>
      <c r="F36" s="80"/>
      <c r="G36" s="39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2"/>
      <c r="AR36" s="68">
        <f t="shared" si="0"/>
        <v>0</v>
      </c>
      <c r="AS36" s="75" t="str">
        <f>IF(D36="","",VLOOKUP(AR36,'PAT-C_Tables'!$S$3:$T$40,2,FALSE))</f>
        <v/>
      </c>
    </row>
    <row r="37" spans="1:45" s="38" customFormat="1" ht="14.25" x14ac:dyDescent="0.2">
      <c r="A37" s="55"/>
      <c r="B37" s="40"/>
      <c r="C37" s="40"/>
      <c r="D37" s="41"/>
      <c r="E37" s="41"/>
      <c r="F37" s="80"/>
      <c r="G37" s="39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2"/>
      <c r="AR37" s="68">
        <f t="shared" si="0"/>
        <v>0</v>
      </c>
      <c r="AS37" s="75" t="str">
        <f>IF(D37="","",VLOOKUP(AR37,'PAT-C_Tables'!$S$3:$T$40,2,FALSE))</f>
        <v/>
      </c>
    </row>
    <row r="38" spans="1:45" s="38" customFormat="1" ht="14.25" x14ac:dyDescent="0.2">
      <c r="A38" s="55"/>
      <c r="B38" s="40"/>
      <c r="C38" s="40"/>
      <c r="D38" s="41"/>
      <c r="E38" s="41"/>
      <c r="F38" s="80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2"/>
      <c r="AR38" s="68">
        <f t="shared" si="0"/>
        <v>0</v>
      </c>
      <c r="AS38" s="75" t="str">
        <f>IF(D38="","",VLOOKUP(AR38,'PAT-C_Tables'!$S$3:$T$40,2,FALSE))</f>
        <v/>
      </c>
    </row>
    <row r="39" spans="1:45" s="38" customFormat="1" ht="14.25" x14ac:dyDescent="0.2">
      <c r="A39" s="55"/>
      <c r="B39" s="40"/>
      <c r="C39" s="40"/>
      <c r="D39" s="41"/>
      <c r="E39" s="41"/>
      <c r="F39" s="80"/>
      <c r="G39" s="39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2"/>
      <c r="AR39" s="68">
        <f t="shared" si="0"/>
        <v>0</v>
      </c>
      <c r="AS39" s="75" t="str">
        <f>IF(D39="","",VLOOKUP(AR39,'PAT-C_Tables'!$S$3:$T$40,2,FALSE))</f>
        <v/>
      </c>
    </row>
    <row r="40" spans="1:45" s="38" customFormat="1" ht="14.25" x14ac:dyDescent="0.2">
      <c r="A40" s="55"/>
      <c r="B40" s="40"/>
      <c r="C40" s="40"/>
      <c r="D40" s="41"/>
      <c r="E40" s="41"/>
      <c r="F40" s="80"/>
      <c r="G40" s="39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2"/>
      <c r="AR40" s="68">
        <f t="shared" si="0"/>
        <v>0</v>
      </c>
      <c r="AS40" s="75" t="str">
        <f>IF(D40="","",VLOOKUP(AR40,'PAT-C_Tables'!$S$3:$T$40,2,FALSE))</f>
        <v/>
      </c>
    </row>
    <row r="41" spans="1:45" s="38" customFormat="1" ht="14.25" x14ac:dyDescent="0.2">
      <c r="A41" s="55"/>
      <c r="B41" s="40"/>
      <c r="C41" s="40"/>
      <c r="D41" s="41"/>
      <c r="E41" s="41"/>
      <c r="F41" s="80"/>
      <c r="G41" s="39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2"/>
      <c r="AR41" s="68">
        <f t="shared" si="0"/>
        <v>0</v>
      </c>
      <c r="AS41" s="75" t="str">
        <f>IF(D41="","",VLOOKUP(AR41,'PAT-C_Tables'!$S$3:$T$40,2,FALSE))</f>
        <v/>
      </c>
    </row>
    <row r="42" spans="1:45" s="38" customFormat="1" ht="14.25" x14ac:dyDescent="0.2">
      <c r="A42" s="55"/>
      <c r="B42" s="40"/>
      <c r="C42" s="40"/>
      <c r="D42" s="41"/>
      <c r="E42" s="41"/>
      <c r="F42" s="80"/>
      <c r="G42" s="39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2"/>
      <c r="AR42" s="68">
        <f t="shared" si="0"/>
        <v>0</v>
      </c>
      <c r="AS42" s="75" t="str">
        <f>IF(D42="","",VLOOKUP(AR42,'PAT-C_Tables'!$S$3:$T$40,2,FALSE))</f>
        <v/>
      </c>
    </row>
    <row r="43" spans="1:45" s="38" customFormat="1" ht="14.25" x14ac:dyDescent="0.2">
      <c r="A43" s="55"/>
      <c r="B43" s="40"/>
      <c r="C43" s="40"/>
      <c r="D43" s="41"/>
      <c r="E43" s="41"/>
      <c r="F43" s="80"/>
      <c r="G43" s="39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2"/>
      <c r="AR43" s="68">
        <f t="shared" si="0"/>
        <v>0</v>
      </c>
      <c r="AS43" s="75" t="str">
        <f>IF(D43="","",VLOOKUP(AR43,'PAT-C_Tables'!$S$3:$T$40,2,FALSE))</f>
        <v/>
      </c>
    </row>
    <row r="44" spans="1:45" s="38" customFormat="1" ht="14.25" x14ac:dyDescent="0.2">
      <c r="A44" s="55"/>
      <c r="B44" s="40"/>
      <c r="C44" s="40"/>
      <c r="D44" s="41"/>
      <c r="E44" s="41"/>
      <c r="F44" s="80"/>
      <c r="G44" s="39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2"/>
      <c r="AR44" s="68">
        <f t="shared" si="0"/>
        <v>0</v>
      </c>
      <c r="AS44" s="75" t="str">
        <f>IF(D44="","",VLOOKUP(AR44,'PAT-C_Tables'!$S$3:$T$40,2,FALSE))</f>
        <v/>
      </c>
    </row>
    <row r="45" spans="1:45" s="38" customFormat="1" ht="14.25" x14ac:dyDescent="0.2">
      <c r="A45" s="55"/>
      <c r="B45" s="40"/>
      <c r="C45" s="40"/>
      <c r="D45" s="41"/>
      <c r="E45" s="41"/>
      <c r="F45" s="80"/>
      <c r="G45" s="39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2"/>
      <c r="AR45" s="68">
        <f t="shared" si="0"/>
        <v>0</v>
      </c>
      <c r="AS45" s="75" t="str">
        <f>IF(D45="","",VLOOKUP(AR45,'PAT-C_Tables'!$S$3:$T$40,2,FALSE))</f>
        <v/>
      </c>
    </row>
    <row r="46" spans="1:45" s="38" customFormat="1" ht="14.25" x14ac:dyDescent="0.2">
      <c r="A46" s="55"/>
      <c r="B46" s="40"/>
      <c r="C46" s="40"/>
      <c r="D46" s="41"/>
      <c r="E46" s="41"/>
      <c r="F46" s="80"/>
      <c r="G46" s="39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2"/>
      <c r="AR46" s="68">
        <f t="shared" si="0"/>
        <v>0</v>
      </c>
      <c r="AS46" s="75" t="str">
        <f>IF(D46="","",VLOOKUP(AR46,'PAT-C_Tables'!$S$3:$T$40,2,FALSE))</f>
        <v/>
      </c>
    </row>
    <row r="47" spans="1:45" s="38" customFormat="1" ht="14.25" x14ac:dyDescent="0.2">
      <c r="A47" s="55"/>
      <c r="B47" s="40"/>
      <c r="C47" s="40"/>
      <c r="D47" s="41"/>
      <c r="E47" s="41"/>
      <c r="F47" s="80"/>
      <c r="G47" s="3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2"/>
      <c r="AR47" s="68">
        <f t="shared" si="0"/>
        <v>0</v>
      </c>
      <c r="AS47" s="75" t="str">
        <f>IF(D47="","",VLOOKUP(AR47,'PAT-C_Tables'!$S$3:$T$40,2,FALSE))</f>
        <v/>
      </c>
    </row>
    <row r="48" spans="1:45" s="38" customFormat="1" ht="14.25" x14ac:dyDescent="0.2">
      <c r="A48" s="55"/>
      <c r="B48" s="40"/>
      <c r="C48" s="40"/>
      <c r="D48" s="41"/>
      <c r="E48" s="41"/>
      <c r="F48" s="80"/>
      <c r="G48" s="39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2"/>
      <c r="AR48" s="68">
        <f t="shared" si="0"/>
        <v>0</v>
      </c>
      <c r="AS48" s="75" t="str">
        <f>IF(D48="","",VLOOKUP(AR48,'PAT-C_Tables'!$S$3:$T$40,2,FALSE))</f>
        <v/>
      </c>
    </row>
    <row r="49" spans="1:45" s="38" customFormat="1" ht="14.25" x14ac:dyDescent="0.2">
      <c r="A49" s="55"/>
      <c r="B49" s="40"/>
      <c r="C49" s="40"/>
      <c r="D49" s="41"/>
      <c r="E49" s="41"/>
      <c r="F49" s="80"/>
      <c r="G49" s="39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2"/>
      <c r="AR49" s="68">
        <f t="shared" si="0"/>
        <v>0</v>
      </c>
      <c r="AS49" s="75" t="str">
        <f>IF(D49="","",VLOOKUP(AR49,'PAT-C_Tables'!$S$3:$T$40,2,FALSE))</f>
        <v/>
      </c>
    </row>
    <row r="50" spans="1:45" s="38" customFormat="1" ht="14.25" x14ac:dyDescent="0.2">
      <c r="A50" s="55"/>
      <c r="B50" s="40"/>
      <c r="C50" s="40"/>
      <c r="D50" s="41"/>
      <c r="E50" s="41"/>
      <c r="F50" s="80"/>
      <c r="G50" s="39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2"/>
      <c r="AR50" s="68">
        <f t="shared" si="0"/>
        <v>0</v>
      </c>
      <c r="AS50" s="75" t="str">
        <f>IF(D50="","",VLOOKUP(AR50,'PAT-C_Tables'!$S$3:$T$40,2,FALSE))</f>
        <v/>
      </c>
    </row>
    <row r="51" spans="1:45" s="38" customFormat="1" ht="14.25" x14ac:dyDescent="0.2">
      <c r="A51" s="55"/>
      <c r="B51" s="40"/>
      <c r="C51" s="40"/>
      <c r="D51" s="41"/>
      <c r="E51" s="41"/>
      <c r="F51" s="80"/>
      <c r="G51" s="39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2"/>
      <c r="AR51" s="68">
        <f t="shared" si="0"/>
        <v>0</v>
      </c>
      <c r="AS51" s="75" t="str">
        <f>IF(D51="","",VLOOKUP(AR51,'PAT-C_Tables'!$S$3:$T$40,2,FALSE))</f>
        <v/>
      </c>
    </row>
    <row r="52" spans="1:45" s="38" customFormat="1" ht="14.25" x14ac:dyDescent="0.2">
      <c r="A52" s="55"/>
      <c r="B52" s="40"/>
      <c r="C52" s="40"/>
      <c r="D52" s="41"/>
      <c r="E52" s="41"/>
      <c r="F52" s="80"/>
      <c r="G52" s="39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2"/>
      <c r="AR52" s="68">
        <f t="shared" si="0"/>
        <v>0</v>
      </c>
      <c r="AS52" s="75" t="str">
        <f>IF(D52="","",VLOOKUP(AR52,'PAT-C_Tables'!$S$3:$T$40,2,FALSE))</f>
        <v/>
      </c>
    </row>
    <row r="53" spans="1:45" s="38" customFormat="1" ht="14.25" x14ac:dyDescent="0.2">
      <c r="A53" s="55"/>
      <c r="B53" s="40"/>
      <c r="C53" s="40"/>
      <c r="D53" s="41"/>
      <c r="E53" s="41"/>
      <c r="F53" s="80"/>
      <c r="G53" s="3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2"/>
      <c r="AR53" s="68">
        <f t="shared" si="0"/>
        <v>0</v>
      </c>
      <c r="AS53" s="75" t="str">
        <f>IF(D53="","",VLOOKUP(AR53,'PAT-C_Tables'!$S$3:$T$40,2,FALSE))</f>
        <v/>
      </c>
    </row>
    <row r="54" spans="1:45" s="38" customFormat="1" ht="14.25" x14ac:dyDescent="0.2">
      <c r="A54" s="55"/>
      <c r="B54" s="40"/>
      <c r="C54" s="40"/>
      <c r="D54" s="41"/>
      <c r="E54" s="41"/>
      <c r="F54" s="80"/>
      <c r="G54" s="39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2"/>
      <c r="AR54" s="68">
        <f t="shared" si="0"/>
        <v>0</v>
      </c>
      <c r="AS54" s="75" t="str">
        <f>IF(D54="","",VLOOKUP(AR54,'PAT-C_Tables'!$S$3:$T$40,2,FALSE))</f>
        <v/>
      </c>
    </row>
    <row r="55" spans="1:45" s="38" customFormat="1" ht="14.25" x14ac:dyDescent="0.2">
      <c r="A55" s="55"/>
      <c r="B55" s="40"/>
      <c r="C55" s="40"/>
      <c r="D55" s="41"/>
      <c r="E55" s="41"/>
      <c r="F55" s="80"/>
      <c r="G55" s="39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2"/>
      <c r="AR55" s="68">
        <f t="shared" si="0"/>
        <v>0</v>
      </c>
      <c r="AS55" s="75" t="str">
        <f>IF(D55="","",VLOOKUP(AR55,'PAT-C_Tables'!$S$3:$T$40,2,FALSE))</f>
        <v/>
      </c>
    </row>
    <row r="56" spans="1:45" s="38" customFormat="1" ht="14.25" x14ac:dyDescent="0.2">
      <c r="A56" s="55"/>
      <c r="B56" s="40"/>
      <c r="C56" s="40"/>
      <c r="D56" s="41"/>
      <c r="E56" s="41"/>
      <c r="F56" s="80"/>
      <c r="G56" s="39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2"/>
      <c r="AR56" s="68">
        <f t="shared" si="0"/>
        <v>0</v>
      </c>
      <c r="AS56" s="75" t="str">
        <f>IF(D56="","",VLOOKUP(AR56,'PAT-C_Tables'!$S$3:$T$40,2,FALSE))</f>
        <v/>
      </c>
    </row>
    <row r="57" spans="1:45" s="38" customFormat="1" ht="14.25" x14ac:dyDescent="0.2">
      <c r="A57" s="55"/>
      <c r="B57" s="40"/>
      <c r="C57" s="40"/>
      <c r="D57" s="41"/>
      <c r="E57" s="41"/>
      <c r="F57" s="80"/>
      <c r="G57" s="39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2"/>
      <c r="AR57" s="68">
        <f t="shared" si="0"/>
        <v>0</v>
      </c>
      <c r="AS57" s="75" t="str">
        <f>IF(D57="","",VLOOKUP(AR57,'PAT-C_Tables'!$S$3:$T$40,2,FALSE))</f>
        <v/>
      </c>
    </row>
    <row r="58" spans="1:45" s="38" customFormat="1" ht="14.25" x14ac:dyDescent="0.2">
      <c r="A58" s="55"/>
      <c r="B58" s="40"/>
      <c r="C58" s="40"/>
      <c r="D58" s="41"/>
      <c r="E58" s="41"/>
      <c r="F58" s="80"/>
      <c r="G58" s="3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2"/>
      <c r="AR58" s="68">
        <f t="shared" si="0"/>
        <v>0</v>
      </c>
      <c r="AS58" s="75" t="str">
        <f>IF(D58="","",VLOOKUP(AR58,'PAT-C_Tables'!$S$3:$T$40,2,FALSE))</f>
        <v/>
      </c>
    </row>
    <row r="59" spans="1:45" s="38" customFormat="1" ht="14.25" x14ac:dyDescent="0.2">
      <c r="A59" s="55"/>
      <c r="B59" s="40"/>
      <c r="C59" s="40"/>
      <c r="D59" s="41"/>
      <c r="E59" s="41"/>
      <c r="F59" s="80"/>
      <c r="G59" s="39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2"/>
      <c r="AR59" s="68">
        <f t="shared" si="0"/>
        <v>0</v>
      </c>
      <c r="AS59" s="75" t="str">
        <f>IF(D59="","",VLOOKUP(AR59,'PAT-C_Tables'!$S$3:$T$40,2,FALSE))</f>
        <v/>
      </c>
    </row>
    <row r="60" spans="1:45" s="38" customFormat="1" ht="14.25" x14ac:dyDescent="0.2">
      <c r="A60" s="55"/>
      <c r="B60" s="40"/>
      <c r="C60" s="40"/>
      <c r="D60" s="41"/>
      <c r="E60" s="41"/>
      <c r="F60" s="80"/>
      <c r="G60" s="39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2"/>
      <c r="AR60" s="68">
        <f t="shared" si="0"/>
        <v>0</v>
      </c>
      <c r="AS60" s="75" t="str">
        <f>IF(D60="","",VLOOKUP(AR60,'PAT-C_Tables'!$S$3:$T$40,2,FALSE))</f>
        <v/>
      </c>
    </row>
    <row r="61" spans="1:45" s="38" customFormat="1" ht="14.25" x14ac:dyDescent="0.2">
      <c r="A61" s="55"/>
      <c r="B61" s="40"/>
      <c r="C61" s="40"/>
      <c r="D61" s="41"/>
      <c r="E61" s="41"/>
      <c r="F61" s="80"/>
      <c r="G61" s="39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2"/>
      <c r="AR61" s="68">
        <f t="shared" si="0"/>
        <v>0</v>
      </c>
      <c r="AS61" s="75" t="str">
        <f>IF(D61="","",VLOOKUP(AR61,'PAT-C_Tables'!$S$3:$T$40,2,FALSE))</f>
        <v/>
      </c>
    </row>
    <row r="62" spans="1:45" s="38" customFormat="1" ht="14.25" x14ac:dyDescent="0.2">
      <c r="A62" s="55"/>
      <c r="B62" s="40"/>
      <c r="C62" s="40"/>
      <c r="D62" s="41"/>
      <c r="E62" s="41"/>
      <c r="F62" s="80"/>
      <c r="G62" s="39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2"/>
      <c r="AR62" s="68">
        <f t="shared" si="0"/>
        <v>0</v>
      </c>
      <c r="AS62" s="75" t="str">
        <f>IF(D62="","",VLOOKUP(AR62,'PAT-C_Tables'!$S$3:$T$40,2,FALSE))</f>
        <v/>
      </c>
    </row>
    <row r="63" spans="1:45" s="38" customFormat="1" ht="14.25" x14ac:dyDescent="0.2">
      <c r="A63" s="55"/>
      <c r="B63" s="40"/>
      <c r="C63" s="40"/>
      <c r="D63" s="41"/>
      <c r="E63" s="41"/>
      <c r="F63" s="80"/>
      <c r="G63" s="39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2"/>
      <c r="AR63" s="68">
        <f t="shared" si="0"/>
        <v>0</v>
      </c>
      <c r="AS63" s="75" t="str">
        <f>IF(D63="","",VLOOKUP(AR63,'PAT-C_Tables'!$S$3:$T$40,2,FALSE))</f>
        <v/>
      </c>
    </row>
    <row r="64" spans="1:45" s="38" customFormat="1" ht="14.25" x14ac:dyDescent="0.2">
      <c r="A64" s="55"/>
      <c r="B64" s="40"/>
      <c r="C64" s="40"/>
      <c r="D64" s="41"/>
      <c r="E64" s="41"/>
      <c r="F64" s="80"/>
      <c r="G64" s="39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2"/>
      <c r="AR64" s="68">
        <f t="shared" si="0"/>
        <v>0</v>
      </c>
      <c r="AS64" s="75" t="str">
        <f>IF(D64="","",VLOOKUP(AR64,'PAT-C_Tables'!$S$3:$T$40,2,FALSE))</f>
        <v/>
      </c>
    </row>
    <row r="65" spans="1:45" s="38" customFormat="1" ht="14.25" x14ac:dyDescent="0.2">
      <c r="A65" s="55"/>
      <c r="B65" s="40"/>
      <c r="C65" s="40"/>
      <c r="D65" s="41"/>
      <c r="E65" s="41"/>
      <c r="F65" s="80"/>
      <c r="G65" s="39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2"/>
      <c r="AR65" s="68">
        <f t="shared" si="0"/>
        <v>0</v>
      </c>
      <c r="AS65" s="75" t="str">
        <f>IF(D65="","",VLOOKUP(AR65,'PAT-C_Tables'!$S$3:$T$40,2,FALSE))</f>
        <v/>
      </c>
    </row>
    <row r="66" spans="1:45" s="38" customFormat="1" ht="14.25" x14ac:dyDescent="0.2">
      <c r="A66" s="55"/>
      <c r="B66" s="40"/>
      <c r="C66" s="40"/>
      <c r="D66" s="41"/>
      <c r="E66" s="41"/>
      <c r="F66" s="80"/>
      <c r="G66" s="39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2"/>
      <c r="AR66" s="68">
        <f t="shared" si="0"/>
        <v>0</v>
      </c>
      <c r="AS66" s="75" t="str">
        <f>IF(D66="","",VLOOKUP(AR66,'PAT-C_Tables'!$S$3:$T$40,2,FALSE))</f>
        <v/>
      </c>
    </row>
    <row r="67" spans="1:45" s="38" customFormat="1" ht="14.25" x14ac:dyDescent="0.2">
      <c r="A67" s="55"/>
      <c r="B67" s="40"/>
      <c r="C67" s="40"/>
      <c r="D67" s="41"/>
      <c r="E67" s="41"/>
      <c r="F67" s="80"/>
      <c r="G67" s="39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2"/>
      <c r="AR67" s="68">
        <f t="shared" si="0"/>
        <v>0</v>
      </c>
      <c r="AS67" s="75" t="str">
        <f>IF(D67="","",VLOOKUP(AR67,'PAT-C_Tables'!$S$3:$T$40,2,FALSE))</f>
        <v/>
      </c>
    </row>
    <row r="68" spans="1:45" s="38" customFormat="1" ht="14.25" x14ac:dyDescent="0.2">
      <c r="A68" s="55"/>
      <c r="B68" s="40"/>
      <c r="C68" s="40"/>
      <c r="D68" s="41"/>
      <c r="E68" s="41"/>
      <c r="F68" s="80"/>
      <c r="G68" s="39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2"/>
      <c r="AR68" s="68">
        <f t="shared" si="0"/>
        <v>0</v>
      </c>
      <c r="AS68" s="75" t="str">
        <f>IF(D68="","",VLOOKUP(AR68,'PAT-C_Tables'!$S$3:$T$40,2,FALSE))</f>
        <v/>
      </c>
    </row>
    <row r="69" spans="1:45" s="38" customFormat="1" ht="14.25" x14ac:dyDescent="0.2">
      <c r="A69" s="55"/>
      <c r="B69" s="40"/>
      <c r="C69" s="40"/>
      <c r="D69" s="41"/>
      <c r="E69" s="41"/>
      <c r="F69" s="80"/>
      <c r="G69" s="39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2"/>
      <c r="AR69" s="68">
        <f t="shared" si="0"/>
        <v>0</v>
      </c>
      <c r="AS69" s="75" t="str">
        <f>IF(D69="","",VLOOKUP(AR69,'PAT-C_Tables'!$S$3:$T$40,2,FALSE))</f>
        <v/>
      </c>
    </row>
    <row r="70" spans="1:45" s="38" customFormat="1" ht="14.25" x14ac:dyDescent="0.2">
      <c r="A70" s="55"/>
      <c r="B70" s="40"/>
      <c r="C70" s="40"/>
      <c r="D70" s="41"/>
      <c r="E70" s="41"/>
      <c r="F70" s="80"/>
      <c r="G70" s="39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2"/>
      <c r="AR70" s="68">
        <f t="shared" si="0"/>
        <v>0</v>
      </c>
      <c r="AS70" s="75" t="str">
        <f>IF(D70="","",VLOOKUP(AR70,'PAT-C_Tables'!$S$3:$T$40,2,FALSE))</f>
        <v/>
      </c>
    </row>
    <row r="71" spans="1:45" s="38" customFormat="1" ht="14.25" x14ac:dyDescent="0.2">
      <c r="A71" s="55"/>
      <c r="B71" s="40"/>
      <c r="C71" s="40"/>
      <c r="D71" s="41"/>
      <c r="E71" s="41"/>
      <c r="F71" s="80"/>
      <c r="G71" s="39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2"/>
      <c r="AR71" s="68">
        <f t="shared" si="0"/>
        <v>0</v>
      </c>
      <c r="AS71" s="75" t="str">
        <f>IF(D71="","",VLOOKUP(AR71,'PAT-C_Tables'!$S$3:$T$40,2,FALSE))</f>
        <v/>
      </c>
    </row>
    <row r="72" spans="1:45" s="38" customFormat="1" ht="14.25" x14ac:dyDescent="0.2">
      <c r="A72" s="55"/>
      <c r="B72" s="40"/>
      <c r="C72" s="40"/>
      <c r="D72" s="41"/>
      <c r="E72" s="41"/>
      <c r="F72" s="80"/>
      <c r="G72" s="3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2"/>
      <c r="AR72" s="68">
        <f t="shared" si="0"/>
        <v>0</v>
      </c>
      <c r="AS72" s="75" t="str">
        <f>IF(D72="","",VLOOKUP(AR72,'PAT-C_Tables'!$S$3:$T$40,2,FALSE))</f>
        <v/>
      </c>
    </row>
    <row r="73" spans="1:45" s="38" customFormat="1" ht="14.25" x14ac:dyDescent="0.2">
      <c r="A73" s="55"/>
      <c r="B73" s="40"/>
      <c r="C73" s="40"/>
      <c r="D73" s="41"/>
      <c r="E73" s="41"/>
      <c r="F73" s="80"/>
      <c r="G73" s="39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2"/>
      <c r="AR73" s="68">
        <f t="shared" ref="AR73:AR136" si="1">IF(D73="",0,(IF(G73=$G$8,1,0)+IF(H73=$H$8,1,0)+IF(I73=$I$8,1,0)+IF(J73=$J$8,1,0)+IF(K73=$K$8,1,0)+IF(L73=$L$8,1,0)+IF(M73=$M$8,1,0)+IF(N73=$N$8,1,0)+IF(O73=$O$8,1,0)+IF(P73=$P$8,1,0)+IF(Q73=$Q$8,1,0)+IF(R73=$R$8,1,0)+IF(S73=$S$8,1,0)+IF(T73=$T$8,1,0)+IF(U73=$U$8,1,0)+IF(V73=$V$8,1,0)+IF(W73=$W$8,1,0)+IF(X73=$X$8,1,0)+IF(Y73=$Y$8,1,0)+IF(Z73=$Z$8,1,0)+IF(AA73=$AA$8,1,0)+IF(AB73=$AB$8,1,0)+IF(AC73=$AC$8,1,0)+IF(AD73=$AD$8,1,0)+IF(AE73=$AE$8,1,0)+IF(AF73=$AF$8,1,0)+IF(AG73=$AG$8,1,0)+IF(AH73=$AH$8,1,0)+IF(AI73=$AI$8,1,0)+IF(AJ73=$AJ$8,1,0)+IF(AK73=$AK$8,1,0)+IF(AL73=$AL$8,1,0)+IF(AM73=$AM$8,1,0)+IF(AN73=$AN$8,1,0)+IF(AO73=$AO$8,1,0)+IF(AP73=$AP$8,1,0)+IF(AQ73=$AQ$8,1,0)))</f>
        <v>0</v>
      </c>
      <c r="AS73" s="75" t="str">
        <f>IF(D73="","",VLOOKUP(AR73,'PAT-C_Tables'!$S$3:$T$40,2,FALSE))</f>
        <v/>
      </c>
    </row>
    <row r="74" spans="1:45" s="38" customFormat="1" ht="14.25" x14ac:dyDescent="0.2">
      <c r="A74" s="55"/>
      <c r="B74" s="40"/>
      <c r="C74" s="40"/>
      <c r="D74" s="41"/>
      <c r="E74" s="41"/>
      <c r="F74" s="80"/>
      <c r="G74" s="39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2"/>
      <c r="AR74" s="68">
        <f t="shared" si="1"/>
        <v>0</v>
      </c>
      <c r="AS74" s="75" t="str">
        <f>IF(D74="","",VLOOKUP(AR74,'PAT-C_Tables'!$S$3:$T$40,2,FALSE))</f>
        <v/>
      </c>
    </row>
    <row r="75" spans="1:45" s="38" customFormat="1" ht="14.25" x14ac:dyDescent="0.2">
      <c r="A75" s="55"/>
      <c r="B75" s="40"/>
      <c r="C75" s="40"/>
      <c r="D75" s="41"/>
      <c r="E75" s="41"/>
      <c r="F75" s="80"/>
      <c r="G75" s="39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2"/>
      <c r="AR75" s="68">
        <f t="shared" si="1"/>
        <v>0</v>
      </c>
      <c r="AS75" s="75" t="str">
        <f>IF(D75="","",VLOOKUP(AR75,'PAT-C_Tables'!$S$3:$T$40,2,FALSE))</f>
        <v/>
      </c>
    </row>
    <row r="76" spans="1:45" s="38" customFormat="1" ht="14.25" x14ac:dyDescent="0.2">
      <c r="A76" s="55"/>
      <c r="B76" s="40"/>
      <c r="C76" s="40"/>
      <c r="D76" s="41"/>
      <c r="E76" s="41"/>
      <c r="F76" s="80"/>
      <c r="G76" s="39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2"/>
      <c r="AR76" s="68">
        <f t="shared" si="1"/>
        <v>0</v>
      </c>
      <c r="AS76" s="75" t="str">
        <f>IF(D76="","",VLOOKUP(AR76,'PAT-C_Tables'!$S$3:$T$40,2,FALSE))</f>
        <v/>
      </c>
    </row>
    <row r="77" spans="1:45" s="38" customFormat="1" ht="14.25" x14ac:dyDescent="0.2">
      <c r="A77" s="55"/>
      <c r="B77" s="40"/>
      <c r="C77" s="40"/>
      <c r="D77" s="41"/>
      <c r="E77" s="41"/>
      <c r="F77" s="80"/>
      <c r="G77" s="39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2"/>
      <c r="AR77" s="68">
        <f t="shared" si="1"/>
        <v>0</v>
      </c>
      <c r="AS77" s="75" t="str">
        <f>IF(D77="","",VLOOKUP(AR77,'PAT-C_Tables'!$S$3:$T$40,2,FALSE))</f>
        <v/>
      </c>
    </row>
    <row r="78" spans="1:45" s="38" customFormat="1" ht="14.25" x14ac:dyDescent="0.2">
      <c r="A78" s="55"/>
      <c r="B78" s="40"/>
      <c r="C78" s="40"/>
      <c r="D78" s="41"/>
      <c r="E78" s="41"/>
      <c r="F78" s="80"/>
      <c r="G78" s="39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2"/>
      <c r="AR78" s="68">
        <f t="shared" si="1"/>
        <v>0</v>
      </c>
      <c r="AS78" s="75" t="str">
        <f>IF(D78="","",VLOOKUP(AR78,'PAT-C_Tables'!$S$3:$T$40,2,FALSE))</f>
        <v/>
      </c>
    </row>
    <row r="79" spans="1:45" s="38" customFormat="1" ht="14.25" x14ac:dyDescent="0.2">
      <c r="A79" s="55"/>
      <c r="B79" s="40"/>
      <c r="C79" s="40"/>
      <c r="D79" s="41"/>
      <c r="E79" s="41"/>
      <c r="F79" s="80"/>
      <c r="G79" s="39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2"/>
      <c r="AR79" s="68">
        <f t="shared" si="1"/>
        <v>0</v>
      </c>
      <c r="AS79" s="75" t="str">
        <f>IF(D79="","",VLOOKUP(AR79,'PAT-C_Tables'!$S$3:$T$40,2,FALSE))</f>
        <v/>
      </c>
    </row>
    <row r="80" spans="1:45" s="38" customFormat="1" ht="14.25" x14ac:dyDescent="0.2">
      <c r="A80" s="55"/>
      <c r="B80" s="40"/>
      <c r="C80" s="40"/>
      <c r="D80" s="41"/>
      <c r="E80" s="41"/>
      <c r="F80" s="80"/>
      <c r="G80" s="39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2"/>
      <c r="AR80" s="68">
        <f t="shared" si="1"/>
        <v>0</v>
      </c>
      <c r="AS80" s="75" t="str">
        <f>IF(D80="","",VLOOKUP(AR80,'PAT-C_Tables'!$S$3:$T$40,2,FALSE))</f>
        <v/>
      </c>
    </row>
    <row r="81" spans="1:45" s="38" customFormat="1" ht="14.25" x14ac:dyDescent="0.2">
      <c r="A81" s="55"/>
      <c r="B81" s="40"/>
      <c r="C81" s="40"/>
      <c r="D81" s="41"/>
      <c r="E81" s="41"/>
      <c r="F81" s="80"/>
      <c r="G81" s="39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2"/>
      <c r="AR81" s="68">
        <f t="shared" si="1"/>
        <v>0</v>
      </c>
      <c r="AS81" s="75" t="str">
        <f>IF(D81="","",VLOOKUP(AR81,'PAT-C_Tables'!$S$3:$T$40,2,FALSE))</f>
        <v/>
      </c>
    </row>
    <row r="82" spans="1:45" s="38" customFormat="1" ht="14.25" x14ac:dyDescent="0.2">
      <c r="A82" s="55"/>
      <c r="B82" s="40"/>
      <c r="C82" s="40"/>
      <c r="D82" s="41"/>
      <c r="E82" s="41"/>
      <c r="F82" s="80"/>
      <c r="G82" s="39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2"/>
      <c r="AR82" s="68">
        <f t="shared" si="1"/>
        <v>0</v>
      </c>
      <c r="AS82" s="75" t="str">
        <f>IF(D82="","",VLOOKUP(AR82,'PAT-C_Tables'!$S$3:$T$40,2,FALSE))</f>
        <v/>
      </c>
    </row>
    <row r="83" spans="1:45" s="38" customFormat="1" ht="14.25" x14ac:dyDescent="0.2">
      <c r="A83" s="55"/>
      <c r="B83" s="40"/>
      <c r="C83" s="40"/>
      <c r="D83" s="41"/>
      <c r="E83" s="41"/>
      <c r="F83" s="80"/>
      <c r="G83" s="39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2"/>
      <c r="AR83" s="68">
        <f t="shared" si="1"/>
        <v>0</v>
      </c>
      <c r="AS83" s="75" t="str">
        <f>IF(D83="","",VLOOKUP(AR83,'PAT-C_Tables'!$S$3:$T$40,2,FALSE))</f>
        <v/>
      </c>
    </row>
    <row r="84" spans="1:45" s="38" customFormat="1" ht="14.25" x14ac:dyDescent="0.2">
      <c r="A84" s="55"/>
      <c r="B84" s="40"/>
      <c r="C84" s="40"/>
      <c r="D84" s="41"/>
      <c r="E84" s="41"/>
      <c r="F84" s="80"/>
      <c r="G84" s="39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2"/>
      <c r="AR84" s="68">
        <f t="shared" si="1"/>
        <v>0</v>
      </c>
      <c r="AS84" s="75" t="str">
        <f>IF(D84="","",VLOOKUP(AR84,'PAT-C_Tables'!$S$3:$T$40,2,FALSE))</f>
        <v/>
      </c>
    </row>
    <row r="85" spans="1:45" s="38" customFormat="1" ht="14.25" x14ac:dyDescent="0.2">
      <c r="A85" s="55"/>
      <c r="B85" s="40"/>
      <c r="C85" s="40"/>
      <c r="D85" s="41"/>
      <c r="E85" s="41"/>
      <c r="F85" s="80"/>
      <c r="G85" s="39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2"/>
      <c r="AR85" s="68">
        <f t="shared" si="1"/>
        <v>0</v>
      </c>
      <c r="AS85" s="75" t="str">
        <f>IF(D85="","",VLOOKUP(AR85,'PAT-C_Tables'!$S$3:$T$40,2,FALSE))</f>
        <v/>
      </c>
    </row>
    <row r="86" spans="1:45" s="38" customFormat="1" ht="14.25" x14ac:dyDescent="0.2">
      <c r="A86" s="55"/>
      <c r="B86" s="40"/>
      <c r="C86" s="40"/>
      <c r="D86" s="41"/>
      <c r="E86" s="41"/>
      <c r="F86" s="80"/>
      <c r="G86" s="39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2"/>
      <c r="AR86" s="68">
        <f t="shared" si="1"/>
        <v>0</v>
      </c>
      <c r="AS86" s="75" t="str">
        <f>IF(D86="","",VLOOKUP(AR86,'PAT-C_Tables'!$S$3:$T$40,2,FALSE))</f>
        <v/>
      </c>
    </row>
    <row r="87" spans="1:45" s="38" customFormat="1" ht="14.25" x14ac:dyDescent="0.2">
      <c r="A87" s="55"/>
      <c r="B87" s="40"/>
      <c r="C87" s="40"/>
      <c r="D87" s="41"/>
      <c r="E87" s="41"/>
      <c r="F87" s="80"/>
      <c r="G87" s="39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2"/>
      <c r="AR87" s="68">
        <f t="shared" si="1"/>
        <v>0</v>
      </c>
      <c r="AS87" s="75" t="str">
        <f>IF(D87="","",VLOOKUP(AR87,'PAT-C_Tables'!$S$3:$T$40,2,FALSE))</f>
        <v/>
      </c>
    </row>
    <row r="88" spans="1:45" s="38" customFormat="1" ht="14.25" x14ac:dyDescent="0.2">
      <c r="A88" s="55"/>
      <c r="B88" s="40"/>
      <c r="C88" s="40"/>
      <c r="D88" s="41"/>
      <c r="E88" s="41"/>
      <c r="F88" s="80"/>
      <c r="G88" s="39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2"/>
      <c r="AR88" s="68">
        <f t="shared" si="1"/>
        <v>0</v>
      </c>
      <c r="AS88" s="75" t="str">
        <f>IF(D88="","",VLOOKUP(AR88,'PAT-C_Tables'!$S$3:$T$40,2,FALSE))</f>
        <v/>
      </c>
    </row>
    <row r="89" spans="1:45" s="38" customFormat="1" ht="14.25" x14ac:dyDescent="0.2">
      <c r="A89" s="55"/>
      <c r="B89" s="40"/>
      <c r="C89" s="40"/>
      <c r="D89" s="41"/>
      <c r="E89" s="41"/>
      <c r="F89" s="80"/>
      <c r="G89" s="39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2"/>
      <c r="AR89" s="68">
        <f t="shared" si="1"/>
        <v>0</v>
      </c>
      <c r="AS89" s="75" t="str">
        <f>IF(D89="","",VLOOKUP(AR89,'PAT-C_Tables'!$S$3:$T$40,2,FALSE))</f>
        <v/>
      </c>
    </row>
    <row r="90" spans="1:45" s="38" customFormat="1" ht="14.25" x14ac:dyDescent="0.2">
      <c r="A90" s="55"/>
      <c r="B90" s="40"/>
      <c r="C90" s="40"/>
      <c r="D90" s="41"/>
      <c r="E90" s="41"/>
      <c r="F90" s="80"/>
      <c r="G90" s="39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2"/>
      <c r="AR90" s="68">
        <f t="shared" si="1"/>
        <v>0</v>
      </c>
      <c r="AS90" s="75" t="str">
        <f>IF(D90="","",VLOOKUP(AR90,'PAT-C_Tables'!$S$3:$T$40,2,FALSE))</f>
        <v/>
      </c>
    </row>
    <row r="91" spans="1:45" s="38" customFormat="1" ht="14.25" x14ac:dyDescent="0.2">
      <c r="A91" s="55"/>
      <c r="B91" s="40"/>
      <c r="C91" s="40"/>
      <c r="D91" s="41"/>
      <c r="E91" s="41"/>
      <c r="F91" s="80"/>
      <c r="G91" s="39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2"/>
      <c r="AR91" s="68">
        <f t="shared" si="1"/>
        <v>0</v>
      </c>
      <c r="AS91" s="75" t="str">
        <f>IF(D91="","",VLOOKUP(AR91,'PAT-C_Tables'!$S$3:$T$40,2,FALSE))</f>
        <v/>
      </c>
    </row>
    <row r="92" spans="1:45" s="38" customFormat="1" ht="14.25" x14ac:dyDescent="0.2">
      <c r="A92" s="55"/>
      <c r="B92" s="40"/>
      <c r="C92" s="40"/>
      <c r="D92" s="41"/>
      <c r="E92" s="41"/>
      <c r="F92" s="80"/>
      <c r="G92" s="39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2"/>
      <c r="AR92" s="68">
        <f t="shared" si="1"/>
        <v>0</v>
      </c>
      <c r="AS92" s="75" t="str">
        <f>IF(D92="","",VLOOKUP(AR92,'PAT-C_Tables'!$S$3:$T$40,2,FALSE))</f>
        <v/>
      </c>
    </row>
    <row r="93" spans="1:45" s="38" customFormat="1" ht="14.25" x14ac:dyDescent="0.2">
      <c r="A93" s="55"/>
      <c r="B93" s="40"/>
      <c r="C93" s="40"/>
      <c r="D93" s="41"/>
      <c r="E93" s="41"/>
      <c r="F93" s="80"/>
      <c r="G93" s="39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2"/>
      <c r="AR93" s="68">
        <f t="shared" si="1"/>
        <v>0</v>
      </c>
      <c r="AS93" s="75" t="str">
        <f>IF(D93="","",VLOOKUP(AR93,'PAT-C_Tables'!$S$3:$T$40,2,FALSE))</f>
        <v/>
      </c>
    </row>
    <row r="94" spans="1:45" s="38" customFormat="1" ht="14.25" x14ac:dyDescent="0.2">
      <c r="A94" s="55"/>
      <c r="B94" s="40"/>
      <c r="C94" s="40"/>
      <c r="D94" s="41"/>
      <c r="E94" s="41"/>
      <c r="F94" s="80"/>
      <c r="G94" s="39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2"/>
      <c r="AR94" s="68">
        <f t="shared" si="1"/>
        <v>0</v>
      </c>
      <c r="AS94" s="75" t="str">
        <f>IF(D94="","",VLOOKUP(AR94,'PAT-C_Tables'!$S$3:$T$40,2,FALSE))</f>
        <v/>
      </c>
    </row>
    <row r="95" spans="1:45" s="38" customFormat="1" ht="14.25" x14ac:dyDescent="0.2">
      <c r="A95" s="55"/>
      <c r="B95" s="40"/>
      <c r="C95" s="40"/>
      <c r="D95" s="41"/>
      <c r="E95" s="41"/>
      <c r="F95" s="80"/>
      <c r="G95" s="39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2"/>
      <c r="AR95" s="68">
        <f t="shared" si="1"/>
        <v>0</v>
      </c>
      <c r="AS95" s="75" t="str">
        <f>IF(D95="","",VLOOKUP(AR95,'PAT-C_Tables'!$S$3:$T$40,2,FALSE))</f>
        <v/>
      </c>
    </row>
    <row r="96" spans="1:45" s="38" customFormat="1" ht="14.25" x14ac:dyDescent="0.2">
      <c r="A96" s="55"/>
      <c r="B96" s="40"/>
      <c r="C96" s="40"/>
      <c r="D96" s="41"/>
      <c r="E96" s="41"/>
      <c r="F96" s="80"/>
      <c r="G96" s="39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2"/>
      <c r="AR96" s="68">
        <f t="shared" si="1"/>
        <v>0</v>
      </c>
      <c r="AS96" s="75" t="str">
        <f>IF(D96="","",VLOOKUP(AR96,'PAT-C_Tables'!$S$3:$T$40,2,FALSE))</f>
        <v/>
      </c>
    </row>
    <row r="97" spans="1:45" s="38" customFormat="1" ht="14.25" x14ac:dyDescent="0.2">
      <c r="A97" s="55"/>
      <c r="B97" s="40"/>
      <c r="C97" s="40"/>
      <c r="D97" s="41"/>
      <c r="E97" s="41"/>
      <c r="F97" s="80"/>
      <c r="G97" s="39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2"/>
      <c r="AR97" s="68">
        <f t="shared" si="1"/>
        <v>0</v>
      </c>
      <c r="AS97" s="75" t="str">
        <f>IF(D97="","",VLOOKUP(AR97,'PAT-C_Tables'!$S$3:$T$40,2,FALSE))</f>
        <v/>
      </c>
    </row>
    <row r="98" spans="1:45" s="38" customFormat="1" ht="14.25" x14ac:dyDescent="0.2">
      <c r="A98" s="55"/>
      <c r="B98" s="40"/>
      <c r="C98" s="40"/>
      <c r="D98" s="41"/>
      <c r="E98" s="41"/>
      <c r="F98" s="80"/>
      <c r="G98" s="39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2"/>
      <c r="AR98" s="68">
        <f t="shared" si="1"/>
        <v>0</v>
      </c>
      <c r="AS98" s="75" t="str">
        <f>IF(D98="","",VLOOKUP(AR98,'PAT-C_Tables'!$S$3:$T$40,2,FALSE))</f>
        <v/>
      </c>
    </row>
    <row r="99" spans="1:45" s="38" customFormat="1" ht="14.25" x14ac:dyDescent="0.2">
      <c r="A99" s="55"/>
      <c r="B99" s="40"/>
      <c r="C99" s="40"/>
      <c r="D99" s="41"/>
      <c r="E99" s="41"/>
      <c r="F99" s="80"/>
      <c r="G99" s="39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2"/>
      <c r="AR99" s="68">
        <f t="shared" si="1"/>
        <v>0</v>
      </c>
      <c r="AS99" s="75" t="str">
        <f>IF(D99="","",VLOOKUP(AR99,'PAT-C_Tables'!$S$3:$T$40,2,FALSE))</f>
        <v/>
      </c>
    </row>
    <row r="100" spans="1:45" s="38" customFormat="1" ht="14.25" x14ac:dyDescent="0.2">
      <c r="A100" s="55"/>
      <c r="B100" s="40"/>
      <c r="C100" s="40"/>
      <c r="D100" s="41"/>
      <c r="E100" s="41"/>
      <c r="F100" s="80"/>
      <c r="G100" s="39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2"/>
      <c r="AR100" s="68">
        <f t="shared" si="1"/>
        <v>0</v>
      </c>
      <c r="AS100" s="75" t="str">
        <f>IF(D100="","",VLOOKUP(AR100,'PAT-C_Tables'!$S$3:$T$40,2,FALSE))</f>
        <v/>
      </c>
    </row>
    <row r="101" spans="1:45" s="38" customFormat="1" ht="14.25" x14ac:dyDescent="0.2">
      <c r="A101" s="55"/>
      <c r="B101" s="40"/>
      <c r="C101" s="40"/>
      <c r="D101" s="41"/>
      <c r="E101" s="41"/>
      <c r="F101" s="80"/>
      <c r="G101" s="39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2"/>
      <c r="AR101" s="68">
        <f t="shared" si="1"/>
        <v>0</v>
      </c>
      <c r="AS101" s="75" t="str">
        <f>IF(D101="","",VLOOKUP(AR101,'PAT-C_Tables'!$S$3:$T$40,2,FALSE))</f>
        <v/>
      </c>
    </row>
    <row r="102" spans="1:45" s="38" customFormat="1" ht="14.25" x14ac:dyDescent="0.2">
      <c r="A102" s="55"/>
      <c r="B102" s="40"/>
      <c r="C102" s="40"/>
      <c r="D102" s="41"/>
      <c r="E102" s="41"/>
      <c r="F102" s="80"/>
      <c r="G102" s="39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2"/>
      <c r="AR102" s="68">
        <f t="shared" si="1"/>
        <v>0</v>
      </c>
      <c r="AS102" s="75" t="str">
        <f>IF(D102="","",VLOOKUP(AR102,'PAT-C_Tables'!$S$3:$T$40,2,FALSE))</f>
        <v/>
      </c>
    </row>
    <row r="103" spans="1:45" s="38" customFormat="1" ht="14.25" x14ac:dyDescent="0.2">
      <c r="A103" s="55"/>
      <c r="B103" s="40"/>
      <c r="C103" s="40"/>
      <c r="D103" s="41"/>
      <c r="E103" s="41"/>
      <c r="F103" s="80"/>
      <c r="G103" s="39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2"/>
      <c r="AR103" s="68">
        <f t="shared" si="1"/>
        <v>0</v>
      </c>
      <c r="AS103" s="75" t="str">
        <f>IF(D103="","",VLOOKUP(AR103,'PAT-C_Tables'!$S$3:$T$40,2,FALSE))</f>
        <v/>
      </c>
    </row>
    <row r="104" spans="1:45" s="38" customFormat="1" ht="14.25" x14ac:dyDescent="0.2">
      <c r="A104" s="55"/>
      <c r="B104" s="40"/>
      <c r="C104" s="40"/>
      <c r="D104" s="41"/>
      <c r="E104" s="41"/>
      <c r="F104" s="80"/>
      <c r="G104" s="39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2"/>
      <c r="AR104" s="68">
        <f t="shared" si="1"/>
        <v>0</v>
      </c>
      <c r="AS104" s="75" t="str">
        <f>IF(D104="","",VLOOKUP(AR104,'PAT-C_Tables'!$S$3:$T$40,2,FALSE))</f>
        <v/>
      </c>
    </row>
    <row r="105" spans="1:45" s="38" customFormat="1" ht="14.25" x14ac:dyDescent="0.2">
      <c r="A105" s="55"/>
      <c r="B105" s="40"/>
      <c r="C105" s="40"/>
      <c r="D105" s="41"/>
      <c r="E105" s="41"/>
      <c r="F105" s="80"/>
      <c r="G105" s="39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2"/>
      <c r="AR105" s="68">
        <f t="shared" si="1"/>
        <v>0</v>
      </c>
      <c r="AS105" s="75" t="str">
        <f>IF(D105="","",VLOOKUP(AR105,'PAT-C_Tables'!$S$3:$T$40,2,FALSE))</f>
        <v/>
      </c>
    </row>
    <row r="106" spans="1:45" s="38" customFormat="1" ht="14.25" x14ac:dyDescent="0.2">
      <c r="A106" s="55"/>
      <c r="B106" s="40"/>
      <c r="C106" s="40"/>
      <c r="D106" s="41"/>
      <c r="E106" s="41"/>
      <c r="F106" s="80"/>
      <c r="G106" s="39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2"/>
      <c r="AR106" s="68">
        <f t="shared" si="1"/>
        <v>0</v>
      </c>
      <c r="AS106" s="75" t="str">
        <f>IF(D106="","",VLOOKUP(AR106,'PAT-C_Tables'!$S$3:$T$40,2,FALSE))</f>
        <v/>
      </c>
    </row>
    <row r="107" spans="1:45" s="38" customFormat="1" ht="14.25" x14ac:dyDescent="0.2">
      <c r="A107" s="55"/>
      <c r="B107" s="40"/>
      <c r="C107" s="40"/>
      <c r="D107" s="41"/>
      <c r="E107" s="41"/>
      <c r="F107" s="80"/>
      <c r="G107" s="39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2"/>
      <c r="AR107" s="68">
        <f t="shared" si="1"/>
        <v>0</v>
      </c>
      <c r="AS107" s="75" t="str">
        <f>IF(D107="","",VLOOKUP(AR107,'PAT-C_Tables'!$S$3:$T$40,2,FALSE))</f>
        <v/>
      </c>
    </row>
    <row r="108" spans="1:45" s="38" customFormat="1" ht="14.25" x14ac:dyDescent="0.2">
      <c r="A108" s="55"/>
      <c r="B108" s="40"/>
      <c r="C108" s="40"/>
      <c r="D108" s="41"/>
      <c r="E108" s="41"/>
      <c r="F108" s="80"/>
      <c r="G108" s="39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2"/>
      <c r="AR108" s="68">
        <f t="shared" si="1"/>
        <v>0</v>
      </c>
      <c r="AS108" s="75" t="str">
        <f>IF(D108="","",VLOOKUP(AR108,'PAT-C_Tables'!$S$3:$T$40,2,FALSE))</f>
        <v/>
      </c>
    </row>
    <row r="109" spans="1:45" s="38" customFormat="1" ht="14.25" x14ac:dyDescent="0.2">
      <c r="A109" s="55"/>
      <c r="B109" s="40"/>
      <c r="C109" s="40"/>
      <c r="D109" s="41"/>
      <c r="E109" s="41"/>
      <c r="F109" s="80"/>
      <c r="G109" s="39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2"/>
      <c r="AR109" s="68">
        <f t="shared" si="1"/>
        <v>0</v>
      </c>
      <c r="AS109" s="75" t="str">
        <f>IF(D109="","",VLOOKUP(AR109,'PAT-C_Tables'!$S$3:$T$40,2,FALSE))</f>
        <v/>
      </c>
    </row>
    <row r="110" spans="1:45" s="38" customFormat="1" ht="14.25" x14ac:dyDescent="0.2">
      <c r="A110" s="55"/>
      <c r="B110" s="40"/>
      <c r="C110" s="40"/>
      <c r="D110" s="41"/>
      <c r="E110" s="41"/>
      <c r="F110" s="80"/>
      <c r="G110" s="39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2"/>
      <c r="AR110" s="68">
        <f t="shared" si="1"/>
        <v>0</v>
      </c>
      <c r="AS110" s="75" t="str">
        <f>IF(D110="","",VLOOKUP(AR110,'PAT-C_Tables'!$S$3:$T$40,2,FALSE))</f>
        <v/>
      </c>
    </row>
    <row r="111" spans="1:45" s="38" customFormat="1" ht="14.25" x14ac:dyDescent="0.2">
      <c r="A111" s="55"/>
      <c r="B111" s="40"/>
      <c r="C111" s="40"/>
      <c r="D111" s="41"/>
      <c r="E111" s="41"/>
      <c r="F111" s="80"/>
      <c r="G111" s="39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2"/>
      <c r="AR111" s="68">
        <f t="shared" si="1"/>
        <v>0</v>
      </c>
      <c r="AS111" s="75" t="str">
        <f>IF(D111="","",VLOOKUP(AR111,'PAT-C_Tables'!$S$3:$T$40,2,FALSE))</f>
        <v/>
      </c>
    </row>
    <row r="112" spans="1:45" s="38" customFormat="1" ht="14.25" x14ac:dyDescent="0.2">
      <c r="A112" s="55"/>
      <c r="B112" s="40"/>
      <c r="C112" s="40"/>
      <c r="D112" s="41"/>
      <c r="E112" s="41"/>
      <c r="F112" s="80"/>
      <c r="G112" s="39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2"/>
      <c r="AR112" s="68">
        <f t="shared" si="1"/>
        <v>0</v>
      </c>
      <c r="AS112" s="75" t="str">
        <f>IF(D112="","",VLOOKUP(AR112,'PAT-C_Tables'!$S$3:$T$40,2,FALSE))</f>
        <v/>
      </c>
    </row>
    <row r="113" spans="1:45" s="38" customFormat="1" ht="14.25" x14ac:dyDescent="0.2">
      <c r="A113" s="55"/>
      <c r="B113" s="40"/>
      <c r="C113" s="40"/>
      <c r="D113" s="41"/>
      <c r="E113" s="41"/>
      <c r="F113" s="80"/>
      <c r="G113" s="39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2"/>
      <c r="AR113" s="68">
        <f t="shared" si="1"/>
        <v>0</v>
      </c>
      <c r="AS113" s="75" t="str">
        <f>IF(D113="","",VLOOKUP(AR113,'PAT-C_Tables'!$S$3:$T$40,2,FALSE))</f>
        <v/>
      </c>
    </row>
    <row r="114" spans="1:45" s="38" customFormat="1" ht="14.25" x14ac:dyDescent="0.2">
      <c r="A114" s="55"/>
      <c r="B114" s="40"/>
      <c r="C114" s="40"/>
      <c r="D114" s="41"/>
      <c r="E114" s="41"/>
      <c r="F114" s="80"/>
      <c r="G114" s="39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2"/>
      <c r="AR114" s="68">
        <f t="shared" si="1"/>
        <v>0</v>
      </c>
      <c r="AS114" s="75" t="str">
        <f>IF(D114="","",VLOOKUP(AR114,'PAT-C_Tables'!$S$3:$T$40,2,FALSE))</f>
        <v/>
      </c>
    </row>
    <row r="115" spans="1:45" s="38" customFormat="1" ht="14.25" x14ac:dyDescent="0.2">
      <c r="A115" s="55"/>
      <c r="B115" s="40"/>
      <c r="C115" s="40"/>
      <c r="D115" s="41"/>
      <c r="E115" s="41"/>
      <c r="F115" s="80"/>
      <c r="G115" s="39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2"/>
      <c r="AR115" s="68">
        <f t="shared" si="1"/>
        <v>0</v>
      </c>
      <c r="AS115" s="75" t="str">
        <f>IF(D115="","",VLOOKUP(AR115,'PAT-C_Tables'!$S$3:$T$40,2,FALSE))</f>
        <v/>
      </c>
    </row>
    <row r="116" spans="1:45" s="38" customFormat="1" ht="14.25" x14ac:dyDescent="0.2">
      <c r="A116" s="55"/>
      <c r="B116" s="40"/>
      <c r="C116" s="40"/>
      <c r="D116" s="41"/>
      <c r="E116" s="41"/>
      <c r="F116" s="80"/>
      <c r="G116" s="39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2"/>
      <c r="AR116" s="68">
        <f t="shared" si="1"/>
        <v>0</v>
      </c>
      <c r="AS116" s="75" t="str">
        <f>IF(D116="","",VLOOKUP(AR116,'PAT-C_Tables'!$S$3:$T$40,2,FALSE))</f>
        <v/>
      </c>
    </row>
    <row r="117" spans="1:45" s="38" customFormat="1" ht="14.25" x14ac:dyDescent="0.2">
      <c r="A117" s="55"/>
      <c r="B117" s="40"/>
      <c r="C117" s="40"/>
      <c r="D117" s="41"/>
      <c r="E117" s="41"/>
      <c r="F117" s="80"/>
      <c r="G117" s="39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2"/>
      <c r="AR117" s="68">
        <f t="shared" si="1"/>
        <v>0</v>
      </c>
      <c r="AS117" s="75" t="str">
        <f>IF(D117="","",VLOOKUP(AR117,'PAT-C_Tables'!$S$3:$T$40,2,FALSE))</f>
        <v/>
      </c>
    </row>
    <row r="118" spans="1:45" s="38" customFormat="1" ht="14.25" x14ac:dyDescent="0.2">
      <c r="A118" s="55"/>
      <c r="B118" s="40"/>
      <c r="C118" s="40"/>
      <c r="D118" s="41"/>
      <c r="E118" s="41"/>
      <c r="F118" s="80"/>
      <c r="G118" s="39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2"/>
      <c r="AR118" s="68">
        <f t="shared" si="1"/>
        <v>0</v>
      </c>
      <c r="AS118" s="75" t="str">
        <f>IF(D118="","",VLOOKUP(AR118,'PAT-C_Tables'!$S$3:$T$40,2,FALSE))</f>
        <v/>
      </c>
    </row>
    <row r="119" spans="1:45" s="38" customFormat="1" ht="14.25" x14ac:dyDescent="0.2">
      <c r="A119" s="55"/>
      <c r="B119" s="40"/>
      <c r="C119" s="40"/>
      <c r="D119" s="41"/>
      <c r="E119" s="41"/>
      <c r="F119" s="80"/>
      <c r="G119" s="39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2"/>
      <c r="AR119" s="68">
        <f t="shared" si="1"/>
        <v>0</v>
      </c>
      <c r="AS119" s="75" t="str">
        <f>IF(D119="","",VLOOKUP(AR119,'PAT-C_Tables'!$S$3:$T$40,2,FALSE))</f>
        <v/>
      </c>
    </row>
    <row r="120" spans="1:45" s="38" customFormat="1" ht="14.25" x14ac:dyDescent="0.2">
      <c r="A120" s="55"/>
      <c r="B120" s="40"/>
      <c r="C120" s="40"/>
      <c r="D120" s="41"/>
      <c r="E120" s="41"/>
      <c r="F120" s="80"/>
      <c r="G120" s="39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2"/>
      <c r="AR120" s="68">
        <f t="shared" si="1"/>
        <v>0</v>
      </c>
      <c r="AS120" s="75" t="str">
        <f>IF(D120="","",VLOOKUP(AR120,'PAT-C_Tables'!$S$3:$T$40,2,FALSE))</f>
        <v/>
      </c>
    </row>
    <row r="121" spans="1:45" s="38" customFormat="1" ht="14.25" x14ac:dyDescent="0.2">
      <c r="A121" s="55"/>
      <c r="B121" s="40"/>
      <c r="C121" s="40"/>
      <c r="D121" s="41"/>
      <c r="E121" s="41"/>
      <c r="F121" s="80"/>
      <c r="G121" s="39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2"/>
      <c r="AR121" s="68">
        <f t="shared" si="1"/>
        <v>0</v>
      </c>
      <c r="AS121" s="75" t="str">
        <f>IF(D121="","",VLOOKUP(AR121,'PAT-C_Tables'!$S$3:$T$40,2,FALSE))</f>
        <v/>
      </c>
    </row>
    <row r="122" spans="1:45" s="38" customFormat="1" ht="14.25" x14ac:dyDescent="0.2">
      <c r="A122" s="55"/>
      <c r="B122" s="40"/>
      <c r="C122" s="40"/>
      <c r="D122" s="41"/>
      <c r="E122" s="41"/>
      <c r="F122" s="80"/>
      <c r="G122" s="39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2"/>
      <c r="AR122" s="68">
        <f t="shared" si="1"/>
        <v>0</v>
      </c>
      <c r="AS122" s="75" t="str">
        <f>IF(D122="","",VLOOKUP(AR122,'PAT-C_Tables'!$S$3:$T$40,2,FALSE))</f>
        <v/>
      </c>
    </row>
    <row r="123" spans="1:45" s="38" customFormat="1" ht="14.25" x14ac:dyDescent="0.2">
      <c r="A123" s="55"/>
      <c r="B123" s="40"/>
      <c r="C123" s="40"/>
      <c r="D123" s="41"/>
      <c r="E123" s="41"/>
      <c r="F123" s="80"/>
      <c r="G123" s="39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2"/>
      <c r="AR123" s="68">
        <f t="shared" si="1"/>
        <v>0</v>
      </c>
      <c r="AS123" s="75" t="str">
        <f>IF(D123="","",VLOOKUP(AR123,'PAT-C_Tables'!$S$3:$T$40,2,FALSE))</f>
        <v/>
      </c>
    </row>
    <row r="124" spans="1:45" s="38" customFormat="1" ht="14.25" x14ac:dyDescent="0.2">
      <c r="A124" s="55"/>
      <c r="B124" s="40"/>
      <c r="C124" s="40"/>
      <c r="D124" s="41"/>
      <c r="E124" s="41"/>
      <c r="F124" s="80"/>
      <c r="G124" s="39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2"/>
      <c r="AR124" s="68">
        <f t="shared" si="1"/>
        <v>0</v>
      </c>
      <c r="AS124" s="75" t="str">
        <f>IF(D124="","",VLOOKUP(AR124,'PAT-C_Tables'!$S$3:$T$40,2,FALSE))</f>
        <v/>
      </c>
    </row>
    <row r="125" spans="1:45" s="38" customFormat="1" ht="14.25" x14ac:dyDescent="0.2">
      <c r="A125" s="55"/>
      <c r="B125" s="40"/>
      <c r="C125" s="40"/>
      <c r="D125" s="41"/>
      <c r="E125" s="41"/>
      <c r="F125" s="80"/>
      <c r="G125" s="39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2"/>
      <c r="AR125" s="68">
        <f t="shared" si="1"/>
        <v>0</v>
      </c>
      <c r="AS125" s="75" t="str">
        <f>IF(D125="","",VLOOKUP(AR125,'PAT-C_Tables'!$S$3:$T$40,2,FALSE))</f>
        <v/>
      </c>
    </row>
    <row r="126" spans="1:45" s="38" customFormat="1" ht="14.25" x14ac:dyDescent="0.2">
      <c r="A126" s="55"/>
      <c r="B126" s="40"/>
      <c r="C126" s="40"/>
      <c r="D126" s="41"/>
      <c r="E126" s="41"/>
      <c r="F126" s="80"/>
      <c r="G126" s="39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2"/>
      <c r="AR126" s="68">
        <f t="shared" si="1"/>
        <v>0</v>
      </c>
      <c r="AS126" s="75" t="str">
        <f>IF(D126="","",VLOOKUP(AR126,'PAT-C_Tables'!$S$3:$T$40,2,FALSE))</f>
        <v/>
      </c>
    </row>
    <row r="127" spans="1:45" s="38" customFormat="1" ht="14.25" x14ac:dyDescent="0.2">
      <c r="A127" s="55"/>
      <c r="B127" s="40"/>
      <c r="C127" s="40"/>
      <c r="D127" s="41"/>
      <c r="E127" s="41"/>
      <c r="F127" s="80"/>
      <c r="G127" s="39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2"/>
      <c r="AR127" s="68">
        <f t="shared" si="1"/>
        <v>0</v>
      </c>
      <c r="AS127" s="75" t="str">
        <f>IF(D127="","",VLOOKUP(AR127,'PAT-C_Tables'!$S$3:$T$40,2,FALSE))</f>
        <v/>
      </c>
    </row>
    <row r="128" spans="1:45" s="38" customFormat="1" ht="14.25" x14ac:dyDescent="0.2">
      <c r="A128" s="55"/>
      <c r="B128" s="40"/>
      <c r="C128" s="40"/>
      <c r="D128" s="41"/>
      <c r="E128" s="41"/>
      <c r="F128" s="80"/>
      <c r="G128" s="39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2"/>
      <c r="AR128" s="68">
        <f t="shared" si="1"/>
        <v>0</v>
      </c>
      <c r="AS128" s="75" t="str">
        <f>IF(D128="","",VLOOKUP(AR128,'PAT-C_Tables'!$S$3:$T$40,2,FALSE))</f>
        <v/>
      </c>
    </row>
    <row r="129" spans="1:45" s="38" customFormat="1" ht="14.25" x14ac:dyDescent="0.2">
      <c r="A129" s="55"/>
      <c r="B129" s="40"/>
      <c r="C129" s="40"/>
      <c r="D129" s="41"/>
      <c r="E129" s="41"/>
      <c r="F129" s="80"/>
      <c r="G129" s="39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2"/>
      <c r="AR129" s="68">
        <f t="shared" si="1"/>
        <v>0</v>
      </c>
      <c r="AS129" s="75" t="str">
        <f>IF(D129="","",VLOOKUP(AR129,'PAT-C_Tables'!$S$3:$T$40,2,FALSE))</f>
        <v/>
      </c>
    </row>
    <row r="130" spans="1:45" s="38" customFormat="1" ht="14.25" x14ac:dyDescent="0.2">
      <c r="A130" s="55"/>
      <c r="B130" s="40"/>
      <c r="C130" s="40"/>
      <c r="D130" s="41"/>
      <c r="E130" s="41"/>
      <c r="F130" s="80"/>
      <c r="G130" s="39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2"/>
      <c r="AR130" s="68">
        <f t="shared" si="1"/>
        <v>0</v>
      </c>
      <c r="AS130" s="75" t="str">
        <f>IF(D130="","",VLOOKUP(AR130,'PAT-C_Tables'!$S$3:$T$40,2,FALSE))</f>
        <v/>
      </c>
    </row>
    <row r="131" spans="1:45" s="38" customFormat="1" ht="14.25" x14ac:dyDescent="0.2">
      <c r="A131" s="55"/>
      <c r="B131" s="40"/>
      <c r="C131" s="40"/>
      <c r="D131" s="41"/>
      <c r="E131" s="41"/>
      <c r="F131" s="80"/>
      <c r="G131" s="39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2"/>
      <c r="AR131" s="68">
        <f t="shared" si="1"/>
        <v>0</v>
      </c>
      <c r="AS131" s="75" t="str">
        <f>IF(D131="","",VLOOKUP(AR131,'PAT-C_Tables'!$S$3:$T$40,2,FALSE))</f>
        <v/>
      </c>
    </row>
    <row r="132" spans="1:45" s="38" customFormat="1" ht="14.25" x14ac:dyDescent="0.2">
      <c r="A132" s="55"/>
      <c r="B132" s="40"/>
      <c r="C132" s="40"/>
      <c r="D132" s="41"/>
      <c r="E132" s="41"/>
      <c r="F132" s="80"/>
      <c r="G132" s="39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2"/>
      <c r="AR132" s="68">
        <f t="shared" si="1"/>
        <v>0</v>
      </c>
      <c r="AS132" s="75" t="str">
        <f>IF(D132="","",VLOOKUP(AR132,'PAT-C_Tables'!$S$3:$T$40,2,FALSE))</f>
        <v/>
      </c>
    </row>
    <row r="133" spans="1:45" s="38" customFormat="1" ht="14.25" x14ac:dyDescent="0.2">
      <c r="A133" s="55"/>
      <c r="B133" s="40"/>
      <c r="C133" s="40"/>
      <c r="D133" s="41"/>
      <c r="E133" s="41"/>
      <c r="F133" s="80"/>
      <c r="G133" s="39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2"/>
      <c r="AR133" s="68">
        <f t="shared" si="1"/>
        <v>0</v>
      </c>
      <c r="AS133" s="75" t="str">
        <f>IF(D133="","",VLOOKUP(AR133,'PAT-C_Tables'!$S$3:$T$40,2,FALSE))</f>
        <v/>
      </c>
    </row>
    <row r="134" spans="1:45" s="38" customFormat="1" ht="14.25" x14ac:dyDescent="0.2">
      <c r="A134" s="55"/>
      <c r="B134" s="40"/>
      <c r="C134" s="40"/>
      <c r="D134" s="41"/>
      <c r="E134" s="41"/>
      <c r="F134" s="80"/>
      <c r="G134" s="39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2"/>
      <c r="AR134" s="68">
        <f t="shared" si="1"/>
        <v>0</v>
      </c>
      <c r="AS134" s="75" t="str">
        <f>IF(D134="","",VLOOKUP(AR134,'PAT-C_Tables'!$S$3:$T$40,2,FALSE))</f>
        <v/>
      </c>
    </row>
    <row r="135" spans="1:45" s="38" customFormat="1" ht="14.25" x14ac:dyDescent="0.2">
      <c r="A135" s="55"/>
      <c r="B135" s="40"/>
      <c r="C135" s="40"/>
      <c r="D135" s="41"/>
      <c r="E135" s="41"/>
      <c r="F135" s="80"/>
      <c r="G135" s="39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2"/>
      <c r="AR135" s="68">
        <f t="shared" si="1"/>
        <v>0</v>
      </c>
      <c r="AS135" s="75" t="str">
        <f>IF(D135="","",VLOOKUP(AR135,'PAT-C_Tables'!$S$3:$T$40,2,FALSE))</f>
        <v/>
      </c>
    </row>
    <row r="136" spans="1:45" s="38" customFormat="1" ht="14.25" x14ac:dyDescent="0.2">
      <c r="A136" s="55"/>
      <c r="B136" s="40"/>
      <c r="C136" s="40"/>
      <c r="D136" s="41"/>
      <c r="E136" s="41"/>
      <c r="F136" s="80"/>
      <c r="G136" s="39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2"/>
      <c r="AR136" s="68">
        <f t="shared" si="1"/>
        <v>0</v>
      </c>
      <c r="AS136" s="75" t="str">
        <f>IF(D136="","",VLOOKUP(AR136,'PAT-C_Tables'!$S$3:$T$40,2,FALSE))</f>
        <v/>
      </c>
    </row>
    <row r="137" spans="1:45" s="38" customFormat="1" ht="14.25" x14ac:dyDescent="0.2">
      <c r="A137" s="55"/>
      <c r="B137" s="40"/>
      <c r="C137" s="40"/>
      <c r="D137" s="41"/>
      <c r="E137" s="41"/>
      <c r="F137" s="80"/>
      <c r="G137" s="39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2"/>
      <c r="AR137" s="68">
        <f t="shared" ref="AR137:AR200" si="2">IF(D137="",0,(IF(G137=$G$8,1,0)+IF(H137=$H$8,1,0)+IF(I137=$I$8,1,0)+IF(J137=$J$8,1,0)+IF(K137=$K$8,1,0)+IF(L137=$L$8,1,0)+IF(M137=$M$8,1,0)+IF(N137=$N$8,1,0)+IF(O137=$O$8,1,0)+IF(P137=$P$8,1,0)+IF(Q137=$Q$8,1,0)+IF(R137=$R$8,1,0)+IF(S137=$S$8,1,0)+IF(T137=$T$8,1,0)+IF(U137=$U$8,1,0)+IF(V137=$V$8,1,0)+IF(W137=$W$8,1,0)+IF(X137=$X$8,1,0)+IF(Y137=$Y$8,1,0)+IF(Z137=$Z$8,1,0)+IF(AA137=$AA$8,1,0)+IF(AB137=$AB$8,1,0)+IF(AC137=$AC$8,1,0)+IF(AD137=$AD$8,1,0)+IF(AE137=$AE$8,1,0)+IF(AF137=$AF$8,1,0)+IF(AG137=$AG$8,1,0)+IF(AH137=$AH$8,1,0)+IF(AI137=$AI$8,1,0)+IF(AJ137=$AJ$8,1,0)+IF(AK137=$AK$8,1,0)+IF(AL137=$AL$8,1,0)+IF(AM137=$AM$8,1,0)+IF(AN137=$AN$8,1,0)+IF(AO137=$AO$8,1,0)+IF(AP137=$AP$8,1,0)+IF(AQ137=$AQ$8,1,0)))</f>
        <v>0</v>
      </c>
      <c r="AS137" s="75" t="str">
        <f>IF(D137="","",VLOOKUP(AR137,'PAT-C_Tables'!$S$3:$T$40,2,FALSE))</f>
        <v/>
      </c>
    </row>
    <row r="138" spans="1:45" s="38" customFormat="1" ht="14.25" x14ac:dyDescent="0.2">
      <c r="A138" s="55"/>
      <c r="B138" s="40"/>
      <c r="C138" s="40"/>
      <c r="D138" s="41"/>
      <c r="E138" s="41"/>
      <c r="F138" s="80"/>
      <c r="G138" s="39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2"/>
      <c r="AR138" s="68">
        <f t="shared" si="2"/>
        <v>0</v>
      </c>
      <c r="AS138" s="75" t="str">
        <f>IF(D138="","",VLOOKUP(AR138,'PAT-C_Tables'!$S$3:$T$40,2,FALSE))</f>
        <v/>
      </c>
    </row>
    <row r="139" spans="1:45" s="38" customFormat="1" ht="14.25" x14ac:dyDescent="0.2">
      <c r="A139" s="55"/>
      <c r="B139" s="40"/>
      <c r="C139" s="40"/>
      <c r="D139" s="41"/>
      <c r="E139" s="41"/>
      <c r="F139" s="80"/>
      <c r="G139" s="39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2"/>
      <c r="AR139" s="68">
        <f t="shared" si="2"/>
        <v>0</v>
      </c>
      <c r="AS139" s="75" t="str">
        <f>IF(D139="","",VLOOKUP(AR139,'PAT-C_Tables'!$S$3:$T$40,2,FALSE))</f>
        <v/>
      </c>
    </row>
    <row r="140" spans="1:45" s="38" customFormat="1" ht="14.25" x14ac:dyDescent="0.2">
      <c r="A140" s="55"/>
      <c r="B140" s="40"/>
      <c r="C140" s="40"/>
      <c r="D140" s="41"/>
      <c r="E140" s="41"/>
      <c r="F140" s="80"/>
      <c r="G140" s="39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2"/>
      <c r="AR140" s="68">
        <f t="shared" si="2"/>
        <v>0</v>
      </c>
      <c r="AS140" s="75" t="str">
        <f>IF(D140="","",VLOOKUP(AR140,'PAT-C_Tables'!$S$3:$T$40,2,FALSE))</f>
        <v/>
      </c>
    </row>
    <row r="141" spans="1:45" s="38" customFormat="1" ht="14.25" x14ac:dyDescent="0.2">
      <c r="A141" s="55"/>
      <c r="B141" s="40"/>
      <c r="C141" s="40"/>
      <c r="D141" s="41"/>
      <c r="E141" s="41"/>
      <c r="F141" s="80"/>
      <c r="G141" s="39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2"/>
      <c r="AR141" s="68">
        <f t="shared" si="2"/>
        <v>0</v>
      </c>
      <c r="AS141" s="75" t="str">
        <f>IF(D141="","",VLOOKUP(AR141,'PAT-C_Tables'!$S$3:$T$40,2,FALSE))</f>
        <v/>
      </c>
    </row>
    <row r="142" spans="1:45" s="38" customFormat="1" ht="14.25" x14ac:dyDescent="0.2">
      <c r="A142" s="55"/>
      <c r="B142" s="40"/>
      <c r="C142" s="40"/>
      <c r="D142" s="41"/>
      <c r="E142" s="41"/>
      <c r="F142" s="80"/>
      <c r="G142" s="39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2"/>
      <c r="AR142" s="68">
        <f t="shared" si="2"/>
        <v>0</v>
      </c>
      <c r="AS142" s="75" t="str">
        <f>IF(D142="","",VLOOKUP(AR142,'PAT-C_Tables'!$S$3:$T$40,2,FALSE))</f>
        <v/>
      </c>
    </row>
    <row r="143" spans="1:45" s="38" customFormat="1" ht="14.25" x14ac:dyDescent="0.2">
      <c r="A143" s="55"/>
      <c r="B143" s="40"/>
      <c r="C143" s="40"/>
      <c r="D143" s="41"/>
      <c r="E143" s="41"/>
      <c r="F143" s="80"/>
      <c r="G143" s="39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2"/>
      <c r="AR143" s="68">
        <f t="shared" si="2"/>
        <v>0</v>
      </c>
      <c r="AS143" s="75" t="str">
        <f>IF(D143="","",VLOOKUP(AR143,'PAT-C_Tables'!$S$3:$T$40,2,FALSE))</f>
        <v/>
      </c>
    </row>
    <row r="144" spans="1:45" s="38" customFormat="1" ht="14.25" x14ac:dyDescent="0.2">
      <c r="A144" s="55"/>
      <c r="B144" s="40"/>
      <c r="C144" s="40"/>
      <c r="D144" s="41"/>
      <c r="E144" s="41"/>
      <c r="F144" s="80"/>
      <c r="G144" s="39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2"/>
      <c r="AR144" s="68">
        <f t="shared" si="2"/>
        <v>0</v>
      </c>
      <c r="AS144" s="75" t="str">
        <f>IF(D144="","",VLOOKUP(AR144,'PAT-C_Tables'!$S$3:$T$40,2,FALSE))</f>
        <v/>
      </c>
    </row>
    <row r="145" spans="1:45" s="38" customFormat="1" ht="14.25" x14ac:dyDescent="0.2">
      <c r="A145" s="55"/>
      <c r="B145" s="40"/>
      <c r="C145" s="40"/>
      <c r="D145" s="41"/>
      <c r="E145" s="41"/>
      <c r="F145" s="80"/>
      <c r="G145" s="39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2"/>
      <c r="AR145" s="68">
        <f t="shared" si="2"/>
        <v>0</v>
      </c>
      <c r="AS145" s="75" t="str">
        <f>IF(D145="","",VLOOKUP(AR145,'PAT-C_Tables'!$S$3:$T$40,2,FALSE))</f>
        <v/>
      </c>
    </row>
    <row r="146" spans="1:45" s="38" customFormat="1" ht="14.25" x14ac:dyDescent="0.2">
      <c r="A146" s="55"/>
      <c r="B146" s="40"/>
      <c r="C146" s="40"/>
      <c r="D146" s="41"/>
      <c r="E146" s="41"/>
      <c r="F146" s="80"/>
      <c r="G146" s="39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2"/>
      <c r="AR146" s="68">
        <f t="shared" si="2"/>
        <v>0</v>
      </c>
      <c r="AS146" s="75" t="str">
        <f>IF(D146="","",VLOOKUP(AR146,'PAT-C_Tables'!$S$3:$T$40,2,FALSE))</f>
        <v/>
      </c>
    </row>
    <row r="147" spans="1:45" s="38" customFormat="1" ht="14.25" x14ac:dyDescent="0.2">
      <c r="A147" s="55"/>
      <c r="B147" s="40"/>
      <c r="C147" s="40"/>
      <c r="D147" s="41"/>
      <c r="E147" s="41"/>
      <c r="F147" s="80"/>
      <c r="G147" s="39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2"/>
      <c r="AR147" s="68">
        <f t="shared" si="2"/>
        <v>0</v>
      </c>
      <c r="AS147" s="75" t="str">
        <f>IF(D147="","",VLOOKUP(AR147,'PAT-C_Tables'!$S$3:$T$40,2,FALSE))</f>
        <v/>
      </c>
    </row>
    <row r="148" spans="1:45" s="38" customFormat="1" ht="14.25" x14ac:dyDescent="0.2">
      <c r="A148" s="55"/>
      <c r="B148" s="40"/>
      <c r="C148" s="40"/>
      <c r="D148" s="41"/>
      <c r="E148" s="41"/>
      <c r="F148" s="80"/>
      <c r="G148" s="39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2"/>
      <c r="AR148" s="68">
        <f t="shared" si="2"/>
        <v>0</v>
      </c>
      <c r="AS148" s="75" t="str">
        <f>IF(D148="","",VLOOKUP(AR148,'PAT-C_Tables'!$S$3:$T$40,2,FALSE))</f>
        <v/>
      </c>
    </row>
    <row r="149" spans="1:45" s="38" customFormat="1" ht="14.25" x14ac:dyDescent="0.2">
      <c r="A149" s="55"/>
      <c r="B149" s="40"/>
      <c r="C149" s="40"/>
      <c r="D149" s="41"/>
      <c r="E149" s="41"/>
      <c r="F149" s="80"/>
      <c r="G149" s="39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2"/>
      <c r="AR149" s="68">
        <f t="shared" si="2"/>
        <v>0</v>
      </c>
      <c r="AS149" s="75" t="str">
        <f>IF(D149="","",VLOOKUP(AR149,'PAT-C_Tables'!$S$3:$T$40,2,FALSE))</f>
        <v/>
      </c>
    </row>
    <row r="150" spans="1:45" s="38" customFormat="1" ht="14.25" x14ac:dyDescent="0.2">
      <c r="A150" s="55"/>
      <c r="B150" s="40"/>
      <c r="C150" s="40"/>
      <c r="D150" s="41"/>
      <c r="E150" s="41"/>
      <c r="F150" s="80"/>
      <c r="G150" s="39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2"/>
      <c r="AR150" s="68">
        <f t="shared" si="2"/>
        <v>0</v>
      </c>
      <c r="AS150" s="75" t="str">
        <f>IF(D150="","",VLOOKUP(AR150,'PAT-C_Tables'!$S$3:$T$40,2,FALSE))</f>
        <v/>
      </c>
    </row>
    <row r="151" spans="1:45" s="38" customFormat="1" ht="14.25" x14ac:dyDescent="0.2">
      <c r="A151" s="55"/>
      <c r="B151" s="40"/>
      <c r="C151" s="40"/>
      <c r="D151" s="41"/>
      <c r="E151" s="41"/>
      <c r="F151" s="80"/>
      <c r="G151" s="39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2"/>
      <c r="AR151" s="68">
        <f t="shared" si="2"/>
        <v>0</v>
      </c>
      <c r="AS151" s="75" t="str">
        <f>IF(D151="","",VLOOKUP(AR151,'PAT-C_Tables'!$S$3:$T$40,2,FALSE))</f>
        <v/>
      </c>
    </row>
    <row r="152" spans="1:45" s="38" customFormat="1" ht="14.25" x14ac:dyDescent="0.2">
      <c r="A152" s="55"/>
      <c r="B152" s="40"/>
      <c r="C152" s="40"/>
      <c r="D152" s="41"/>
      <c r="E152" s="41"/>
      <c r="F152" s="80"/>
      <c r="G152" s="39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2"/>
      <c r="AR152" s="68">
        <f t="shared" si="2"/>
        <v>0</v>
      </c>
      <c r="AS152" s="75" t="str">
        <f>IF(D152="","",VLOOKUP(AR152,'PAT-C_Tables'!$S$3:$T$40,2,FALSE))</f>
        <v/>
      </c>
    </row>
    <row r="153" spans="1:45" s="38" customFormat="1" ht="14.25" x14ac:dyDescent="0.2">
      <c r="A153" s="55"/>
      <c r="B153" s="40"/>
      <c r="C153" s="40"/>
      <c r="D153" s="41"/>
      <c r="E153" s="41"/>
      <c r="F153" s="80"/>
      <c r="G153" s="39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2"/>
      <c r="AR153" s="68">
        <f t="shared" si="2"/>
        <v>0</v>
      </c>
      <c r="AS153" s="75" t="str">
        <f>IF(D153="","",VLOOKUP(AR153,'PAT-C_Tables'!$S$3:$T$40,2,FALSE))</f>
        <v/>
      </c>
    </row>
    <row r="154" spans="1:45" s="38" customFormat="1" ht="14.25" x14ac:dyDescent="0.2">
      <c r="A154" s="55"/>
      <c r="B154" s="40"/>
      <c r="C154" s="40"/>
      <c r="D154" s="41"/>
      <c r="E154" s="41"/>
      <c r="F154" s="80"/>
      <c r="G154" s="39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2"/>
      <c r="AR154" s="68">
        <f t="shared" si="2"/>
        <v>0</v>
      </c>
      <c r="AS154" s="75" t="str">
        <f>IF(D154="","",VLOOKUP(AR154,'PAT-C_Tables'!$S$3:$T$40,2,FALSE))</f>
        <v/>
      </c>
    </row>
    <row r="155" spans="1:45" s="38" customFormat="1" ht="14.25" x14ac:dyDescent="0.2">
      <c r="A155" s="55"/>
      <c r="B155" s="40"/>
      <c r="C155" s="40"/>
      <c r="D155" s="41"/>
      <c r="E155" s="41"/>
      <c r="F155" s="80"/>
      <c r="G155" s="39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2"/>
      <c r="AR155" s="68">
        <f t="shared" si="2"/>
        <v>0</v>
      </c>
      <c r="AS155" s="75" t="str">
        <f>IF(D155="","",VLOOKUP(AR155,'PAT-C_Tables'!$S$3:$T$40,2,FALSE))</f>
        <v/>
      </c>
    </row>
    <row r="156" spans="1:45" s="38" customFormat="1" ht="14.25" x14ac:dyDescent="0.2">
      <c r="A156" s="55"/>
      <c r="B156" s="40"/>
      <c r="C156" s="40"/>
      <c r="D156" s="41"/>
      <c r="E156" s="41"/>
      <c r="F156" s="80"/>
      <c r="G156" s="39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2"/>
      <c r="AR156" s="68">
        <f t="shared" si="2"/>
        <v>0</v>
      </c>
      <c r="AS156" s="75" t="str">
        <f>IF(D156="","",VLOOKUP(AR156,'PAT-C_Tables'!$S$3:$T$40,2,FALSE))</f>
        <v/>
      </c>
    </row>
    <row r="157" spans="1:45" s="38" customFormat="1" ht="14.25" x14ac:dyDescent="0.2">
      <c r="A157" s="55"/>
      <c r="B157" s="40"/>
      <c r="C157" s="40"/>
      <c r="D157" s="41"/>
      <c r="E157" s="41"/>
      <c r="F157" s="80"/>
      <c r="G157" s="39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2"/>
      <c r="AR157" s="68">
        <f t="shared" si="2"/>
        <v>0</v>
      </c>
      <c r="AS157" s="75" t="str">
        <f>IF(D157="","",VLOOKUP(AR157,'PAT-C_Tables'!$S$3:$T$40,2,FALSE))</f>
        <v/>
      </c>
    </row>
    <row r="158" spans="1:45" s="38" customFormat="1" ht="14.25" x14ac:dyDescent="0.2">
      <c r="A158" s="55"/>
      <c r="B158" s="40"/>
      <c r="C158" s="40"/>
      <c r="D158" s="41"/>
      <c r="E158" s="41"/>
      <c r="F158" s="80"/>
      <c r="G158" s="39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2"/>
      <c r="AR158" s="68">
        <f t="shared" si="2"/>
        <v>0</v>
      </c>
      <c r="AS158" s="75" t="str">
        <f>IF(D158="","",VLOOKUP(AR158,'PAT-C_Tables'!$S$3:$T$40,2,FALSE))</f>
        <v/>
      </c>
    </row>
    <row r="159" spans="1:45" s="38" customFormat="1" ht="14.25" x14ac:dyDescent="0.2">
      <c r="A159" s="55"/>
      <c r="B159" s="40"/>
      <c r="C159" s="40"/>
      <c r="D159" s="41"/>
      <c r="E159" s="41"/>
      <c r="F159" s="80"/>
      <c r="G159" s="39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2"/>
      <c r="AR159" s="68">
        <f t="shared" si="2"/>
        <v>0</v>
      </c>
      <c r="AS159" s="75" t="str">
        <f>IF(D159="","",VLOOKUP(AR159,'PAT-C_Tables'!$S$3:$T$40,2,FALSE))</f>
        <v/>
      </c>
    </row>
    <row r="160" spans="1:45" s="38" customFormat="1" ht="14.25" x14ac:dyDescent="0.2">
      <c r="A160" s="55"/>
      <c r="B160" s="40"/>
      <c r="C160" s="40"/>
      <c r="D160" s="41"/>
      <c r="E160" s="41"/>
      <c r="F160" s="80"/>
      <c r="G160" s="39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2"/>
      <c r="AR160" s="68">
        <f t="shared" si="2"/>
        <v>0</v>
      </c>
      <c r="AS160" s="75" t="str">
        <f>IF(D160="","",VLOOKUP(AR160,'PAT-C_Tables'!$S$3:$T$40,2,FALSE))</f>
        <v/>
      </c>
    </row>
    <row r="161" spans="1:45" s="38" customFormat="1" ht="14.25" x14ac:dyDescent="0.2">
      <c r="A161" s="55"/>
      <c r="B161" s="40"/>
      <c r="C161" s="40"/>
      <c r="D161" s="41"/>
      <c r="E161" s="41"/>
      <c r="F161" s="80"/>
      <c r="G161" s="39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2"/>
      <c r="AR161" s="68">
        <f t="shared" si="2"/>
        <v>0</v>
      </c>
      <c r="AS161" s="75" t="str">
        <f>IF(D161="","",VLOOKUP(AR161,'PAT-C_Tables'!$S$3:$T$40,2,FALSE))</f>
        <v/>
      </c>
    </row>
    <row r="162" spans="1:45" s="38" customFormat="1" ht="14.25" x14ac:dyDescent="0.2">
      <c r="A162" s="55"/>
      <c r="B162" s="40"/>
      <c r="C162" s="40"/>
      <c r="D162" s="41"/>
      <c r="E162" s="41"/>
      <c r="F162" s="80"/>
      <c r="G162" s="39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2"/>
      <c r="AR162" s="68">
        <f t="shared" si="2"/>
        <v>0</v>
      </c>
      <c r="AS162" s="75" t="str">
        <f>IF(D162="","",VLOOKUP(AR162,'PAT-C_Tables'!$S$3:$T$40,2,FALSE))</f>
        <v/>
      </c>
    </row>
    <row r="163" spans="1:45" s="38" customFormat="1" ht="14.25" x14ac:dyDescent="0.2">
      <c r="A163" s="55"/>
      <c r="B163" s="40"/>
      <c r="C163" s="40"/>
      <c r="D163" s="41"/>
      <c r="E163" s="41"/>
      <c r="F163" s="80"/>
      <c r="G163" s="39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2"/>
      <c r="AR163" s="68">
        <f t="shared" si="2"/>
        <v>0</v>
      </c>
      <c r="AS163" s="75" t="str">
        <f>IF(D163="","",VLOOKUP(AR163,'PAT-C_Tables'!$S$3:$T$40,2,FALSE))</f>
        <v/>
      </c>
    </row>
    <row r="164" spans="1:45" s="38" customFormat="1" ht="14.25" x14ac:dyDescent="0.2">
      <c r="A164" s="55"/>
      <c r="B164" s="40"/>
      <c r="C164" s="40"/>
      <c r="D164" s="41"/>
      <c r="E164" s="41"/>
      <c r="F164" s="80"/>
      <c r="G164" s="39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2"/>
      <c r="AR164" s="68">
        <f t="shared" si="2"/>
        <v>0</v>
      </c>
      <c r="AS164" s="75" t="str">
        <f>IF(D164="","",VLOOKUP(AR164,'PAT-C_Tables'!$S$3:$T$40,2,FALSE))</f>
        <v/>
      </c>
    </row>
    <row r="165" spans="1:45" s="38" customFormat="1" ht="14.25" x14ac:dyDescent="0.2">
      <c r="A165" s="55"/>
      <c r="B165" s="40"/>
      <c r="C165" s="40"/>
      <c r="D165" s="41"/>
      <c r="E165" s="41"/>
      <c r="F165" s="80"/>
      <c r="G165" s="39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2"/>
      <c r="AR165" s="68">
        <f t="shared" si="2"/>
        <v>0</v>
      </c>
      <c r="AS165" s="75" t="str">
        <f>IF(D165="","",VLOOKUP(AR165,'PAT-C_Tables'!$S$3:$T$40,2,FALSE))</f>
        <v/>
      </c>
    </row>
    <row r="166" spans="1:45" s="38" customFormat="1" ht="14.25" x14ac:dyDescent="0.2">
      <c r="A166" s="55"/>
      <c r="B166" s="40"/>
      <c r="C166" s="40"/>
      <c r="D166" s="41"/>
      <c r="E166" s="41"/>
      <c r="F166" s="80"/>
      <c r="G166" s="39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2"/>
      <c r="AR166" s="68">
        <f t="shared" si="2"/>
        <v>0</v>
      </c>
      <c r="AS166" s="75" t="str">
        <f>IF(D166="","",VLOOKUP(AR166,'PAT-C_Tables'!$S$3:$T$40,2,FALSE))</f>
        <v/>
      </c>
    </row>
    <row r="167" spans="1:45" s="38" customFormat="1" ht="14.25" x14ac:dyDescent="0.2">
      <c r="A167" s="55"/>
      <c r="B167" s="40"/>
      <c r="C167" s="40"/>
      <c r="D167" s="41"/>
      <c r="E167" s="41"/>
      <c r="F167" s="80"/>
      <c r="G167" s="39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2"/>
      <c r="AR167" s="68">
        <f t="shared" si="2"/>
        <v>0</v>
      </c>
      <c r="AS167" s="75" t="str">
        <f>IF(D167="","",VLOOKUP(AR167,'PAT-C_Tables'!$S$3:$T$40,2,FALSE))</f>
        <v/>
      </c>
    </row>
    <row r="168" spans="1:45" s="38" customFormat="1" ht="14.25" x14ac:dyDescent="0.2">
      <c r="A168" s="55"/>
      <c r="B168" s="40"/>
      <c r="C168" s="40"/>
      <c r="D168" s="41"/>
      <c r="E168" s="41"/>
      <c r="F168" s="80"/>
      <c r="G168" s="39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2"/>
      <c r="AR168" s="68">
        <f t="shared" si="2"/>
        <v>0</v>
      </c>
      <c r="AS168" s="75" t="str">
        <f>IF(D168="","",VLOOKUP(AR168,'PAT-C_Tables'!$S$3:$T$40,2,FALSE))</f>
        <v/>
      </c>
    </row>
    <row r="169" spans="1:45" s="38" customFormat="1" ht="14.25" x14ac:dyDescent="0.2">
      <c r="A169" s="55"/>
      <c r="B169" s="40"/>
      <c r="C169" s="40"/>
      <c r="D169" s="41"/>
      <c r="E169" s="41"/>
      <c r="F169" s="80"/>
      <c r="G169" s="39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2"/>
      <c r="AR169" s="68">
        <f t="shared" si="2"/>
        <v>0</v>
      </c>
      <c r="AS169" s="75" t="str">
        <f>IF(D169="","",VLOOKUP(AR169,'PAT-C_Tables'!$S$3:$T$40,2,FALSE))</f>
        <v/>
      </c>
    </row>
    <row r="170" spans="1:45" s="38" customFormat="1" ht="14.25" x14ac:dyDescent="0.2">
      <c r="A170" s="55"/>
      <c r="B170" s="40"/>
      <c r="C170" s="40"/>
      <c r="D170" s="41"/>
      <c r="E170" s="41"/>
      <c r="F170" s="80"/>
      <c r="G170" s="39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2"/>
      <c r="AR170" s="68">
        <f t="shared" si="2"/>
        <v>0</v>
      </c>
      <c r="AS170" s="75" t="str">
        <f>IF(D170="","",VLOOKUP(AR170,'PAT-C_Tables'!$S$3:$T$40,2,FALSE))</f>
        <v/>
      </c>
    </row>
    <row r="171" spans="1:45" s="38" customFormat="1" ht="14.25" x14ac:dyDescent="0.2">
      <c r="A171" s="55"/>
      <c r="B171" s="40"/>
      <c r="C171" s="40"/>
      <c r="D171" s="41"/>
      <c r="E171" s="41"/>
      <c r="F171" s="80"/>
      <c r="G171" s="39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2"/>
      <c r="AR171" s="68">
        <f t="shared" si="2"/>
        <v>0</v>
      </c>
      <c r="AS171" s="75" t="str">
        <f>IF(D171="","",VLOOKUP(AR171,'PAT-C_Tables'!$S$3:$T$40,2,FALSE))</f>
        <v/>
      </c>
    </row>
    <row r="172" spans="1:45" s="38" customFormat="1" ht="14.25" x14ac:dyDescent="0.2">
      <c r="A172" s="55"/>
      <c r="B172" s="40"/>
      <c r="C172" s="40"/>
      <c r="D172" s="41"/>
      <c r="E172" s="41"/>
      <c r="F172" s="80"/>
      <c r="G172" s="39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2"/>
      <c r="AR172" s="68">
        <f t="shared" si="2"/>
        <v>0</v>
      </c>
      <c r="AS172" s="75" t="str">
        <f>IF(D172="","",VLOOKUP(AR172,'PAT-C_Tables'!$S$3:$T$40,2,FALSE))</f>
        <v/>
      </c>
    </row>
    <row r="173" spans="1:45" s="38" customFormat="1" ht="14.25" x14ac:dyDescent="0.2">
      <c r="A173" s="55"/>
      <c r="B173" s="40"/>
      <c r="C173" s="40"/>
      <c r="D173" s="41"/>
      <c r="E173" s="41"/>
      <c r="F173" s="80"/>
      <c r="G173" s="39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2"/>
      <c r="AR173" s="68">
        <f t="shared" si="2"/>
        <v>0</v>
      </c>
      <c r="AS173" s="75" t="str">
        <f>IF(D173="","",VLOOKUP(AR173,'PAT-C_Tables'!$S$3:$T$40,2,FALSE))</f>
        <v/>
      </c>
    </row>
    <row r="174" spans="1:45" s="38" customFormat="1" ht="14.25" x14ac:dyDescent="0.2">
      <c r="A174" s="55"/>
      <c r="B174" s="40"/>
      <c r="C174" s="40"/>
      <c r="D174" s="41"/>
      <c r="E174" s="41"/>
      <c r="F174" s="80"/>
      <c r="G174" s="39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2"/>
      <c r="AR174" s="68">
        <f t="shared" si="2"/>
        <v>0</v>
      </c>
      <c r="AS174" s="75" t="str">
        <f>IF(D174="","",VLOOKUP(AR174,'PAT-C_Tables'!$S$3:$T$40,2,FALSE))</f>
        <v/>
      </c>
    </row>
    <row r="175" spans="1:45" s="38" customFormat="1" ht="14.25" x14ac:dyDescent="0.2">
      <c r="A175" s="55"/>
      <c r="B175" s="40"/>
      <c r="C175" s="40"/>
      <c r="D175" s="41"/>
      <c r="E175" s="41"/>
      <c r="F175" s="80"/>
      <c r="G175" s="39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2"/>
      <c r="AR175" s="68">
        <f t="shared" si="2"/>
        <v>0</v>
      </c>
      <c r="AS175" s="75" t="str">
        <f>IF(D175="","",VLOOKUP(AR175,'PAT-C_Tables'!$S$3:$T$40,2,FALSE))</f>
        <v/>
      </c>
    </row>
    <row r="176" spans="1:45" s="38" customFormat="1" ht="14.25" x14ac:dyDescent="0.2">
      <c r="A176" s="55"/>
      <c r="B176" s="40"/>
      <c r="C176" s="40"/>
      <c r="D176" s="41"/>
      <c r="E176" s="41"/>
      <c r="F176" s="80"/>
      <c r="G176" s="39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2"/>
      <c r="AR176" s="68">
        <f t="shared" si="2"/>
        <v>0</v>
      </c>
      <c r="AS176" s="75" t="str">
        <f>IF(D176="","",VLOOKUP(AR176,'PAT-C_Tables'!$S$3:$T$40,2,FALSE))</f>
        <v/>
      </c>
    </row>
    <row r="177" spans="1:45" s="38" customFormat="1" ht="14.25" x14ac:dyDescent="0.2">
      <c r="A177" s="55"/>
      <c r="B177" s="40"/>
      <c r="C177" s="40"/>
      <c r="D177" s="41"/>
      <c r="E177" s="41"/>
      <c r="F177" s="80"/>
      <c r="G177" s="39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2"/>
      <c r="AR177" s="68">
        <f t="shared" si="2"/>
        <v>0</v>
      </c>
      <c r="AS177" s="75" t="str">
        <f>IF(D177="","",VLOOKUP(AR177,'PAT-C_Tables'!$S$3:$T$40,2,FALSE))</f>
        <v/>
      </c>
    </row>
    <row r="178" spans="1:45" s="38" customFormat="1" ht="14.25" x14ac:dyDescent="0.2">
      <c r="A178" s="55"/>
      <c r="B178" s="40"/>
      <c r="C178" s="40"/>
      <c r="D178" s="41"/>
      <c r="E178" s="41"/>
      <c r="F178" s="80"/>
      <c r="G178" s="39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2"/>
      <c r="AR178" s="68">
        <f t="shared" si="2"/>
        <v>0</v>
      </c>
      <c r="AS178" s="75" t="str">
        <f>IF(D178="","",VLOOKUP(AR178,'PAT-C_Tables'!$S$3:$T$40,2,FALSE))</f>
        <v/>
      </c>
    </row>
    <row r="179" spans="1:45" s="38" customFormat="1" ht="14.25" x14ac:dyDescent="0.2">
      <c r="A179" s="55"/>
      <c r="B179" s="40"/>
      <c r="C179" s="40"/>
      <c r="D179" s="41"/>
      <c r="E179" s="41"/>
      <c r="F179" s="80"/>
      <c r="G179" s="39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2"/>
      <c r="AR179" s="68">
        <f t="shared" si="2"/>
        <v>0</v>
      </c>
      <c r="AS179" s="75" t="str">
        <f>IF(D179="","",VLOOKUP(AR179,'PAT-C_Tables'!$S$3:$T$40,2,FALSE))</f>
        <v/>
      </c>
    </row>
    <row r="180" spans="1:45" s="38" customFormat="1" ht="14.25" x14ac:dyDescent="0.2">
      <c r="A180" s="55"/>
      <c r="B180" s="40"/>
      <c r="C180" s="40"/>
      <c r="D180" s="41"/>
      <c r="E180" s="41"/>
      <c r="F180" s="80"/>
      <c r="G180" s="39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2"/>
      <c r="AR180" s="68">
        <f t="shared" si="2"/>
        <v>0</v>
      </c>
      <c r="AS180" s="75" t="str">
        <f>IF(D180="","",VLOOKUP(AR180,'PAT-C_Tables'!$S$3:$T$40,2,FALSE))</f>
        <v/>
      </c>
    </row>
    <row r="181" spans="1:45" s="38" customFormat="1" ht="14.25" x14ac:dyDescent="0.2">
      <c r="A181" s="55"/>
      <c r="B181" s="40"/>
      <c r="C181" s="40"/>
      <c r="D181" s="41"/>
      <c r="E181" s="41"/>
      <c r="F181" s="80"/>
      <c r="G181" s="39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2"/>
      <c r="AR181" s="68">
        <f t="shared" si="2"/>
        <v>0</v>
      </c>
      <c r="AS181" s="75" t="str">
        <f>IF(D181="","",VLOOKUP(AR181,'PAT-C_Tables'!$S$3:$T$40,2,FALSE))</f>
        <v/>
      </c>
    </row>
    <row r="182" spans="1:45" s="38" customFormat="1" ht="14.25" x14ac:dyDescent="0.2">
      <c r="A182" s="55"/>
      <c r="B182" s="40"/>
      <c r="C182" s="40"/>
      <c r="D182" s="41"/>
      <c r="E182" s="41"/>
      <c r="F182" s="80"/>
      <c r="G182" s="39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2"/>
      <c r="AR182" s="68">
        <f t="shared" si="2"/>
        <v>0</v>
      </c>
      <c r="AS182" s="75" t="str">
        <f>IF(D182="","",VLOOKUP(AR182,'PAT-C_Tables'!$S$3:$T$40,2,FALSE))</f>
        <v/>
      </c>
    </row>
    <row r="183" spans="1:45" s="38" customFormat="1" ht="14.25" x14ac:dyDescent="0.2">
      <c r="A183" s="55"/>
      <c r="B183" s="40"/>
      <c r="C183" s="40"/>
      <c r="D183" s="41"/>
      <c r="E183" s="41"/>
      <c r="F183" s="80"/>
      <c r="G183" s="39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2"/>
      <c r="AR183" s="68">
        <f t="shared" si="2"/>
        <v>0</v>
      </c>
      <c r="AS183" s="75" t="str">
        <f>IF(D183="","",VLOOKUP(AR183,'PAT-C_Tables'!$S$3:$T$40,2,FALSE))</f>
        <v/>
      </c>
    </row>
    <row r="184" spans="1:45" s="38" customFormat="1" ht="14.25" x14ac:dyDescent="0.2">
      <c r="A184" s="55"/>
      <c r="B184" s="40"/>
      <c r="C184" s="40"/>
      <c r="D184" s="41"/>
      <c r="E184" s="41"/>
      <c r="F184" s="80"/>
      <c r="G184" s="39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2"/>
      <c r="AR184" s="68">
        <f t="shared" si="2"/>
        <v>0</v>
      </c>
      <c r="AS184" s="75" t="str">
        <f>IF(D184="","",VLOOKUP(AR184,'PAT-C_Tables'!$S$3:$T$40,2,FALSE))</f>
        <v/>
      </c>
    </row>
    <row r="185" spans="1:45" s="38" customFormat="1" ht="14.25" x14ac:dyDescent="0.2">
      <c r="A185" s="55"/>
      <c r="B185" s="40"/>
      <c r="C185" s="40"/>
      <c r="D185" s="41"/>
      <c r="E185" s="41"/>
      <c r="F185" s="80"/>
      <c r="G185" s="39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2"/>
      <c r="AR185" s="68">
        <f t="shared" si="2"/>
        <v>0</v>
      </c>
      <c r="AS185" s="75" t="str">
        <f>IF(D185="","",VLOOKUP(AR185,'PAT-C_Tables'!$S$3:$T$40,2,FALSE))</f>
        <v/>
      </c>
    </row>
    <row r="186" spans="1:45" s="38" customFormat="1" ht="14.25" x14ac:dyDescent="0.2">
      <c r="A186" s="55"/>
      <c r="B186" s="40"/>
      <c r="C186" s="40"/>
      <c r="D186" s="41"/>
      <c r="E186" s="41"/>
      <c r="F186" s="80"/>
      <c r="G186" s="39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2"/>
      <c r="AR186" s="68">
        <f t="shared" si="2"/>
        <v>0</v>
      </c>
      <c r="AS186" s="75" t="str">
        <f>IF(D186="","",VLOOKUP(AR186,'PAT-C_Tables'!$S$3:$T$40,2,FALSE))</f>
        <v/>
      </c>
    </row>
    <row r="187" spans="1:45" s="38" customFormat="1" ht="14.25" x14ac:dyDescent="0.2">
      <c r="A187" s="55"/>
      <c r="B187" s="40"/>
      <c r="C187" s="40"/>
      <c r="D187" s="41"/>
      <c r="E187" s="41"/>
      <c r="F187" s="80"/>
      <c r="G187" s="39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2"/>
      <c r="AR187" s="68">
        <f t="shared" si="2"/>
        <v>0</v>
      </c>
      <c r="AS187" s="75" t="str">
        <f>IF(D187="","",VLOOKUP(AR187,'PAT-C_Tables'!$S$3:$T$40,2,FALSE))</f>
        <v/>
      </c>
    </row>
    <row r="188" spans="1:45" s="38" customFormat="1" ht="14.25" x14ac:dyDescent="0.2">
      <c r="A188" s="55"/>
      <c r="B188" s="40"/>
      <c r="C188" s="40"/>
      <c r="D188" s="41"/>
      <c r="E188" s="41"/>
      <c r="F188" s="80"/>
      <c r="G188" s="39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2"/>
      <c r="AR188" s="68">
        <f t="shared" si="2"/>
        <v>0</v>
      </c>
      <c r="AS188" s="75" t="str">
        <f>IF(D188="","",VLOOKUP(AR188,'PAT-C_Tables'!$S$3:$T$40,2,FALSE))</f>
        <v/>
      </c>
    </row>
    <row r="189" spans="1:45" s="38" customFormat="1" ht="14.25" x14ac:dyDescent="0.2">
      <c r="A189" s="55"/>
      <c r="B189" s="40"/>
      <c r="C189" s="40"/>
      <c r="D189" s="41"/>
      <c r="E189" s="41"/>
      <c r="F189" s="80"/>
      <c r="G189" s="39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2"/>
      <c r="AR189" s="68">
        <f t="shared" si="2"/>
        <v>0</v>
      </c>
      <c r="AS189" s="75" t="str">
        <f>IF(D189="","",VLOOKUP(AR189,'PAT-C_Tables'!$S$3:$T$40,2,FALSE))</f>
        <v/>
      </c>
    </row>
    <row r="190" spans="1:45" s="38" customFormat="1" ht="14.25" x14ac:dyDescent="0.2">
      <c r="A190" s="55"/>
      <c r="B190" s="40"/>
      <c r="C190" s="40"/>
      <c r="D190" s="41"/>
      <c r="E190" s="41"/>
      <c r="F190" s="80"/>
      <c r="G190" s="39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2"/>
      <c r="AR190" s="68">
        <f t="shared" si="2"/>
        <v>0</v>
      </c>
      <c r="AS190" s="75" t="str">
        <f>IF(D190="","",VLOOKUP(AR190,'PAT-C_Tables'!$S$3:$T$40,2,FALSE))</f>
        <v/>
      </c>
    </row>
    <row r="191" spans="1:45" s="38" customFormat="1" ht="14.25" x14ac:dyDescent="0.2">
      <c r="A191" s="55"/>
      <c r="B191" s="40"/>
      <c r="C191" s="40"/>
      <c r="D191" s="41"/>
      <c r="E191" s="41"/>
      <c r="F191" s="80"/>
      <c r="G191" s="39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2"/>
      <c r="AR191" s="68">
        <f t="shared" si="2"/>
        <v>0</v>
      </c>
      <c r="AS191" s="75" t="str">
        <f>IF(D191="","",VLOOKUP(AR191,'PAT-C_Tables'!$S$3:$T$40,2,FALSE))</f>
        <v/>
      </c>
    </row>
    <row r="192" spans="1:45" s="38" customFormat="1" ht="14.25" x14ac:dyDescent="0.2">
      <c r="A192" s="55"/>
      <c r="B192" s="40"/>
      <c r="C192" s="40"/>
      <c r="D192" s="41"/>
      <c r="E192" s="41"/>
      <c r="F192" s="80"/>
      <c r="G192" s="39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2"/>
      <c r="AR192" s="68">
        <f t="shared" si="2"/>
        <v>0</v>
      </c>
      <c r="AS192" s="75" t="str">
        <f>IF(D192="","",VLOOKUP(AR192,'PAT-C_Tables'!$S$3:$T$40,2,FALSE))</f>
        <v/>
      </c>
    </row>
    <row r="193" spans="1:45" s="38" customFormat="1" ht="14.25" x14ac:dyDescent="0.2">
      <c r="A193" s="55"/>
      <c r="B193" s="40"/>
      <c r="C193" s="40"/>
      <c r="D193" s="41"/>
      <c r="E193" s="41"/>
      <c r="F193" s="80"/>
      <c r="G193" s="39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2"/>
      <c r="AR193" s="68">
        <f t="shared" si="2"/>
        <v>0</v>
      </c>
      <c r="AS193" s="75" t="str">
        <f>IF(D193="","",VLOOKUP(AR193,'PAT-C_Tables'!$S$3:$T$40,2,FALSE))</f>
        <v/>
      </c>
    </row>
    <row r="194" spans="1:45" s="38" customFormat="1" ht="14.25" x14ac:dyDescent="0.2">
      <c r="A194" s="55"/>
      <c r="B194" s="40"/>
      <c r="C194" s="40"/>
      <c r="D194" s="41"/>
      <c r="E194" s="41"/>
      <c r="F194" s="80"/>
      <c r="G194" s="39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2"/>
      <c r="AR194" s="68">
        <f t="shared" si="2"/>
        <v>0</v>
      </c>
      <c r="AS194" s="75" t="str">
        <f>IF(D194="","",VLOOKUP(AR194,'PAT-C_Tables'!$S$3:$T$40,2,FALSE))</f>
        <v/>
      </c>
    </row>
    <row r="195" spans="1:45" s="38" customFormat="1" ht="14.25" x14ac:dyDescent="0.2">
      <c r="A195" s="55"/>
      <c r="B195" s="40"/>
      <c r="C195" s="40"/>
      <c r="D195" s="41"/>
      <c r="E195" s="41"/>
      <c r="F195" s="80"/>
      <c r="G195" s="39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2"/>
      <c r="AR195" s="68">
        <f t="shared" si="2"/>
        <v>0</v>
      </c>
      <c r="AS195" s="75" t="str">
        <f>IF(D195="","",VLOOKUP(AR195,'PAT-C_Tables'!$S$3:$T$40,2,FALSE))</f>
        <v/>
      </c>
    </row>
    <row r="196" spans="1:45" s="38" customFormat="1" ht="14.25" x14ac:dyDescent="0.2">
      <c r="A196" s="55"/>
      <c r="B196" s="40"/>
      <c r="C196" s="40"/>
      <c r="D196" s="41"/>
      <c r="E196" s="41"/>
      <c r="F196" s="80"/>
      <c r="G196" s="39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2"/>
      <c r="AR196" s="68">
        <f t="shared" si="2"/>
        <v>0</v>
      </c>
      <c r="AS196" s="75" t="str">
        <f>IF(D196="","",VLOOKUP(AR196,'PAT-C_Tables'!$S$3:$T$40,2,FALSE))</f>
        <v/>
      </c>
    </row>
    <row r="197" spans="1:45" s="38" customFormat="1" ht="14.25" x14ac:dyDescent="0.2">
      <c r="A197" s="55"/>
      <c r="B197" s="40"/>
      <c r="C197" s="40"/>
      <c r="D197" s="41"/>
      <c r="E197" s="41"/>
      <c r="F197" s="80"/>
      <c r="G197" s="39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2"/>
      <c r="AR197" s="68">
        <f t="shared" si="2"/>
        <v>0</v>
      </c>
      <c r="AS197" s="75" t="str">
        <f>IF(D197="","",VLOOKUP(AR197,'PAT-C_Tables'!$S$3:$T$40,2,FALSE))</f>
        <v/>
      </c>
    </row>
    <row r="198" spans="1:45" s="38" customFormat="1" ht="14.25" x14ac:dyDescent="0.2">
      <c r="A198" s="55"/>
      <c r="B198" s="40"/>
      <c r="C198" s="40"/>
      <c r="D198" s="41"/>
      <c r="E198" s="41"/>
      <c r="F198" s="80"/>
      <c r="G198" s="39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2"/>
      <c r="AR198" s="68">
        <f t="shared" si="2"/>
        <v>0</v>
      </c>
      <c r="AS198" s="75" t="str">
        <f>IF(D198="","",VLOOKUP(AR198,'PAT-C_Tables'!$S$3:$T$40,2,FALSE))</f>
        <v/>
      </c>
    </row>
    <row r="199" spans="1:45" s="38" customFormat="1" ht="14.25" x14ac:dyDescent="0.2">
      <c r="A199" s="55"/>
      <c r="B199" s="40"/>
      <c r="C199" s="40"/>
      <c r="D199" s="41"/>
      <c r="E199" s="41"/>
      <c r="F199" s="80"/>
      <c r="G199" s="39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2"/>
      <c r="AR199" s="68">
        <f t="shared" si="2"/>
        <v>0</v>
      </c>
      <c r="AS199" s="75" t="str">
        <f>IF(D199="","",VLOOKUP(AR199,'PAT-C_Tables'!$S$3:$T$40,2,FALSE))</f>
        <v/>
      </c>
    </row>
    <row r="200" spans="1:45" s="38" customFormat="1" ht="14.25" x14ac:dyDescent="0.2">
      <c r="A200" s="55"/>
      <c r="B200" s="40"/>
      <c r="C200" s="40"/>
      <c r="D200" s="41"/>
      <c r="E200" s="41"/>
      <c r="F200" s="80"/>
      <c r="G200" s="39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2"/>
      <c r="AR200" s="68">
        <f t="shared" si="2"/>
        <v>0</v>
      </c>
      <c r="AS200" s="75" t="str">
        <f>IF(D200="","",VLOOKUP(AR200,'PAT-C_Tables'!$S$3:$T$40,2,FALSE))</f>
        <v/>
      </c>
    </row>
    <row r="201" spans="1:45" s="38" customFormat="1" ht="14.25" x14ac:dyDescent="0.2">
      <c r="A201" s="55"/>
      <c r="B201" s="40"/>
      <c r="C201" s="40"/>
      <c r="D201" s="41"/>
      <c r="E201" s="41"/>
      <c r="F201" s="80"/>
      <c r="G201" s="39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2"/>
      <c r="AR201" s="68">
        <f t="shared" ref="AR201:AR264" si="3">IF(D201="",0,(IF(G201=$G$8,1,0)+IF(H201=$H$8,1,0)+IF(I201=$I$8,1,0)+IF(J201=$J$8,1,0)+IF(K201=$K$8,1,0)+IF(L201=$L$8,1,0)+IF(M201=$M$8,1,0)+IF(N201=$N$8,1,0)+IF(O201=$O$8,1,0)+IF(P201=$P$8,1,0)+IF(Q201=$Q$8,1,0)+IF(R201=$R$8,1,0)+IF(S201=$S$8,1,0)+IF(T201=$T$8,1,0)+IF(U201=$U$8,1,0)+IF(V201=$V$8,1,0)+IF(W201=$W$8,1,0)+IF(X201=$X$8,1,0)+IF(Y201=$Y$8,1,0)+IF(Z201=$Z$8,1,0)+IF(AA201=$AA$8,1,0)+IF(AB201=$AB$8,1,0)+IF(AC201=$AC$8,1,0)+IF(AD201=$AD$8,1,0)+IF(AE201=$AE$8,1,0)+IF(AF201=$AF$8,1,0)+IF(AG201=$AG$8,1,0)+IF(AH201=$AH$8,1,0)+IF(AI201=$AI$8,1,0)+IF(AJ201=$AJ$8,1,0)+IF(AK201=$AK$8,1,0)+IF(AL201=$AL$8,1,0)+IF(AM201=$AM$8,1,0)+IF(AN201=$AN$8,1,0)+IF(AO201=$AO$8,1,0)+IF(AP201=$AP$8,1,0)+IF(AQ201=$AQ$8,1,0)))</f>
        <v>0</v>
      </c>
      <c r="AS201" s="75" t="str">
        <f>IF(D201="","",VLOOKUP(AR201,'PAT-C_Tables'!$S$3:$T$40,2,FALSE))</f>
        <v/>
      </c>
    </row>
    <row r="202" spans="1:45" s="38" customFormat="1" ht="14.25" x14ac:dyDescent="0.2">
      <c r="A202" s="55"/>
      <c r="B202" s="40"/>
      <c r="C202" s="40"/>
      <c r="D202" s="41"/>
      <c r="E202" s="41"/>
      <c r="F202" s="80"/>
      <c r="G202" s="39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2"/>
      <c r="AR202" s="68">
        <f t="shared" si="3"/>
        <v>0</v>
      </c>
      <c r="AS202" s="75" t="str">
        <f>IF(D202="","",VLOOKUP(AR202,'PAT-C_Tables'!$S$3:$T$40,2,FALSE))</f>
        <v/>
      </c>
    </row>
    <row r="203" spans="1:45" s="38" customFormat="1" ht="14.25" x14ac:dyDescent="0.2">
      <c r="A203" s="55"/>
      <c r="B203" s="40"/>
      <c r="C203" s="40"/>
      <c r="D203" s="41"/>
      <c r="E203" s="41"/>
      <c r="F203" s="80"/>
      <c r="G203" s="39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2"/>
      <c r="AR203" s="68">
        <f t="shared" si="3"/>
        <v>0</v>
      </c>
      <c r="AS203" s="75" t="str">
        <f>IF(D203="","",VLOOKUP(AR203,'PAT-C_Tables'!$S$3:$T$40,2,FALSE))</f>
        <v/>
      </c>
    </row>
    <row r="204" spans="1:45" s="38" customFormat="1" ht="14.25" x14ac:dyDescent="0.2">
      <c r="A204" s="55"/>
      <c r="B204" s="40"/>
      <c r="C204" s="40"/>
      <c r="D204" s="41"/>
      <c r="E204" s="41"/>
      <c r="F204" s="80"/>
      <c r="G204" s="39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2"/>
      <c r="AR204" s="68">
        <f t="shared" si="3"/>
        <v>0</v>
      </c>
      <c r="AS204" s="75" t="str">
        <f>IF(D204="","",VLOOKUP(AR204,'PAT-C_Tables'!$S$3:$T$40,2,FALSE))</f>
        <v/>
      </c>
    </row>
    <row r="205" spans="1:45" s="38" customFormat="1" ht="14.25" x14ac:dyDescent="0.2">
      <c r="A205" s="55"/>
      <c r="B205" s="40"/>
      <c r="C205" s="40"/>
      <c r="D205" s="41"/>
      <c r="E205" s="41"/>
      <c r="F205" s="80"/>
      <c r="G205" s="39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2"/>
      <c r="AR205" s="68">
        <f t="shared" si="3"/>
        <v>0</v>
      </c>
      <c r="AS205" s="75" t="str">
        <f>IF(D205="","",VLOOKUP(AR205,'PAT-C_Tables'!$S$3:$T$40,2,FALSE))</f>
        <v/>
      </c>
    </row>
    <row r="206" spans="1:45" s="38" customFormat="1" ht="14.25" x14ac:dyDescent="0.2">
      <c r="A206" s="55"/>
      <c r="B206" s="40"/>
      <c r="C206" s="40"/>
      <c r="D206" s="41"/>
      <c r="E206" s="41"/>
      <c r="F206" s="80"/>
      <c r="G206" s="39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2"/>
      <c r="AR206" s="68">
        <f t="shared" si="3"/>
        <v>0</v>
      </c>
      <c r="AS206" s="75" t="str">
        <f>IF(D206="","",VLOOKUP(AR206,'PAT-C_Tables'!$S$3:$T$40,2,FALSE))</f>
        <v/>
      </c>
    </row>
    <row r="207" spans="1:45" s="38" customFormat="1" ht="14.25" x14ac:dyDescent="0.2">
      <c r="A207" s="55"/>
      <c r="B207" s="40"/>
      <c r="C207" s="40"/>
      <c r="D207" s="41"/>
      <c r="E207" s="41"/>
      <c r="F207" s="80"/>
      <c r="G207" s="39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2"/>
      <c r="AR207" s="68">
        <f t="shared" si="3"/>
        <v>0</v>
      </c>
      <c r="AS207" s="75" t="str">
        <f>IF(D207="","",VLOOKUP(AR207,'PAT-C_Tables'!$S$3:$T$40,2,FALSE))</f>
        <v/>
      </c>
    </row>
    <row r="208" spans="1:45" s="38" customFormat="1" ht="14.25" x14ac:dyDescent="0.2">
      <c r="A208" s="55"/>
      <c r="B208" s="40"/>
      <c r="C208" s="40"/>
      <c r="D208" s="41"/>
      <c r="E208" s="41"/>
      <c r="F208" s="80"/>
      <c r="G208" s="39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2"/>
      <c r="AR208" s="68">
        <f t="shared" si="3"/>
        <v>0</v>
      </c>
      <c r="AS208" s="75" t="str">
        <f>IF(D208="","",VLOOKUP(AR208,'PAT-C_Tables'!$S$3:$T$40,2,FALSE))</f>
        <v/>
      </c>
    </row>
    <row r="209" spans="1:45" s="38" customFormat="1" ht="14.25" x14ac:dyDescent="0.2">
      <c r="A209" s="55"/>
      <c r="B209" s="40"/>
      <c r="C209" s="40"/>
      <c r="D209" s="41"/>
      <c r="E209" s="41"/>
      <c r="F209" s="80"/>
      <c r="G209" s="39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2"/>
      <c r="AR209" s="68">
        <f t="shared" si="3"/>
        <v>0</v>
      </c>
      <c r="AS209" s="75" t="str">
        <f>IF(D209="","",VLOOKUP(AR209,'PAT-C_Tables'!$S$3:$T$40,2,FALSE))</f>
        <v/>
      </c>
    </row>
    <row r="210" spans="1:45" s="38" customFormat="1" ht="14.25" x14ac:dyDescent="0.2">
      <c r="A210" s="55"/>
      <c r="B210" s="40"/>
      <c r="C210" s="40"/>
      <c r="D210" s="41"/>
      <c r="E210" s="41"/>
      <c r="F210" s="80"/>
      <c r="G210" s="39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2"/>
      <c r="AR210" s="68">
        <f t="shared" si="3"/>
        <v>0</v>
      </c>
      <c r="AS210" s="75" t="str">
        <f>IF(D210="","",VLOOKUP(AR210,'PAT-C_Tables'!$S$3:$T$40,2,FALSE))</f>
        <v/>
      </c>
    </row>
    <row r="211" spans="1:45" s="38" customFormat="1" ht="14.25" x14ac:dyDescent="0.2">
      <c r="A211" s="55"/>
      <c r="B211" s="40"/>
      <c r="C211" s="40"/>
      <c r="D211" s="41"/>
      <c r="E211" s="41"/>
      <c r="F211" s="80"/>
      <c r="G211" s="39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2"/>
      <c r="AR211" s="68">
        <f t="shared" si="3"/>
        <v>0</v>
      </c>
      <c r="AS211" s="75" t="str">
        <f>IF(D211="","",VLOOKUP(AR211,'PAT-C_Tables'!$S$3:$T$40,2,FALSE))</f>
        <v/>
      </c>
    </row>
    <row r="212" spans="1:45" s="38" customFormat="1" ht="14.25" x14ac:dyDescent="0.2">
      <c r="A212" s="55"/>
      <c r="B212" s="40"/>
      <c r="C212" s="40"/>
      <c r="D212" s="41"/>
      <c r="E212" s="41"/>
      <c r="F212" s="80"/>
      <c r="G212" s="39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2"/>
      <c r="AR212" s="68">
        <f t="shared" si="3"/>
        <v>0</v>
      </c>
      <c r="AS212" s="75" t="str">
        <f>IF(D212="","",VLOOKUP(AR212,'PAT-C_Tables'!$S$3:$T$40,2,FALSE))</f>
        <v/>
      </c>
    </row>
    <row r="213" spans="1:45" s="38" customFormat="1" ht="14.25" x14ac:dyDescent="0.2">
      <c r="A213" s="55"/>
      <c r="B213" s="40"/>
      <c r="C213" s="40"/>
      <c r="D213" s="41"/>
      <c r="E213" s="41"/>
      <c r="F213" s="80"/>
      <c r="G213" s="39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2"/>
      <c r="AR213" s="68">
        <f t="shared" si="3"/>
        <v>0</v>
      </c>
      <c r="AS213" s="75" t="str">
        <f>IF(D213="","",VLOOKUP(AR213,'PAT-C_Tables'!$S$3:$T$40,2,FALSE))</f>
        <v/>
      </c>
    </row>
    <row r="214" spans="1:45" s="38" customFormat="1" ht="14.25" x14ac:dyDescent="0.2">
      <c r="A214" s="55"/>
      <c r="B214" s="40"/>
      <c r="C214" s="40"/>
      <c r="D214" s="41"/>
      <c r="E214" s="41"/>
      <c r="F214" s="80"/>
      <c r="G214" s="39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2"/>
      <c r="AR214" s="68">
        <f t="shared" si="3"/>
        <v>0</v>
      </c>
      <c r="AS214" s="75" t="str">
        <f>IF(D214="","",VLOOKUP(AR214,'PAT-C_Tables'!$S$3:$T$40,2,FALSE))</f>
        <v/>
      </c>
    </row>
    <row r="215" spans="1:45" s="38" customFormat="1" ht="14.25" x14ac:dyDescent="0.2">
      <c r="A215" s="55"/>
      <c r="B215" s="40"/>
      <c r="C215" s="40"/>
      <c r="D215" s="41"/>
      <c r="E215" s="41"/>
      <c r="F215" s="80"/>
      <c r="G215" s="39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2"/>
      <c r="AR215" s="68">
        <f t="shared" si="3"/>
        <v>0</v>
      </c>
      <c r="AS215" s="75" t="str">
        <f>IF(D215="","",VLOOKUP(AR215,'PAT-C_Tables'!$S$3:$T$40,2,FALSE))</f>
        <v/>
      </c>
    </row>
    <row r="216" spans="1:45" s="38" customFormat="1" ht="14.25" x14ac:dyDescent="0.2">
      <c r="A216" s="55"/>
      <c r="B216" s="40"/>
      <c r="C216" s="40"/>
      <c r="D216" s="41"/>
      <c r="E216" s="41"/>
      <c r="F216" s="80"/>
      <c r="G216" s="39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2"/>
      <c r="AR216" s="68">
        <f t="shared" si="3"/>
        <v>0</v>
      </c>
      <c r="AS216" s="75" t="str">
        <f>IF(D216="","",VLOOKUP(AR216,'PAT-C_Tables'!$S$3:$T$40,2,FALSE))</f>
        <v/>
      </c>
    </row>
    <row r="217" spans="1:45" s="38" customFormat="1" ht="14.25" x14ac:dyDescent="0.2">
      <c r="A217" s="55"/>
      <c r="B217" s="40"/>
      <c r="C217" s="40"/>
      <c r="D217" s="41"/>
      <c r="E217" s="41"/>
      <c r="F217" s="80"/>
      <c r="G217" s="39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2"/>
      <c r="AR217" s="68">
        <f t="shared" si="3"/>
        <v>0</v>
      </c>
      <c r="AS217" s="75" t="str">
        <f>IF(D217="","",VLOOKUP(AR217,'PAT-C_Tables'!$S$3:$T$40,2,FALSE))</f>
        <v/>
      </c>
    </row>
    <row r="218" spans="1:45" s="38" customFormat="1" ht="14.25" x14ac:dyDescent="0.2">
      <c r="A218" s="55"/>
      <c r="B218" s="40"/>
      <c r="C218" s="40"/>
      <c r="D218" s="41"/>
      <c r="E218" s="41"/>
      <c r="F218" s="80"/>
      <c r="G218" s="39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2"/>
      <c r="AR218" s="68">
        <f t="shared" si="3"/>
        <v>0</v>
      </c>
      <c r="AS218" s="75" t="str">
        <f>IF(D218="","",VLOOKUP(AR218,'PAT-C_Tables'!$S$3:$T$40,2,FALSE))</f>
        <v/>
      </c>
    </row>
    <row r="219" spans="1:45" s="38" customFormat="1" ht="14.25" x14ac:dyDescent="0.2">
      <c r="A219" s="55"/>
      <c r="B219" s="40"/>
      <c r="C219" s="40"/>
      <c r="D219" s="41"/>
      <c r="E219" s="41"/>
      <c r="F219" s="80"/>
      <c r="G219" s="39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2"/>
      <c r="AR219" s="68">
        <f t="shared" si="3"/>
        <v>0</v>
      </c>
      <c r="AS219" s="75" t="str">
        <f>IF(D219="","",VLOOKUP(AR219,'PAT-C_Tables'!$S$3:$T$40,2,FALSE))</f>
        <v/>
      </c>
    </row>
    <row r="220" spans="1:45" s="38" customFormat="1" ht="14.25" x14ac:dyDescent="0.2">
      <c r="A220" s="55"/>
      <c r="B220" s="40"/>
      <c r="C220" s="40"/>
      <c r="D220" s="41"/>
      <c r="E220" s="41"/>
      <c r="F220" s="80"/>
      <c r="G220" s="39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2"/>
      <c r="AR220" s="68">
        <f t="shared" si="3"/>
        <v>0</v>
      </c>
      <c r="AS220" s="75" t="str">
        <f>IF(D220="","",VLOOKUP(AR220,'PAT-C_Tables'!$S$3:$T$40,2,FALSE))</f>
        <v/>
      </c>
    </row>
    <row r="221" spans="1:45" s="38" customFormat="1" ht="14.25" x14ac:dyDescent="0.2">
      <c r="A221" s="55"/>
      <c r="B221" s="40"/>
      <c r="C221" s="40"/>
      <c r="D221" s="41"/>
      <c r="E221" s="41"/>
      <c r="F221" s="80"/>
      <c r="G221" s="39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2"/>
      <c r="AR221" s="68">
        <f t="shared" si="3"/>
        <v>0</v>
      </c>
      <c r="AS221" s="75" t="str">
        <f>IF(D221="","",VLOOKUP(AR221,'PAT-C_Tables'!$S$3:$T$40,2,FALSE))</f>
        <v/>
      </c>
    </row>
    <row r="222" spans="1:45" s="38" customFormat="1" ht="14.25" x14ac:dyDescent="0.2">
      <c r="A222" s="55"/>
      <c r="B222" s="40"/>
      <c r="C222" s="40"/>
      <c r="D222" s="41"/>
      <c r="E222" s="41"/>
      <c r="F222" s="80"/>
      <c r="G222" s="39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2"/>
      <c r="AR222" s="68">
        <f t="shared" si="3"/>
        <v>0</v>
      </c>
      <c r="AS222" s="75" t="str">
        <f>IF(D222="","",VLOOKUP(AR222,'PAT-C_Tables'!$S$3:$T$40,2,FALSE))</f>
        <v/>
      </c>
    </row>
    <row r="223" spans="1:45" s="38" customFormat="1" ht="14.25" x14ac:dyDescent="0.2">
      <c r="A223" s="55"/>
      <c r="B223" s="40"/>
      <c r="C223" s="40"/>
      <c r="D223" s="41"/>
      <c r="E223" s="41"/>
      <c r="F223" s="80"/>
      <c r="G223" s="39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2"/>
      <c r="AR223" s="68">
        <f t="shared" si="3"/>
        <v>0</v>
      </c>
      <c r="AS223" s="75" t="str">
        <f>IF(D223="","",VLOOKUP(AR223,'PAT-C_Tables'!$S$3:$T$40,2,FALSE))</f>
        <v/>
      </c>
    </row>
    <row r="224" spans="1:45" s="38" customFormat="1" ht="14.25" x14ac:dyDescent="0.2">
      <c r="A224" s="55"/>
      <c r="B224" s="40"/>
      <c r="C224" s="40"/>
      <c r="D224" s="41"/>
      <c r="E224" s="41"/>
      <c r="F224" s="80"/>
      <c r="G224" s="39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2"/>
      <c r="AR224" s="68">
        <f t="shared" si="3"/>
        <v>0</v>
      </c>
      <c r="AS224" s="75" t="str">
        <f>IF(D224="","",VLOOKUP(AR224,'PAT-C_Tables'!$S$3:$T$40,2,FALSE))</f>
        <v/>
      </c>
    </row>
    <row r="225" spans="1:45" s="38" customFormat="1" ht="14.25" x14ac:dyDescent="0.2">
      <c r="A225" s="55"/>
      <c r="B225" s="40"/>
      <c r="C225" s="40"/>
      <c r="D225" s="41"/>
      <c r="E225" s="41"/>
      <c r="F225" s="80"/>
      <c r="G225" s="39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2"/>
      <c r="AR225" s="68">
        <f t="shared" si="3"/>
        <v>0</v>
      </c>
      <c r="AS225" s="75" t="str">
        <f>IF(D225="","",VLOOKUP(AR225,'PAT-C_Tables'!$S$3:$T$40,2,FALSE))</f>
        <v/>
      </c>
    </row>
    <row r="226" spans="1:45" s="38" customFormat="1" ht="14.25" x14ac:dyDescent="0.2">
      <c r="A226" s="55"/>
      <c r="B226" s="40"/>
      <c r="C226" s="40"/>
      <c r="D226" s="41"/>
      <c r="E226" s="41"/>
      <c r="F226" s="80"/>
      <c r="G226" s="39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2"/>
      <c r="AR226" s="68">
        <f t="shared" si="3"/>
        <v>0</v>
      </c>
      <c r="AS226" s="75" t="str">
        <f>IF(D226="","",VLOOKUP(AR226,'PAT-C_Tables'!$S$3:$T$40,2,FALSE))</f>
        <v/>
      </c>
    </row>
    <row r="227" spans="1:45" s="38" customFormat="1" ht="14.25" x14ac:dyDescent="0.2">
      <c r="A227" s="55"/>
      <c r="B227" s="40"/>
      <c r="C227" s="40"/>
      <c r="D227" s="41"/>
      <c r="E227" s="41"/>
      <c r="F227" s="80"/>
      <c r="G227" s="39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2"/>
      <c r="AR227" s="68">
        <f t="shared" si="3"/>
        <v>0</v>
      </c>
      <c r="AS227" s="75" t="str">
        <f>IF(D227="","",VLOOKUP(AR227,'PAT-C_Tables'!$S$3:$T$40,2,FALSE))</f>
        <v/>
      </c>
    </row>
    <row r="228" spans="1:45" s="38" customFormat="1" ht="14.25" x14ac:dyDescent="0.2">
      <c r="A228" s="55"/>
      <c r="B228" s="40"/>
      <c r="C228" s="40"/>
      <c r="D228" s="41"/>
      <c r="E228" s="41"/>
      <c r="F228" s="80"/>
      <c r="G228" s="39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2"/>
      <c r="AR228" s="68">
        <f t="shared" si="3"/>
        <v>0</v>
      </c>
      <c r="AS228" s="75" t="str">
        <f>IF(D228="","",VLOOKUP(AR228,'PAT-C_Tables'!$S$3:$T$40,2,FALSE))</f>
        <v/>
      </c>
    </row>
    <row r="229" spans="1:45" s="38" customFormat="1" ht="14.25" x14ac:dyDescent="0.2">
      <c r="A229" s="55"/>
      <c r="B229" s="40"/>
      <c r="C229" s="40"/>
      <c r="D229" s="41"/>
      <c r="E229" s="41"/>
      <c r="F229" s="80"/>
      <c r="G229" s="39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2"/>
      <c r="AR229" s="68">
        <f t="shared" si="3"/>
        <v>0</v>
      </c>
      <c r="AS229" s="75" t="str">
        <f>IF(D229="","",VLOOKUP(AR229,'PAT-C_Tables'!$S$3:$T$40,2,FALSE))</f>
        <v/>
      </c>
    </row>
    <row r="230" spans="1:45" s="38" customFormat="1" ht="14.25" x14ac:dyDescent="0.2">
      <c r="A230" s="55"/>
      <c r="B230" s="40"/>
      <c r="C230" s="40"/>
      <c r="D230" s="41"/>
      <c r="E230" s="41"/>
      <c r="F230" s="80"/>
      <c r="G230" s="39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2"/>
      <c r="AR230" s="68">
        <f t="shared" si="3"/>
        <v>0</v>
      </c>
      <c r="AS230" s="75" t="str">
        <f>IF(D230="","",VLOOKUP(AR230,'PAT-C_Tables'!$S$3:$T$40,2,FALSE))</f>
        <v/>
      </c>
    </row>
    <row r="231" spans="1:45" s="38" customFormat="1" ht="14.25" x14ac:dyDescent="0.2">
      <c r="A231" s="55"/>
      <c r="B231" s="40"/>
      <c r="C231" s="40"/>
      <c r="D231" s="41"/>
      <c r="E231" s="41"/>
      <c r="F231" s="80"/>
      <c r="G231" s="39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2"/>
      <c r="AR231" s="68">
        <f t="shared" si="3"/>
        <v>0</v>
      </c>
      <c r="AS231" s="75" t="str">
        <f>IF(D231="","",VLOOKUP(AR231,'PAT-C_Tables'!$S$3:$T$40,2,FALSE))</f>
        <v/>
      </c>
    </row>
    <row r="232" spans="1:45" s="38" customFormat="1" ht="14.25" x14ac:dyDescent="0.2">
      <c r="A232" s="55"/>
      <c r="B232" s="40"/>
      <c r="C232" s="40"/>
      <c r="D232" s="41"/>
      <c r="E232" s="41"/>
      <c r="F232" s="80"/>
      <c r="G232" s="39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2"/>
      <c r="AR232" s="68">
        <f t="shared" si="3"/>
        <v>0</v>
      </c>
      <c r="AS232" s="75" t="str">
        <f>IF(D232="","",VLOOKUP(AR232,'PAT-C_Tables'!$S$3:$T$40,2,FALSE))</f>
        <v/>
      </c>
    </row>
    <row r="233" spans="1:45" s="38" customFormat="1" ht="14.25" x14ac:dyDescent="0.2">
      <c r="A233" s="55"/>
      <c r="B233" s="40"/>
      <c r="C233" s="40"/>
      <c r="D233" s="41"/>
      <c r="E233" s="41"/>
      <c r="F233" s="80"/>
      <c r="G233" s="39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2"/>
      <c r="AR233" s="68">
        <f t="shared" si="3"/>
        <v>0</v>
      </c>
      <c r="AS233" s="75" t="str">
        <f>IF(D233="","",VLOOKUP(AR233,'PAT-C_Tables'!$S$3:$T$40,2,FALSE))</f>
        <v/>
      </c>
    </row>
    <row r="234" spans="1:45" s="38" customFormat="1" ht="14.25" x14ac:dyDescent="0.2">
      <c r="A234" s="55"/>
      <c r="B234" s="40"/>
      <c r="C234" s="40"/>
      <c r="D234" s="41"/>
      <c r="E234" s="41"/>
      <c r="F234" s="80"/>
      <c r="G234" s="39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2"/>
      <c r="AR234" s="68">
        <f t="shared" si="3"/>
        <v>0</v>
      </c>
      <c r="AS234" s="75" t="str">
        <f>IF(D234="","",VLOOKUP(AR234,'PAT-C_Tables'!$S$3:$T$40,2,FALSE))</f>
        <v/>
      </c>
    </row>
    <row r="235" spans="1:45" s="38" customFormat="1" ht="14.25" x14ac:dyDescent="0.2">
      <c r="A235" s="55"/>
      <c r="B235" s="40"/>
      <c r="C235" s="40"/>
      <c r="D235" s="41"/>
      <c r="E235" s="41"/>
      <c r="F235" s="80"/>
      <c r="G235" s="39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2"/>
      <c r="AR235" s="68">
        <f t="shared" si="3"/>
        <v>0</v>
      </c>
      <c r="AS235" s="75" t="str">
        <f>IF(D235="","",VLOOKUP(AR235,'PAT-C_Tables'!$S$3:$T$40,2,FALSE))</f>
        <v/>
      </c>
    </row>
    <row r="236" spans="1:45" s="38" customFormat="1" ht="14.25" x14ac:dyDescent="0.2">
      <c r="A236" s="55"/>
      <c r="B236" s="40"/>
      <c r="C236" s="40"/>
      <c r="D236" s="41"/>
      <c r="E236" s="41"/>
      <c r="F236" s="80"/>
      <c r="G236" s="39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2"/>
      <c r="AR236" s="68">
        <f t="shared" si="3"/>
        <v>0</v>
      </c>
      <c r="AS236" s="75" t="str">
        <f>IF(D236="","",VLOOKUP(AR236,'PAT-C_Tables'!$S$3:$T$40,2,FALSE))</f>
        <v/>
      </c>
    </row>
    <row r="237" spans="1:45" s="38" customFormat="1" ht="14.25" x14ac:dyDescent="0.2">
      <c r="A237" s="55"/>
      <c r="B237" s="40"/>
      <c r="C237" s="40"/>
      <c r="D237" s="41"/>
      <c r="E237" s="41"/>
      <c r="F237" s="80"/>
      <c r="G237" s="39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2"/>
      <c r="AR237" s="68">
        <f t="shared" si="3"/>
        <v>0</v>
      </c>
      <c r="AS237" s="75" t="str">
        <f>IF(D237="","",VLOOKUP(AR237,'PAT-C_Tables'!$S$3:$T$40,2,FALSE))</f>
        <v/>
      </c>
    </row>
    <row r="238" spans="1:45" s="38" customFormat="1" ht="14.25" x14ac:dyDescent="0.2">
      <c r="A238" s="55"/>
      <c r="B238" s="40"/>
      <c r="C238" s="40"/>
      <c r="D238" s="41"/>
      <c r="E238" s="41"/>
      <c r="F238" s="80"/>
      <c r="G238" s="39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2"/>
      <c r="AR238" s="68">
        <f t="shared" si="3"/>
        <v>0</v>
      </c>
      <c r="AS238" s="75" t="str">
        <f>IF(D238="","",VLOOKUP(AR238,'PAT-C_Tables'!$S$3:$T$40,2,FALSE))</f>
        <v/>
      </c>
    </row>
    <row r="239" spans="1:45" s="38" customFormat="1" ht="14.25" x14ac:dyDescent="0.2">
      <c r="A239" s="55"/>
      <c r="B239" s="40"/>
      <c r="C239" s="40"/>
      <c r="D239" s="41"/>
      <c r="E239" s="41"/>
      <c r="F239" s="80"/>
      <c r="G239" s="39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2"/>
      <c r="AR239" s="68">
        <f t="shared" si="3"/>
        <v>0</v>
      </c>
      <c r="AS239" s="75" t="str">
        <f>IF(D239="","",VLOOKUP(AR239,'PAT-C_Tables'!$S$3:$T$40,2,FALSE))</f>
        <v/>
      </c>
    </row>
    <row r="240" spans="1:45" s="38" customFormat="1" ht="14.25" x14ac:dyDescent="0.2">
      <c r="A240" s="55"/>
      <c r="B240" s="40"/>
      <c r="C240" s="40"/>
      <c r="D240" s="41"/>
      <c r="E240" s="41"/>
      <c r="F240" s="80"/>
      <c r="G240" s="39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2"/>
      <c r="AR240" s="68">
        <f t="shared" si="3"/>
        <v>0</v>
      </c>
      <c r="AS240" s="75" t="str">
        <f>IF(D240="","",VLOOKUP(AR240,'PAT-C_Tables'!$S$3:$T$40,2,FALSE))</f>
        <v/>
      </c>
    </row>
    <row r="241" spans="1:45" s="38" customFormat="1" ht="14.25" x14ac:dyDescent="0.2">
      <c r="A241" s="55"/>
      <c r="B241" s="40"/>
      <c r="C241" s="40"/>
      <c r="D241" s="41"/>
      <c r="E241" s="41"/>
      <c r="F241" s="80"/>
      <c r="G241" s="39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2"/>
      <c r="AR241" s="68">
        <f t="shared" si="3"/>
        <v>0</v>
      </c>
      <c r="AS241" s="75" t="str">
        <f>IF(D241="","",VLOOKUP(AR241,'PAT-C_Tables'!$S$3:$T$40,2,FALSE))</f>
        <v/>
      </c>
    </row>
    <row r="242" spans="1:45" s="38" customFormat="1" ht="14.25" x14ac:dyDescent="0.2">
      <c r="A242" s="55"/>
      <c r="B242" s="40"/>
      <c r="C242" s="40"/>
      <c r="D242" s="41"/>
      <c r="E242" s="41"/>
      <c r="F242" s="80"/>
      <c r="G242" s="39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2"/>
      <c r="AR242" s="68">
        <f t="shared" si="3"/>
        <v>0</v>
      </c>
      <c r="AS242" s="75" t="str">
        <f>IF(D242="","",VLOOKUP(AR242,'PAT-C_Tables'!$S$3:$T$40,2,FALSE))</f>
        <v/>
      </c>
    </row>
    <row r="243" spans="1:45" s="38" customFormat="1" ht="14.25" x14ac:dyDescent="0.2">
      <c r="A243" s="55"/>
      <c r="B243" s="40"/>
      <c r="C243" s="40"/>
      <c r="D243" s="41"/>
      <c r="E243" s="41"/>
      <c r="F243" s="80"/>
      <c r="G243" s="39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2"/>
      <c r="AR243" s="68">
        <f t="shared" si="3"/>
        <v>0</v>
      </c>
      <c r="AS243" s="75" t="str">
        <f>IF(D243="","",VLOOKUP(AR243,'PAT-C_Tables'!$S$3:$T$40,2,FALSE))</f>
        <v/>
      </c>
    </row>
    <row r="244" spans="1:45" s="38" customFormat="1" ht="14.25" x14ac:dyDescent="0.2">
      <c r="A244" s="55"/>
      <c r="B244" s="40"/>
      <c r="C244" s="40"/>
      <c r="D244" s="41"/>
      <c r="E244" s="41"/>
      <c r="F244" s="80"/>
      <c r="G244" s="39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2"/>
      <c r="AR244" s="68">
        <f t="shared" si="3"/>
        <v>0</v>
      </c>
      <c r="AS244" s="75" t="str">
        <f>IF(D244="","",VLOOKUP(AR244,'PAT-C_Tables'!$S$3:$T$40,2,FALSE))</f>
        <v/>
      </c>
    </row>
    <row r="245" spans="1:45" s="38" customFormat="1" ht="14.25" x14ac:dyDescent="0.2">
      <c r="A245" s="55"/>
      <c r="B245" s="40"/>
      <c r="C245" s="40"/>
      <c r="D245" s="41"/>
      <c r="E245" s="41"/>
      <c r="F245" s="80"/>
      <c r="G245" s="39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2"/>
      <c r="AR245" s="68">
        <f t="shared" si="3"/>
        <v>0</v>
      </c>
      <c r="AS245" s="75" t="str">
        <f>IF(D245="","",VLOOKUP(AR245,'PAT-C_Tables'!$S$3:$T$40,2,FALSE))</f>
        <v/>
      </c>
    </row>
    <row r="246" spans="1:45" s="38" customFormat="1" ht="14.25" x14ac:dyDescent="0.2">
      <c r="A246" s="55"/>
      <c r="B246" s="40"/>
      <c r="C246" s="40"/>
      <c r="D246" s="41"/>
      <c r="E246" s="41"/>
      <c r="F246" s="80"/>
      <c r="G246" s="39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2"/>
      <c r="AR246" s="68">
        <f t="shared" si="3"/>
        <v>0</v>
      </c>
      <c r="AS246" s="75" t="str">
        <f>IF(D246="","",VLOOKUP(AR246,'PAT-C_Tables'!$S$3:$T$40,2,FALSE))</f>
        <v/>
      </c>
    </row>
    <row r="247" spans="1:45" s="38" customFormat="1" ht="14.25" x14ac:dyDescent="0.2">
      <c r="A247" s="55"/>
      <c r="B247" s="40"/>
      <c r="C247" s="40"/>
      <c r="D247" s="41"/>
      <c r="E247" s="41"/>
      <c r="F247" s="80"/>
      <c r="G247" s="39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2"/>
      <c r="AR247" s="68">
        <f t="shared" si="3"/>
        <v>0</v>
      </c>
      <c r="AS247" s="75" t="str">
        <f>IF(D247="","",VLOOKUP(AR247,'PAT-C_Tables'!$S$3:$T$40,2,FALSE))</f>
        <v/>
      </c>
    </row>
    <row r="248" spans="1:45" s="38" customFormat="1" ht="14.25" x14ac:dyDescent="0.2">
      <c r="A248" s="55"/>
      <c r="B248" s="40"/>
      <c r="C248" s="40"/>
      <c r="D248" s="41"/>
      <c r="E248" s="41"/>
      <c r="F248" s="80"/>
      <c r="G248" s="39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2"/>
      <c r="AR248" s="68">
        <f t="shared" si="3"/>
        <v>0</v>
      </c>
      <c r="AS248" s="75" t="str">
        <f>IF(D248="","",VLOOKUP(AR248,'PAT-C_Tables'!$S$3:$T$40,2,FALSE))</f>
        <v/>
      </c>
    </row>
    <row r="249" spans="1:45" s="38" customFormat="1" ht="14.25" x14ac:dyDescent="0.2">
      <c r="A249" s="55"/>
      <c r="B249" s="40"/>
      <c r="C249" s="40"/>
      <c r="D249" s="41"/>
      <c r="E249" s="41"/>
      <c r="F249" s="80"/>
      <c r="G249" s="39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2"/>
      <c r="AR249" s="68">
        <f t="shared" si="3"/>
        <v>0</v>
      </c>
      <c r="AS249" s="75" t="str">
        <f>IF(D249="","",VLOOKUP(AR249,'PAT-C_Tables'!$S$3:$T$40,2,FALSE))</f>
        <v/>
      </c>
    </row>
    <row r="250" spans="1:45" s="38" customFormat="1" ht="14.25" x14ac:dyDescent="0.2">
      <c r="A250" s="55"/>
      <c r="B250" s="40"/>
      <c r="C250" s="40"/>
      <c r="D250" s="41"/>
      <c r="E250" s="41"/>
      <c r="F250" s="80"/>
      <c r="G250" s="39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2"/>
      <c r="AR250" s="68">
        <f t="shared" si="3"/>
        <v>0</v>
      </c>
      <c r="AS250" s="75" t="str">
        <f>IF(D250="","",VLOOKUP(AR250,'PAT-C_Tables'!$S$3:$T$40,2,FALSE))</f>
        <v/>
      </c>
    </row>
    <row r="251" spans="1:45" s="38" customFormat="1" ht="14.25" x14ac:dyDescent="0.2">
      <c r="A251" s="55"/>
      <c r="B251" s="40"/>
      <c r="C251" s="40"/>
      <c r="D251" s="41"/>
      <c r="E251" s="41"/>
      <c r="F251" s="80"/>
      <c r="G251" s="39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2"/>
      <c r="AR251" s="68">
        <f t="shared" si="3"/>
        <v>0</v>
      </c>
      <c r="AS251" s="75" t="str">
        <f>IF(D251="","",VLOOKUP(AR251,'PAT-C_Tables'!$S$3:$T$40,2,FALSE))</f>
        <v/>
      </c>
    </row>
    <row r="252" spans="1:45" s="38" customFormat="1" ht="14.25" x14ac:dyDescent="0.2">
      <c r="A252" s="55"/>
      <c r="B252" s="40"/>
      <c r="C252" s="40"/>
      <c r="D252" s="41"/>
      <c r="E252" s="41"/>
      <c r="F252" s="80"/>
      <c r="G252" s="39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2"/>
      <c r="AR252" s="68">
        <f t="shared" si="3"/>
        <v>0</v>
      </c>
      <c r="AS252" s="75" t="str">
        <f>IF(D252="","",VLOOKUP(AR252,'PAT-C_Tables'!$S$3:$T$40,2,FALSE))</f>
        <v/>
      </c>
    </row>
    <row r="253" spans="1:45" s="38" customFormat="1" ht="14.25" x14ac:dyDescent="0.2">
      <c r="A253" s="55"/>
      <c r="B253" s="40"/>
      <c r="C253" s="40"/>
      <c r="D253" s="41"/>
      <c r="E253" s="41"/>
      <c r="F253" s="80"/>
      <c r="G253" s="39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2"/>
      <c r="AR253" s="68">
        <f t="shared" si="3"/>
        <v>0</v>
      </c>
      <c r="AS253" s="75" t="str">
        <f>IF(D253="","",VLOOKUP(AR253,'PAT-C_Tables'!$S$3:$T$40,2,FALSE))</f>
        <v/>
      </c>
    </row>
    <row r="254" spans="1:45" s="38" customFormat="1" ht="14.25" x14ac:dyDescent="0.2">
      <c r="A254" s="55"/>
      <c r="B254" s="40"/>
      <c r="C254" s="40"/>
      <c r="D254" s="41"/>
      <c r="E254" s="41"/>
      <c r="F254" s="80"/>
      <c r="G254" s="39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2"/>
      <c r="AR254" s="68">
        <f t="shared" si="3"/>
        <v>0</v>
      </c>
      <c r="AS254" s="75" t="str">
        <f>IF(D254="","",VLOOKUP(AR254,'PAT-C_Tables'!$S$3:$T$40,2,FALSE))</f>
        <v/>
      </c>
    </row>
    <row r="255" spans="1:45" s="38" customFormat="1" ht="14.25" x14ac:dyDescent="0.2">
      <c r="A255" s="55"/>
      <c r="B255" s="40"/>
      <c r="C255" s="40"/>
      <c r="D255" s="41"/>
      <c r="E255" s="41"/>
      <c r="F255" s="80"/>
      <c r="G255" s="39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2"/>
      <c r="AR255" s="68">
        <f t="shared" si="3"/>
        <v>0</v>
      </c>
      <c r="AS255" s="75" t="str">
        <f>IF(D255="","",VLOOKUP(AR255,'PAT-C_Tables'!$S$3:$T$40,2,FALSE))</f>
        <v/>
      </c>
    </row>
    <row r="256" spans="1:45" s="38" customFormat="1" ht="14.25" x14ac:dyDescent="0.2">
      <c r="A256" s="55"/>
      <c r="B256" s="40"/>
      <c r="C256" s="40"/>
      <c r="D256" s="41"/>
      <c r="E256" s="41"/>
      <c r="F256" s="80"/>
      <c r="G256" s="39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2"/>
      <c r="AR256" s="68">
        <f t="shared" si="3"/>
        <v>0</v>
      </c>
      <c r="AS256" s="75" t="str">
        <f>IF(D256="","",VLOOKUP(AR256,'PAT-C_Tables'!$S$3:$T$40,2,FALSE))</f>
        <v/>
      </c>
    </row>
    <row r="257" spans="1:45" s="38" customFormat="1" ht="14.25" x14ac:dyDescent="0.2">
      <c r="A257" s="55"/>
      <c r="B257" s="40"/>
      <c r="C257" s="40"/>
      <c r="D257" s="41"/>
      <c r="E257" s="41"/>
      <c r="F257" s="80"/>
      <c r="G257" s="39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2"/>
      <c r="AR257" s="68">
        <f t="shared" si="3"/>
        <v>0</v>
      </c>
      <c r="AS257" s="75" t="str">
        <f>IF(D257="","",VLOOKUP(AR257,'PAT-C_Tables'!$S$3:$T$40,2,FALSE))</f>
        <v/>
      </c>
    </row>
    <row r="258" spans="1:45" s="38" customFormat="1" ht="14.25" x14ac:dyDescent="0.2">
      <c r="A258" s="55"/>
      <c r="B258" s="40"/>
      <c r="C258" s="40"/>
      <c r="D258" s="41"/>
      <c r="E258" s="41"/>
      <c r="F258" s="80"/>
      <c r="G258" s="39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2"/>
      <c r="AR258" s="68">
        <f t="shared" si="3"/>
        <v>0</v>
      </c>
      <c r="AS258" s="75" t="str">
        <f>IF(D258="","",VLOOKUP(AR258,'PAT-C_Tables'!$S$3:$T$40,2,FALSE))</f>
        <v/>
      </c>
    </row>
    <row r="259" spans="1:45" s="38" customFormat="1" ht="14.25" x14ac:dyDescent="0.2">
      <c r="A259" s="55"/>
      <c r="B259" s="40"/>
      <c r="C259" s="40"/>
      <c r="D259" s="41"/>
      <c r="E259" s="41"/>
      <c r="F259" s="80"/>
      <c r="G259" s="39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2"/>
      <c r="AR259" s="68">
        <f t="shared" si="3"/>
        <v>0</v>
      </c>
      <c r="AS259" s="75" t="str">
        <f>IF(D259="","",VLOOKUP(AR259,'PAT-C_Tables'!$S$3:$T$40,2,FALSE))</f>
        <v/>
      </c>
    </row>
    <row r="260" spans="1:45" s="38" customFormat="1" ht="14.25" x14ac:dyDescent="0.2">
      <c r="A260" s="55"/>
      <c r="B260" s="40"/>
      <c r="C260" s="40"/>
      <c r="D260" s="41"/>
      <c r="E260" s="41"/>
      <c r="F260" s="80"/>
      <c r="G260" s="39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2"/>
      <c r="AR260" s="68">
        <f t="shared" si="3"/>
        <v>0</v>
      </c>
      <c r="AS260" s="75" t="str">
        <f>IF(D260="","",VLOOKUP(AR260,'PAT-C_Tables'!$S$3:$T$40,2,FALSE))</f>
        <v/>
      </c>
    </row>
    <row r="261" spans="1:45" s="38" customFormat="1" ht="14.25" x14ac:dyDescent="0.2">
      <c r="A261" s="55"/>
      <c r="B261" s="40"/>
      <c r="C261" s="40"/>
      <c r="D261" s="41"/>
      <c r="E261" s="41"/>
      <c r="F261" s="80"/>
      <c r="G261" s="39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2"/>
      <c r="AR261" s="68">
        <f t="shared" si="3"/>
        <v>0</v>
      </c>
      <c r="AS261" s="75" t="str">
        <f>IF(D261="","",VLOOKUP(AR261,'PAT-C_Tables'!$S$3:$T$40,2,FALSE))</f>
        <v/>
      </c>
    </row>
    <row r="262" spans="1:45" s="38" customFormat="1" ht="14.25" x14ac:dyDescent="0.2">
      <c r="A262" s="55"/>
      <c r="B262" s="40"/>
      <c r="C262" s="40"/>
      <c r="D262" s="41"/>
      <c r="E262" s="41"/>
      <c r="F262" s="80"/>
      <c r="G262" s="39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2"/>
      <c r="AR262" s="68">
        <f t="shared" si="3"/>
        <v>0</v>
      </c>
      <c r="AS262" s="75" t="str">
        <f>IF(D262="","",VLOOKUP(AR262,'PAT-C_Tables'!$S$3:$T$40,2,FALSE))</f>
        <v/>
      </c>
    </row>
    <row r="263" spans="1:45" s="38" customFormat="1" ht="14.25" x14ac:dyDescent="0.2">
      <c r="A263" s="55"/>
      <c r="B263" s="40"/>
      <c r="C263" s="40"/>
      <c r="D263" s="41"/>
      <c r="E263" s="41"/>
      <c r="F263" s="80"/>
      <c r="G263" s="39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2"/>
      <c r="AR263" s="68">
        <f t="shared" si="3"/>
        <v>0</v>
      </c>
      <c r="AS263" s="75" t="str">
        <f>IF(D263="","",VLOOKUP(AR263,'PAT-C_Tables'!$S$3:$T$40,2,FALSE))</f>
        <v/>
      </c>
    </row>
    <row r="264" spans="1:45" s="38" customFormat="1" ht="14.25" x14ac:dyDescent="0.2">
      <c r="A264" s="55"/>
      <c r="B264" s="40"/>
      <c r="C264" s="40"/>
      <c r="D264" s="41"/>
      <c r="E264" s="41"/>
      <c r="F264" s="80"/>
      <c r="G264" s="39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2"/>
      <c r="AR264" s="68">
        <f t="shared" si="3"/>
        <v>0</v>
      </c>
      <c r="AS264" s="75" t="str">
        <f>IF(D264="","",VLOOKUP(AR264,'PAT-C_Tables'!$S$3:$T$40,2,FALSE))</f>
        <v/>
      </c>
    </row>
    <row r="265" spans="1:45" s="38" customFormat="1" ht="14.25" x14ac:dyDescent="0.2">
      <c r="A265" s="55"/>
      <c r="B265" s="40"/>
      <c r="C265" s="40"/>
      <c r="D265" s="41"/>
      <c r="E265" s="41"/>
      <c r="F265" s="80"/>
      <c r="G265" s="39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2"/>
      <c r="AR265" s="68">
        <f t="shared" ref="AR265:AR328" si="4">IF(D265="",0,(IF(G265=$G$8,1,0)+IF(H265=$H$8,1,0)+IF(I265=$I$8,1,0)+IF(J265=$J$8,1,0)+IF(K265=$K$8,1,0)+IF(L265=$L$8,1,0)+IF(M265=$M$8,1,0)+IF(N265=$N$8,1,0)+IF(O265=$O$8,1,0)+IF(P265=$P$8,1,0)+IF(Q265=$Q$8,1,0)+IF(R265=$R$8,1,0)+IF(S265=$S$8,1,0)+IF(T265=$T$8,1,0)+IF(U265=$U$8,1,0)+IF(V265=$V$8,1,0)+IF(W265=$W$8,1,0)+IF(X265=$X$8,1,0)+IF(Y265=$Y$8,1,0)+IF(Z265=$Z$8,1,0)+IF(AA265=$AA$8,1,0)+IF(AB265=$AB$8,1,0)+IF(AC265=$AC$8,1,0)+IF(AD265=$AD$8,1,0)+IF(AE265=$AE$8,1,0)+IF(AF265=$AF$8,1,0)+IF(AG265=$AG$8,1,0)+IF(AH265=$AH$8,1,0)+IF(AI265=$AI$8,1,0)+IF(AJ265=$AJ$8,1,0)+IF(AK265=$AK$8,1,0)+IF(AL265=$AL$8,1,0)+IF(AM265=$AM$8,1,0)+IF(AN265=$AN$8,1,0)+IF(AO265=$AO$8,1,0)+IF(AP265=$AP$8,1,0)+IF(AQ265=$AQ$8,1,0)))</f>
        <v>0</v>
      </c>
      <c r="AS265" s="75" t="str">
        <f>IF(D265="","",VLOOKUP(AR265,'PAT-C_Tables'!$S$3:$T$40,2,FALSE))</f>
        <v/>
      </c>
    </row>
    <row r="266" spans="1:45" s="38" customFormat="1" ht="14.25" x14ac:dyDescent="0.2">
      <c r="A266" s="55"/>
      <c r="B266" s="40"/>
      <c r="C266" s="40"/>
      <c r="D266" s="41"/>
      <c r="E266" s="41"/>
      <c r="F266" s="80"/>
      <c r="G266" s="39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2"/>
      <c r="AR266" s="68">
        <f t="shared" si="4"/>
        <v>0</v>
      </c>
      <c r="AS266" s="75" t="str">
        <f>IF(D266="","",VLOOKUP(AR266,'PAT-C_Tables'!$S$3:$T$40,2,FALSE))</f>
        <v/>
      </c>
    </row>
    <row r="267" spans="1:45" s="38" customFormat="1" ht="14.25" x14ac:dyDescent="0.2">
      <c r="A267" s="55"/>
      <c r="B267" s="40"/>
      <c r="C267" s="40"/>
      <c r="D267" s="41"/>
      <c r="E267" s="41"/>
      <c r="F267" s="80"/>
      <c r="G267" s="39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2"/>
      <c r="AR267" s="68">
        <f t="shared" si="4"/>
        <v>0</v>
      </c>
      <c r="AS267" s="75" t="str">
        <f>IF(D267="","",VLOOKUP(AR267,'PAT-C_Tables'!$S$3:$T$40,2,FALSE))</f>
        <v/>
      </c>
    </row>
    <row r="268" spans="1:45" s="38" customFormat="1" ht="14.25" x14ac:dyDescent="0.2">
      <c r="A268" s="55"/>
      <c r="B268" s="40"/>
      <c r="C268" s="40"/>
      <c r="D268" s="41"/>
      <c r="E268" s="41"/>
      <c r="F268" s="80"/>
      <c r="G268" s="39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2"/>
      <c r="AR268" s="68">
        <f t="shared" si="4"/>
        <v>0</v>
      </c>
      <c r="AS268" s="75" t="str">
        <f>IF(D268="","",VLOOKUP(AR268,'PAT-C_Tables'!$S$3:$T$40,2,FALSE))</f>
        <v/>
      </c>
    </row>
    <row r="269" spans="1:45" s="38" customFormat="1" ht="14.25" x14ac:dyDescent="0.2">
      <c r="A269" s="55"/>
      <c r="B269" s="40"/>
      <c r="C269" s="40"/>
      <c r="D269" s="41"/>
      <c r="E269" s="41"/>
      <c r="F269" s="80"/>
      <c r="G269" s="39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2"/>
      <c r="AR269" s="68">
        <f t="shared" si="4"/>
        <v>0</v>
      </c>
      <c r="AS269" s="75" t="str">
        <f>IF(D269="","",VLOOKUP(AR269,'PAT-C_Tables'!$S$3:$T$40,2,FALSE))</f>
        <v/>
      </c>
    </row>
    <row r="270" spans="1:45" s="38" customFormat="1" ht="14.25" x14ac:dyDescent="0.2">
      <c r="A270" s="55"/>
      <c r="B270" s="40"/>
      <c r="C270" s="40"/>
      <c r="D270" s="41"/>
      <c r="E270" s="41"/>
      <c r="F270" s="80"/>
      <c r="G270" s="39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2"/>
      <c r="AR270" s="68">
        <f t="shared" si="4"/>
        <v>0</v>
      </c>
      <c r="AS270" s="75" t="str">
        <f>IF(D270="","",VLOOKUP(AR270,'PAT-C_Tables'!$S$3:$T$40,2,FALSE))</f>
        <v/>
      </c>
    </row>
    <row r="271" spans="1:45" s="38" customFormat="1" ht="14.25" x14ac:dyDescent="0.2">
      <c r="A271" s="55"/>
      <c r="B271" s="40"/>
      <c r="C271" s="40"/>
      <c r="D271" s="41"/>
      <c r="E271" s="41"/>
      <c r="F271" s="80"/>
      <c r="G271" s="39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2"/>
      <c r="AR271" s="68">
        <f t="shared" si="4"/>
        <v>0</v>
      </c>
      <c r="AS271" s="75" t="str">
        <f>IF(D271="","",VLOOKUP(AR271,'PAT-C_Tables'!$S$3:$T$40,2,FALSE))</f>
        <v/>
      </c>
    </row>
    <row r="272" spans="1:45" s="38" customFormat="1" ht="14.25" x14ac:dyDescent="0.2">
      <c r="A272" s="55"/>
      <c r="B272" s="40"/>
      <c r="C272" s="40"/>
      <c r="D272" s="41"/>
      <c r="E272" s="41"/>
      <c r="F272" s="80"/>
      <c r="G272" s="39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2"/>
      <c r="AR272" s="68">
        <f t="shared" si="4"/>
        <v>0</v>
      </c>
      <c r="AS272" s="75" t="str">
        <f>IF(D272="","",VLOOKUP(AR272,'PAT-C_Tables'!$S$3:$T$40,2,FALSE))</f>
        <v/>
      </c>
    </row>
    <row r="273" spans="1:45" s="38" customFormat="1" ht="14.25" x14ac:dyDescent="0.2">
      <c r="A273" s="55"/>
      <c r="B273" s="40"/>
      <c r="C273" s="40"/>
      <c r="D273" s="41"/>
      <c r="E273" s="41"/>
      <c r="F273" s="80"/>
      <c r="G273" s="39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2"/>
      <c r="AR273" s="68">
        <f t="shared" si="4"/>
        <v>0</v>
      </c>
      <c r="AS273" s="75" t="str">
        <f>IF(D273="","",VLOOKUP(AR273,'PAT-C_Tables'!$S$3:$T$40,2,FALSE))</f>
        <v/>
      </c>
    </row>
    <row r="274" spans="1:45" s="38" customFormat="1" ht="14.25" x14ac:dyDescent="0.2">
      <c r="A274" s="55"/>
      <c r="B274" s="40"/>
      <c r="C274" s="40"/>
      <c r="D274" s="41"/>
      <c r="E274" s="41"/>
      <c r="F274" s="80"/>
      <c r="G274" s="39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2"/>
      <c r="AR274" s="68">
        <f t="shared" si="4"/>
        <v>0</v>
      </c>
      <c r="AS274" s="75" t="str">
        <f>IF(D274="","",VLOOKUP(AR274,'PAT-C_Tables'!$S$3:$T$40,2,FALSE))</f>
        <v/>
      </c>
    </row>
    <row r="275" spans="1:45" s="38" customFormat="1" ht="14.25" x14ac:dyDescent="0.2">
      <c r="A275" s="55"/>
      <c r="B275" s="40"/>
      <c r="C275" s="40"/>
      <c r="D275" s="41"/>
      <c r="E275" s="41"/>
      <c r="F275" s="80"/>
      <c r="G275" s="39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2"/>
      <c r="AR275" s="68">
        <f t="shared" si="4"/>
        <v>0</v>
      </c>
      <c r="AS275" s="75" t="str">
        <f>IF(D275="","",VLOOKUP(AR275,'PAT-C_Tables'!$S$3:$T$40,2,FALSE))</f>
        <v/>
      </c>
    </row>
    <row r="276" spans="1:45" s="38" customFormat="1" ht="14.25" x14ac:dyDescent="0.2">
      <c r="A276" s="55"/>
      <c r="B276" s="40"/>
      <c r="C276" s="40"/>
      <c r="D276" s="41"/>
      <c r="E276" s="41"/>
      <c r="F276" s="80"/>
      <c r="G276" s="39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2"/>
      <c r="AR276" s="68">
        <f t="shared" si="4"/>
        <v>0</v>
      </c>
      <c r="AS276" s="75" t="str">
        <f>IF(D276="","",VLOOKUP(AR276,'PAT-C_Tables'!$S$3:$T$40,2,FALSE))</f>
        <v/>
      </c>
    </row>
    <row r="277" spans="1:45" s="38" customFormat="1" ht="14.25" x14ac:dyDescent="0.2">
      <c r="A277" s="55"/>
      <c r="B277" s="40"/>
      <c r="C277" s="40"/>
      <c r="D277" s="41"/>
      <c r="E277" s="41"/>
      <c r="F277" s="80"/>
      <c r="G277" s="39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2"/>
      <c r="AR277" s="68">
        <f t="shared" si="4"/>
        <v>0</v>
      </c>
      <c r="AS277" s="75" t="str">
        <f>IF(D277="","",VLOOKUP(AR277,'PAT-C_Tables'!$S$3:$T$40,2,FALSE))</f>
        <v/>
      </c>
    </row>
    <row r="278" spans="1:45" s="38" customFormat="1" ht="14.25" x14ac:dyDescent="0.2">
      <c r="A278" s="55"/>
      <c r="B278" s="40"/>
      <c r="C278" s="40"/>
      <c r="D278" s="41"/>
      <c r="E278" s="41"/>
      <c r="F278" s="80"/>
      <c r="G278" s="39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2"/>
      <c r="AR278" s="68">
        <f t="shared" si="4"/>
        <v>0</v>
      </c>
      <c r="AS278" s="75" t="str">
        <f>IF(D278="","",VLOOKUP(AR278,'PAT-C_Tables'!$S$3:$T$40,2,FALSE))</f>
        <v/>
      </c>
    </row>
    <row r="279" spans="1:45" s="38" customFormat="1" ht="14.25" x14ac:dyDescent="0.2">
      <c r="A279" s="55"/>
      <c r="B279" s="40"/>
      <c r="C279" s="40"/>
      <c r="D279" s="41"/>
      <c r="E279" s="41"/>
      <c r="F279" s="80"/>
      <c r="G279" s="39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2"/>
      <c r="AR279" s="68">
        <f t="shared" si="4"/>
        <v>0</v>
      </c>
      <c r="AS279" s="75" t="str">
        <f>IF(D279="","",VLOOKUP(AR279,'PAT-C_Tables'!$S$3:$T$40,2,FALSE))</f>
        <v/>
      </c>
    </row>
    <row r="280" spans="1:45" s="38" customFormat="1" ht="14.25" x14ac:dyDescent="0.2">
      <c r="A280" s="55"/>
      <c r="B280" s="40"/>
      <c r="C280" s="40"/>
      <c r="D280" s="41"/>
      <c r="E280" s="41"/>
      <c r="F280" s="80"/>
      <c r="G280" s="39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2"/>
      <c r="AR280" s="68">
        <f t="shared" si="4"/>
        <v>0</v>
      </c>
      <c r="AS280" s="75" t="str">
        <f>IF(D280="","",VLOOKUP(AR280,'PAT-C_Tables'!$S$3:$T$40,2,FALSE))</f>
        <v/>
      </c>
    </row>
    <row r="281" spans="1:45" s="38" customFormat="1" ht="14.25" x14ac:dyDescent="0.2">
      <c r="A281" s="55"/>
      <c r="B281" s="40"/>
      <c r="C281" s="40"/>
      <c r="D281" s="41"/>
      <c r="E281" s="41"/>
      <c r="F281" s="80"/>
      <c r="G281" s="39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2"/>
      <c r="AR281" s="68">
        <f t="shared" si="4"/>
        <v>0</v>
      </c>
      <c r="AS281" s="75" t="str">
        <f>IF(D281="","",VLOOKUP(AR281,'PAT-C_Tables'!$S$3:$T$40,2,FALSE))</f>
        <v/>
      </c>
    </row>
    <row r="282" spans="1:45" s="38" customFormat="1" ht="14.25" x14ac:dyDescent="0.2">
      <c r="A282" s="55"/>
      <c r="B282" s="40"/>
      <c r="C282" s="40"/>
      <c r="D282" s="41"/>
      <c r="E282" s="41"/>
      <c r="F282" s="80"/>
      <c r="G282" s="39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2"/>
      <c r="AR282" s="68">
        <f t="shared" si="4"/>
        <v>0</v>
      </c>
      <c r="AS282" s="75" t="str">
        <f>IF(D282="","",VLOOKUP(AR282,'PAT-C_Tables'!$S$3:$T$40,2,FALSE))</f>
        <v/>
      </c>
    </row>
    <row r="283" spans="1:45" s="38" customFormat="1" ht="14.25" x14ac:dyDescent="0.2">
      <c r="A283" s="55"/>
      <c r="B283" s="40"/>
      <c r="C283" s="40"/>
      <c r="D283" s="41"/>
      <c r="E283" s="41"/>
      <c r="F283" s="80"/>
      <c r="G283" s="39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2"/>
      <c r="AR283" s="68">
        <f t="shared" si="4"/>
        <v>0</v>
      </c>
      <c r="AS283" s="75" t="str">
        <f>IF(D283="","",VLOOKUP(AR283,'PAT-C_Tables'!$S$3:$T$40,2,FALSE))</f>
        <v/>
      </c>
    </row>
    <row r="284" spans="1:45" s="38" customFormat="1" ht="14.25" x14ac:dyDescent="0.2">
      <c r="A284" s="55"/>
      <c r="B284" s="40"/>
      <c r="C284" s="40"/>
      <c r="D284" s="41"/>
      <c r="E284" s="41"/>
      <c r="F284" s="80"/>
      <c r="G284" s="39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2"/>
      <c r="AR284" s="68">
        <f t="shared" si="4"/>
        <v>0</v>
      </c>
      <c r="AS284" s="75" t="str">
        <f>IF(D284="","",VLOOKUP(AR284,'PAT-C_Tables'!$S$3:$T$40,2,FALSE))</f>
        <v/>
      </c>
    </row>
    <row r="285" spans="1:45" s="38" customFormat="1" ht="14.25" x14ac:dyDescent="0.2">
      <c r="A285" s="55"/>
      <c r="B285" s="40"/>
      <c r="C285" s="40"/>
      <c r="D285" s="41"/>
      <c r="E285" s="41"/>
      <c r="F285" s="80"/>
      <c r="G285" s="39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2"/>
      <c r="AR285" s="68">
        <f t="shared" si="4"/>
        <v>0</v>
      </c>
      <c r="AS285" s="75" t="str">
        <f>IF(D285="","",VLOOKUP(AR285,'PAT-C_Tables'!$S$3:$T$40,2,FALSE))</f>
        <v/>
      </c>
    </row>
    <row r="286" spans="1:45" s="38" customFormat="1" ht="14.25" x14ac:dyDescent="0.2">
      <c r="A286" s="55"/>
      <c r="B286" s="40"/>
      <c r="C286" s="40"/>
      <c r="D286" s="41"/>
      <c r="E286" s="41"/>
      <c r="F286" s="80"/>
      <c r="G286" s="39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2"/>
      <c r="AR286" s="68">
        <f t="shared" si="4"/>
        <v>0</v>
      </c>
      <c r="AS286" s="75" t="str">
        <f>IF(D286="","",VLOOKUP(AR286,'PAT-C_Tables'!$S$3:$T$40,2,FALSE))</f>
        <v/>
      </c>
    </row>
    <row r="287" spans="1:45" s="38" customFormat="1" ht="14.25" x14ac:dyDescent="0.2">
      <c r="A287" s="55"/>
      <c r="B287" s="40"/>
      <c r="C287" s="40"/>
      <c r="D287" s="41"/>
      <c r="E287" s="41"/>
      <c r="F287" s="80"/>
      <c r="G287" s="39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2"/>
      <c r="AR287" s="68">
        <f t="shared" si="4"/>
        <v>0</v>
      </c>
      <c r="AS287" s="75" t="str">
        <f>IF(D287="","",VLOOKUP(AR287,'PAT-C_Tables'!$S$3:$T$40,2,FALSE))</f>
        <v/>
      </c>
    </row>
    <row r="288" spans="1:45" s="38" customFormat="1" ht="14.25" x14ac:dyDescent="0.2">
      <c r="A288" s="55"/>
      <c r="B288" s="40"/>
      <c r="C288" s="40"/>
      <c r="D288" s="41"/>
      <c r="E288" s="41"/>
      <c r="F288" s="80"/>
      <c r="G288" s="39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2"/>
      <c r="AR288" s="68">
        <f t="shared" si="4"/>
        <v>0</v>
      </c>
      <c r="AS288" s="75" t="str">
        <f>IF(D288="","",VLOOKUP(AR288,'PAT-C_Tables'!$S$3:$T$40,2,FALSE))</f>
        <v/>
      </c>
    </row>
    <row r="289" spans="1:45" s="38" customFormat="1" ht="14.25" x14ac:dyDescent="0.2">
      <c r="A289" s="55"/>
      <c r="B289" s="40"/>
      <c r="C289" s="40"/>
      <c r="D289" s="41"/>
      <c r="E289" s="41"/>
      <c r="F289" s="80"/>
      <c r="G289" s="39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2"/>
      <c r="AR289" s="68">
        <f t="shared" si="4"/>
        <v>0</v>
      </c>
      <c r="AS289" s="75" t="str">
        <f>IF(D289="","",VLOOKUP(AR289,'PAT-C_Tables'!$S$3:$T$40,2,FALSE))</f>
        <v/>
      </c>
    </row>
    <row r="290" spans="1:45" s="38" customFormat="1" ht="14.25" x14ac:dyDescent="0.2">
      <c r="A290" s="55"/>
      <c r="B290" s="40"/>
      <c r="C290" s="40"/>
      <c r="D290" s="41"/>
      <c r="E290" s="41"/>
      <c r="F290" s="80"/>
      <c r="G290" s="39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2"/>
      <c r="AR290" s="68">
        <f t="shared" si="4"/>
        <v>0</v>
      </c>
      <c r="AS290" s="75" t="str">
        <f>IF(D290="","",VLOOKUP(AR290,'PAT-C_Tables'!$S$3:$T$40,2,FALSE))</f>
        <v/>
      </c>
    </row>
    <row r="291" spans="1:45" s="38" customFormat="1" ht="14.25" x14ac:dyDescent="0.2">
      <c r="A291" s="55"/>
      <c r="B291" s="40"/>
      <c r="C291" s="40"/>
      <c r="D291" s="41"/>
      <c r="E291" s="41"/>
      <c r="F291" s="80"/>
      <c r="G291" s="39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2"/>
      <c r="AR291" s="68">
        <f t="shared" si="4"/>
        <v>0</v>
      </c>
      <c r="AS291" s="75" t="str">
        <f>IF(D291="","",VLOOKUP(AR291,'PAT-C_Tables'!$S$3:$T$40,2,FALSE))</f>
        <v/>
      </c>
    </row>
    <row r="292" spans="1:45" s="38" customFormat="1" ht="14.25" x14ac:dyDescent="0.2">
      <c r="A292" s="55"/>
      <c r="B292" s="40"/>
      <c r="C292" s="40"/>
      <c r="D292" s="41"/>
      <c r="E292" s="41"/>
      <c r="F292" s="80"/>
      <c r="G292" s="39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2"/>
      <c r="AR292" s="68">
        <f t="shared" si="4"/>
        <v>0</v>
      </c>
      <c r="AS292" s="75" t="str">
        <f>IF(D292="","",VLOOKUP(AR292,'PAT-C_Tables'!$S$3:$T$40,2,FALSE))</f>
        <v/>
      </c>
    </row>
    <row r="293" spans="1:45" s="38" customFormat="1" ht="14.25" x14ac:dyDescent="0.2">
      <c r="A293" s="55"/>
      <c r="B293" s="40"/>
      <c r="C293" s="40"/>
      <c r="D293" s="41"/>
      <c r="E293" s="41"/>
      <c r="F293" s="80"/>
      <c r="G293" s="39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2"/>
      <c r="AR293" s="68">
        <f t="shared" si="4"/>
        <v>0</v>
      </c>
      <c r="AS293" s="75" t="str">
        <f>IF(D293="","",VLOOKUP(AR293,'PAT-C_Tables'!$S$3:$T$40,2,FALSE))</f>
        <v/>
      </c>
    </row>
    <row r="294" spans="1:45" s="38" customFormat="1" ht="14.25" x14ac:dyDescent="0.2">
      <c r="A294" s="55"/>
      <c r="B294" s="40"/>
      <c r="C294" s="40"/>
      <c r="D294" s="41"/>
      <c r="E294" s="41"/>
      <c r="F294" s="80"/>
      <c r="G294" s="39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2"/>
      <c r="AR294" s="68">
        <f t="shared" si="4"/>
        <v>0</v>
      </c>
      <c r="AS294" s="75" t="str">
        <f>IF(D294="","",VLOOKUP(AR294,'PAT-C_Tables'!$S$3:$T$40,2,FALSE))</f>
        <v/>
      </c>
    </row>
    <row r="295" spans="1:45" s="38" customFormat="1" ht="14.25" x14ac:dyDescent="0.2">
      <c r="A295" s="55"/>
      <c r="B295" s="40"/>
      <c r="C295" s="40"/>
      <c r="D295" s="41"/>
      <c r="E295" s="41"/>
      <c r="F295" s="80"/>
      <c r="G295" s="39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2"/>
      <c r="AR295" s="68">
        <f t="shared" si="4"/>
        <v>0</v>
      </c>
      <c r="AS295" s="75" t="str">
        <f>IF(D295="","",VLOOKUP(AR295,'PAT-C_Tables'!$S$3:$T$40,2,FALSE))</f>
        <v/>
      </c>
    </row>
    <row r="296" spans="1:45" s="38" customFormat="1" ht="14.25" x14ac:dyDescent="0.2">
      <c r="A296" s="55"/>
      <c r="B296" s="40"/>
      <c r="C296" s="40"/>
      <c r="D296" s="41"/>
      <c r="E296" s="41"/>
      <c r="F296" s="80"/>
      <c r="G296" s="39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2"/>
      <c r="AR296" s="68">
        <f t="shared" si="4"/>
        <v>0</v>
      </c>
      <c r="AS296" s="75" t="str">
        <f>IF(D296="","",VLOOKUP(AR296,'PAT-C_Tables'!$S$3:$T$40,2,FALSE))</f>
        <v/>
      </c>
    </row>
    <row r="297" spans="1:45" s="38" customFormat="1" ht="14.25" x14ac:dyDescent="0.2">
      <c r="A297" s="55"/>
      <c r="B297" s="40"/>
      <c r="C297" s="40"/>
      <c r="D297" s="41"/>
      <c r="E297" s="41"/>
      <c r="F297" s="80"/>
      <c r="G297" s="39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2"/>
      <c r="AR297" s="68">
        <f t="shared" si="4"/>
        <v>0</v>
      </c>
      <c r="AS297" s="75" t="str">
        <f>IF(D297="","",VLOOKUP(AR297,'PAT-C_Tables'!$S$3:$T$40,2,FALSE))</f>
        <v/>
      </c>
    </row>
    <row r="298" spans="1:45" s="38" customFormat="1" ht="14.25" x14ac:dyDescent="0.2">
      <c r="A298" s="55"/>
      <c r="B298" s="40"/>
      <c r="C298" s="40"/>
      <c r="D298" s="41"/>
      <c r="E298" s="41"/>
      <c r="F298" s="80"/>
      <c r="G298" s="39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2"/>
      <c r="AR298" s="68">
        <f t="shared" si="4"/>
        <v>0</v>
      </c>
      <c r="AS298" s="75" t="str">
        <f>IF(D298="","",VLOOKUP(AR298,'PAT-C_Tables'!$S$3:$T$40,2,FALSE))</f>
        <v/>
      </c>
    </row>
    <row r="299" spans="1:45" s="38" customFormat="1" ht="14.25" x14ac:dyDescent="0.2">
      <c r="A299" s="55"/>
      <c r="B299" s="40"/>
      <c r="C299" s="40"/>
      <c r="D299" s="41"/>
      <c r="E299" s="41"/>
      <c r="F299" s="80"/>
      <c r="G299" s="39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2"/>
      <c r="AR299" s="68">
        <f t="shared" si="4"/>
        <v>0</v>
      </c>
      <c r="AS299" s="75" t="str">
        <f>IF(D299="","",VLOOKUP(AR299,'PAT-C_Tables'!$S$3:$T$40,2,FALSE))</f>
        <v/>
      </c>
    </row>
    <row r="300" spans="1:45" s="38" customFormat="1" ht="14.25" x14ac:dyDescent="0.2">
      <c r="A300" s="55"/>
      <c r="B300" s="40"/>
      <c r="C300" s="40"/>
      <c r="D300" s="41"/>
      <c r="E300" s="41"/>
      <c r="F300" s="80"/>
      <c r="G300" s="39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2"/>
      <c r="AR300" s="68">
        <f t="shared" si="4"/>
        <v>0</v>
      </c>
      <c r="AS300" s="75" t="str">
        <f>IF(D300="","",VLOOKUP(AR300,'PAT-C_Tables'!$S$3:$T$40,2,FALSE))</f>
        <v/>
      </c>
    </row>
    <row r="301" spans="1:45" s="38" customFormat="1" ht="14.25" x14ac:dyDescent="0.2">
      <c r="A301" s="55"/>
      <c r="B301" s="40"/>
      <c r="C301" s="40"/>
      <c r="D301" s="41"/>
      <c r="E301" s="41"/>
      <c r="F301" s="80"/>
      <c r="G301" s="39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2"/>
      <c r="AR301" s="68">
        <f t="shared" si="4"/>
        <v>0</v>
      </c>
      <c r="AS301" s="75" t="str">
        <f>IF(D301="","",VLOOKUP(AR301,'PAT-C_Tables'!$S$3:$T$40,2,FALSE))</f>
        <v/>
      </c>
    </row>
    <row r="302" spans="1:45" s="38" customFormat="1" ht="14.25" x14ac:dyDescent="0.2">
      <c r="A302" s="55"/>
      <c r="B302" s="40"/>
      <c r="C302" s="40"/>
      <c r="D302" s="41"/>
      <c r="E302" s="41"/>
      <c r="F302" s="80"/>
      <c r="G302" s="39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2"/>
      <c r="AR302" s="68">
        <f t="shared" si="4"/>
        <v>0</v>
      </c>
      <c r="AS302" s="75" t="str">
        <f>IF(D302="","",VLOOKUP(AR302,'PAT-C_Tables'!$S$3:$T$40,2,FALSE))</f>
        <v/>
      </c>
    </row>
    <row r="303" spans="1:45" s="38" customFormat="1" ht="14.25" x14ac:dyDescent="0.2">
      <c r="A303" s="55"/>
      <c r="B303" s="40"/>
      <c r="C303" s="40"/>
      <c r="D303" s="41"/>
      <c r="E303" s="41"/>
      <c r="F303" s="80"/>
      <c r="G303" s="39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2"/>
      <c r="AR303" s="68">
        <f t="shared" si="4"/>
        <v>0</v>
      </c>
      <c r="AS303" s="75" t="str">
        <f>IF(D303="","",VLOOKUP(AR303,'PAT-C_Tables'!$S$3:$T$40,2,FALSE))</f>
        <v/>
      </c>
    </row>
    <row r="304" spans="1:45" s="38" customFormat="1" ht="14.25" x14ac:dyDescent="0.2">
      <c r="A304" s="55"/>
      <c r="B304" s="40"/>
      <c r="C304" s="40"/>
      <c r="D304" s="41"/>
      <c r="E304" s="41"/>
      <c r="F304" s="80"/>
      <c r="G304" s="39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2"/>
      <c r="AR304" s="68">
        <f t="shared" si="4"/>
        <v>0</v>
      </c>
      <c r="AS304" s="75" t="str">
        <f>IF(D304="","",VLOOKUP(AR304,'PAT-C_Tables'!$S$3:$T$40,2,FALSE))</f>
        <v/>
      </c>
    </row>
    <row r="305" spans="1:45" s="38" customFormat="1" ht="14.25" x14ac:dyDescent="0.2">
      <c r="A305" s="55"/>
      <c r="B305" s="40"/>
      <c r="C305" s="40"/>
      <c r="D305" s="41"/>
      <c r="E305" s="41"/>
      <c r="F305" s="80"/>
      <c r="G305" s="39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2"/>
      <c r="AR305" s="68">
        <f t="shared" si="4"/>
        <v>0</v>
      </c>
      <c r="AS305" s="75" t="str">
        <f>IF(D305="","",VLOOKUP(AR305,'PAT-C_Tables'!$S$3:$T$40,2,FALSE))</f>
        <v/>
      </c>
    </row>
    <row r="306" spans="1:45" s="38" customFormat="1" ht="14.25" x14ac:dyDescent="0.2">
      <c r="A306" s="55"/>
      <c r="B306" s="40"/>
      <c r="C306" s="40"/>
      <c r="D306" s="41"/>
      <c r="E306" s="41"/>
      <c r="F306" s="80"/>
      <c r="G306" s="39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2"/>
      <c r="AR306" s="68">
        <f t="shared" si="4"/>
        <v>0</v>
      </c>
      <c r="AS306" s="75" t="str">
        <f>IF(D306="","",VLOOKUP(AR306,'PAT-C_Tables'!$S$3:$T$40,2,FALSE))</f>
        <v/>
      </c>
    </row>
    <row r="307" spans="1:45" s="38" customFormat="1" ht="14.25" x14ac:dyDescent="0.2">
      <c r="A307" s="55"/>
      <c r="B307" s="40"/>
      <c r="C307" s="40"/>
      <c r="D307" s="41"/>
      <c r="E307" s="41"/>
      <c r="F307" s="80"/>
      <c r="G307" s="39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2"/>
      <c r="AR307" s="68">
        <f t="shared" si="4"/>
        <v>0</v>
      </c>
      <c r="AS307" s="75" t="str">
        <f>IF(D307="","",VLOOKUP(AR307,'PAT-C_Tables'!$S$3:$T$40,2,FALSE))</f>
        <v/>
      </c>
    </row>
    <row r="308" spans="1:45" s="38" customFormat="1" ht="14.25" x14ac:dyDescent="0.2">
      <c r="A308" s="55"/>
      <c r="B308" s="40"/>
      <c r="C308" s="40"/>
      <c r="D308" s="41"/>
      <c r="E308" s="41"/>
      <c r="F308" s="80"/>
      <c r="G308" s="39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2"/>
      <c r="AR308" s="68">
        <f t="shared" si="4"/>
        <v>0</v>
      </c>
      <c r="AS308" s="75" t="str">
        <f>IF(D308="","",VLOOKUP(AR308,'PAT-C_Tables'!$S$3:$T$40,2,FALSE))</f>
        <v/>
      </c>
    </row>
    <row r="309" spans="1:45" s="38" customFormat="1" ht="14.25" x14ac:dyDescent="0.2">
      <c r="A309" s="55"/>
      <c r="B309" s="40"/>
      <c r="C309" s="40"/>
      <c r="D309" s="41"/>
      <c r="E309" s="41"/>
      <c r="F309" s="80"/>
      <c r="G309" s="39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2"/>
      <c r="AR309" s="68">
        <f t="shared" si="4"/>
        <v>0</v>
      </c>
      <c r="AS309" s="75" t="str">
        <f>IF(D309="","",VLOOKUP(AR309,'PAT-C_Tables'!$S$3:$T$40,2,FALSE))</f>
        <v/>
      </c>
    </row>
    <row r="310" spans="1:45" s="38" customFormat="1" ht="14.25" x14ac:dyDescent="0.2">
      <c r="A310" s="55"/>
      <c r="B310" s="40"/>
      <c r="C310" s="40"/>
      <c r="D310" s="41"/>
      <c r="E310" s="41"/>
      <c r="F310" s="80"/>
      <c r="G310" s="39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2"/>
      <c r="AR310" s="68">
        <f t="shared" si="4"/>
        <v>0</v>
      </c>
      <c r="AS310" s="75" t="str">
        <f>IF(D310="","",VLOOKUP(AR310,'PAT-C_Tables'!$S$3:$T$40,2,FALSE))</f>
        <v/>
      </c>
    </row>
    <row r="311" spans="1:45" s="38" customFormat="1" ht="14.25" x14ac:dyDescent="0.2">
      <c r="A311" s="55"/>
      <c r="B311" s="40"/>
      <c r="C311" s="40"/>
      <c r="D311" s="41"/>
      <c r="E311" s="41"/>
      <c r="F311" s="80"/>
      <c r="G311" s="39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2"/>
      <c r="AR311" s="68">
        <f t="shared" si="4"/>
        <v>0</v>
      </c>
      <c r="AS311" s="75" t="str">
        <f>IF(D311="","",VLOOKUP(AR311,'PAT-C_Tables'!$S$3:$T$40,2,FALSE))</f>
        <v/>
      </c>
    </row>
    <row r="312" spans="1:45" s="38" customFormat="1" ht="14.25" x14ac:dyDescent="0.2">
      <c r="A312" s="55"/>
      <c r="B312" s="40"/>
      <c r="C312" s="40"/>
      <c r="D312" s="41"/>
      <c r="E312" s="41"/>
      <c r="F312" s="80"/>
      <c r="G312" s="39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2"/>
      <c r="AR312" s="68">
        <f t="shared" si="4"/>
        <v>0</v>
      </c>
      <c r="AS312" s="75" t="str">
        <f>IF(D312="","",VLOOKUP(AR312,'PAT-C_Tables'!$S$3:$T$40,2,FALSE))</f>
        <v/>
      </c>
    </row>
    <row r="313" spans="1:45" s="38" customFormat="1" ht="14.25" x14ac:dyDescent="0.2">
      <c r="A313" s="55"/>
      <c r="B313" s="40"/>
      <c r="C313" s="40"/>
      <c r="D313" s="41"/>
      <c r="E313" s="41"/>
      <c r="F313" s="80"/>
      <c r="G313" s="39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2"/>
      <c r="AR313" s="68">
        <f t="shared" si="4"/>
        <v>0</v>
      </c>
      <c r="AS313" s="75" t="str">
        <f>IF(D313="","",VLOOKUP(AR313,'PAT-C_Tables'!$S$3:$T$40,2,FALSE))</f>
        <v/>
      </c>
    </row>
    <row r="314" spans="1:45" s="38" customFormat="1" ht="14.25" x14ac:dyDescent="0.2">
      <c r="A314" s="55"/>
      <c r="B314" s="40"/>
      <c r="C314" s="40"/>
      <c r="D314" s="41"/>
      <c r="E314" s="41"/>
      <c r="F314" s="80"/>
      <c r="G314" s="39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2"/>
      <c r="AR314" s="68">
        <f t="shared" si="4"/>
        <v>0</v>
      </c>
      <c r="AS314" s="75" t="str">
        <f>IF(D314="","",VLOOKUP(AR314,'PAT-C_Tables'!$S$3:$T$40,2,FALSE))</f>
        <v/>
      </c>
    </row>
    <row r="315" spans="1:45" s="38" customFormat="1" ht="14.25" x14ac:dyDescent="0.2">
      <c r="A315" s="55"/>
      <c r="B315" s="40"/>
      <c r="C315" s="40"/>
      <c r="D315" s="41"/>
      <c r="E315" s="41"/>
      <c r="F315" s="80"/>
      <c r="G315" s="39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2"/>
      <c r="AR315" s="68">
        <f t="shared" si="4"/>
        <v>0</v>
      </c>
      <c r="AS315" s="75" t="str">
        <f>IF(D315="","",VLOOKUP(AR315,'PAT-C_Tables'!$S$3:$T$40,2,FALSE))</f>
        <v/>
      </c>
    </row>
    <row r="316" spans="1:45" s="38" customFormat="1" ht="14.25" x14ac:dyDescent="0.2">
      <c r="A316" s="55"/>
      <c r="B316" s="40"/>
      <c r="C316" s="40"/>
      <c r="D316" s="41"/>
      <c r="E316" s="41"/>
      <c r="F316" s="80"/>
      <c r="G316" s="39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2"/>
      <c r="AR316" s="68">
        <f t="shared" si="4"/>
        <v>0</v>
      </c>
      <c r="AS316" s="75" t="str">
        <f>IF(D316="","",VLOOKUP(AR316,'PAT-C_Tables'!$S$3:$T$40,2,FALSE))</f>
        <v/>
      </c>
    </row>
    <row r="317" spans="1:45" s="38" customFormat="1" ht="14.25" x14ac:dyDescent="0.2">
      <c r="A317" s="55"/>
      <c r="B317" s="40"/>
      <c r="C317" s="40"/>
      <c r="D317" s="41"/>
      <c r="E317" s="41"/>
      <c r="F317" s="80"/>
      <c r="G317" s="39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2"/>
      <c r="AR317" s="68">
        <f t="shared" si="4"/>
        <v>0</v>
      </c>
      <c r="AS317" s="75" t="str">
        <f>IF(D317="","",VLOOKUP(AR317,'PAT-C_Tables'!$S$3:$T$40,2,FALSE))</f>
        <v/>
      </c>
    </row>
    <row r="318" spans="1:45" s="38" customFormat="1" ht="14.25" x14ac:dyDescent="0.2">
      <c r="A318" s="55"/>
      <c r="B318" s="40"/>
      <c r="C318" s="40"/>
      <c r="D318" s="41"/>
      <c r="E318" s="41"/>
      <c r="F318" s="80"/>
      <c r="G318" s="39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2"/>
      <c r="AR318" s="68">
        <f t="shared" si="4"/>
        <v>0</v>
      </c>
      <c r="AS318" s="75" t="str">
        <f>IF(D318="","",VLOOKUP(AR318,'PAT-C_Tables'!$S$3:$T$40,2,FALSE))</f>
        <v/>
      </c>
    </row>
    <row r="319" spans="1:45" s="38" customFormat="1" ht="14.25" x14ac:dyDescent="0.2">
      <c r="A319" s="55"/>
      <c r="B319" s="40"/>
      <c r="C319" s="40"/>
      <c r="D319" s="41"/>
      <c r="E319" s="41"/>
      <c r="F319" s="80"/>
      <c r="G319" s="39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2"/>
      <c r="AR319" s="68">
        <f t="shared" si="4"/>
        <v>0</v>
      </c>
      <c r="AS319" s="75" t="str">
        <f>IF(D319="","",VLOOKUP(AR319,'PAT-C_Tables'!$S$3:$T$40,2,FALSE))</f>
        <v/>
      </c>
    </row>
    <row r="320" spans="1:45" s="38" customFormat="1" ht="14.25" x14ac:dyDescent="0.2">
      <c r="A320" s="55"/>
      <c r="B320" s="40"/>
      <c r="C320" s="40"/>
      <c r="D320" s="41"/>
      <c r="E320" s="41"/>
      <c r="F320" s="80"/>
      <c r="G320" s="39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2"/>
      <c r="AR320" s="68">
        <f t="shared" si="4"/>
        <v>0</v>
      </c>
      <c r="AS320" s="75" t="str">
        <f>IF(D320="","",VLOOKUP(AR320,'PAT-C_Tables'!$S$3:$T$40,2,FALSE))</f>
        <v/>
      </c>
    </row>
    <row r="321" spans="1:45" s="38" customFormat="1" ht="14.25" x14ac:dyDescent="0.2">
      <c r="A321" s="55"/>
      <c r="B321" s="40"/>
      <c r="C321" s="40"/>
      <c r="D321" s="41"/>
      <c r="E321" s="41"/>
      <c r="F321" s="80"/>
      <c r="G321" s="39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2"/>
      <c r="AR321" s="68">
        <f t="shared" si="4"/>
        <v>0</v>
      </c>
      <c r="AS321" s="75" t="str">
        <f>IF(D321="","",VLOOKUP(AR321,'PAT-C_Tables'!$S$3:$T$40,2,FALSE))</f>
        <v/>
      </c>
    </row>
    <row r="322" spans="1:45" s="38" customFormat="1" ht="14.25" x14ac:dyDescent="0.2">
      <c r="A322" s="55"/>
      <c r="B322" s="40"/>
      <c r="C322" s="40"/>
      <c r="D322" s="41"/>
      <c r="E322" s="41"/>
      <c r="F322" s="80"/>
      <c r="G322" s="39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2"/>
      <c r="AR322" s="68">
        <f t="shared" si="4"/>
        <v>0</v>
      </c>
      <c r="AS322" s="75" t="str">
        <f>IF(D322="","",VLOOKUP(AR322,'PAT-C_Tables'!$S$3:$T$40,2,FALSE))</f>
        <v/>
      </c>
    </row>
    <row r="323" spans="1:45" s="38" customFormat="1" ht="14.25" x14ac:dyDescent="0.2">
      <c r="A323" s="55"/>
      <c r="B323" s="40"/>
      <c r="C323" s="40"/>
      <c r="D323" s="41"/>
      <c r="E323" s="41"/>
      <c r="F323" s="80"/>
      <c r="G323" s="39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2"/>
      <c r="AR323" s="68">
        <f t="shared" si="4"/>
        <v>0</v>
      </c>
      <c r="AS323" s="75" t="str">
        <f>IF(D323="","",VLOOKUP(AR323,'PAT-C_Tables'!$S$3:$T$40,2,FALSE))</f>
        <v/>
      </c>
    </row>
    <row r="324" spans="1:45" s="38" customFormat="1" ht="14.25" x14ac:dyDescent="0.2">
      <c r="A324" s="55"/>
      <c r="B324" s="40"/>
      <c r="C324" s="40"/>
      <c r="D324" s="41"/>
      <c r="E324" s="41"/>
      <c r="F324" s="80"/>
      <c r="G324" s="39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2"/>
      <c r="AR324" s="68">
        <f t="shared" si="4"/>
        <v>0</v>
      </c>
      <c r="AS324" s="75" t="str">
        <f>IF(D324="","",VLOOKUP(AR324,'PAT-C_Tables'!$S$3:$T$40,2,FALSE))</f>
        <v/>
      </c>
    </row>
    <row r="325" spans="1:45" s="38" customFormat="1" ht="14.25" x14ac:dyDescent="0.2">
      <c r="A325" s="55"/>
      <c r="B325" s="40"/>
      <c r="C325" s="40"/>
      <c r="D325" s="41"/>
      <c r="E325" s="41"/>
      <c r="F325" s="80"/>
      <c r="G325" s="39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2"/>
      <c r="AR325" s="68">
        <f t="shared" si="4"/>
        <v>0</v>
      </c>
      <c r="AS325" s="75" t="str">
        <f>IF(D325="","",VLOOKUP(AR325,'PAT-C_Tables'!$S$3:$T$40,2,FALSE))</f>
        <v/>
      </c>
    </row>
    <row r="326" spans="1:45" s="38" customFormat="1" ht="14.25" x14ac:dyDescent="0.2">
      <c r="A326" s="55"/>
      <c r="B326" s="40"/>
      <c r="C326" s="40"/>
      <c r="D326" s="41"/>
      <c r="E326" s="41"/>
      <c r="F326" s="80"/>
      <c r="G326" s="39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2"/>
      <c r="AR326" s="68">
        <f t="shared" si="4"/>
        <v>0</v>
      </c>
      <c r="AS326" s="75" t="str">
        <f>IF(D326="","",VLOOKUP(AR326,'PAT-C_Tables'!$S$3:$T$40,2,FALSE))</f>
        <v/>
      </c>
    </row>
    <row r="327" spans="1:45" s="38" customFormat="1" ht="14.25" x14ac:dyDescent="0.2">
      <c r="A327" s="55"/>
      <c r="B327" s="40"/>
      <c r="C327" s="40"/>
      <c r="D327" s="41"/>
      <c r="E327" s="41"/>
      <c r="F327" s="80"/>
      <c r="G327" s="39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2"/>
      <c r="AR327" s="68">
        <f t="shared" si="4"/>
        <v>0</v>
      </c>
      <c r="AS327" s="75" t="str">
        <f>IF(D327="","",VLOOKUP(AR327,'PAT-C_Tables'!$S$3:$T$40,2,FALSE))</f>
        <v/>
      </c>
    </row>
    <row r="328" spans="1:45" s="38" customFormat="1" ht="14.25" x14ac:dyDescent="0.2">
      <c r="A328" s="55"/>
      <c r="B328" s="40"/>
      <c r="C328" s="40"/>
      <c r="D328" s="41"/>
      <c r="E328" s="41"/>
      <c r="F328" s="80"/>
      <c r="G328" s="39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2"/>
      <c r="AR328" s="68">
        <f t="shared" si="4"/>
        <v>0</v>
      </c>
      <c r="AS328" s="75" t="str">
        <f>IF(D328="","",VLOOKUP(AR328,'PAT-C_Tables'!$S$3:$T$40,2,FALSE))</f>
        <v/>
      </c>
    </row>
    <row r="329" spans="1:45" s="38" customFormat="1" ht="14.25" x14ac:dyDescent="0.2">
      <c r="A329" s="55"/>
      <c r="B329" s="40"/>
      <c r="C329" s="40"/>
      <c r="D329" s="41"/>
      <c r="E329" s="41"/>
      <c r="F329" s="80"/>
      <c r="G329" s="39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2"/>
      <c r="AR329" s="68">
        <f t="shared" ref="AR329:AR392" si="5">IF(D329="",0,(IF(G329=$G$8,1,0)+IF(H329=$H$8,1,0)+IF(I329=$I$8,1,0)+IF(J329=$J$8,1,0)+IF(K329=$K$8,1,0)+IF(L329=$L$8,1,0)+IF(M329=$M$8,1,0)+IF(N329=$N$8,1,0)+IF(O329=$O$8,1,0)+IF(P329=$P$8,1,0)+IF(Q329=$Q$8,1,0)+IF(R329=$R$8,1,0)+IF(S329=$S$8,1,0)+IF(T329=$T$8,1,0)+IF(U329=$U$8,1,0)+IF(V329=$V$8,1,0)+IF(W329=$W$8,1,0)+IF(X329=$X$8,1,0)+IF(Y329=$Y$8,1,0)+IF(Z329=$Z$8,1,0)+IF(AA329=$AA$8,1,0)+IF(AB329=$AB$8,1,0)+IF(AC329=$AC$8,1,0)+IF(AD329=$AD$8,1,0)+IF(AE329=$AE$8,1,0)+IF(AF329=$AF$8,1,0)+IF(AG329=$AG$8,1,0)+IF(AH329=$AH$8,1,0)+IF(AI329=$AI$8,1,0)+IF(AJ329=$AJ$8,1,0)+IF(AK329=$AK$8,1,0)+IF(AL329=$AL$8,1,0)+IF(AM329=$AM$8,1,0)+IF(AN329=$AN$8,1,0)+IF(AO329=$AO$8,1,0)+IF(AP329=$AP$8,1,0)+IF(AQ329=$AQ$8,1,0)))</f>
        <v>0</v>
      </c>
      <c r="AS329" s="75" t="str">
        <f>IF(D329="","",VLOOKUP(AR329,'PAT-C_Tables'!$S$3:$T$40,2,FALSE))</f>
        <v/>
      </c>
    </row>
    <row r="330" spans="1:45" s="38" customFormat="1" ht="14.25" x14ac:dyDescent="0.2">
      <c r="A330" s="55"/>
      <c r="B330" s="40"/>
      <c r="C330" s="40"/>
      <c r="D330" s="41"/>
      <c r="E330" s="41"/>
      <c r="F330" s="80"/>
      <c r="G330" s="39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2"/>
      <c r="AR330" s="68">
        <f t="shared" si="5"/>
        <v>0</v>
      </c>
      <c r="AS330" s="75" t="str">
        <f>IF(D330="","",VLOOKUP(AR330,'PAT-C_Tables'!$S$3:$T$40,2,FALSE))</f>
        <v/>
      </c>
    </row>
    <row r="331" spans="1:45" s="38" customFormat="1" ht="14.25" x14ac:dyDescent="0.2">
      <c r="A331" s="55"/>
      <c r="B331" s="40"/>
      <c r="C331" s="40"/>
      <c r="D331" s="41"/>
      <c r="E331" s="41"/>
      <c r="F331" s="80"/>
      <c r="G331" s="39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2"/>
      <c r="AR331" s="68">
        <f t="shared" si="5"/>
        <v>0</v>
      </c>
      <c r="AS331" s="75" t="str">
        <f>IF(D331="","",VLOOKUP(AR331,'PAT-C_Tables'!$S$3:$T$40,2,FALSE))</f>
        <v/>
      </c>
    </row>
    <row r="332" spans="1:45" s="38" customFormat="1" ht="14.25" x14ac:dyDescent="0.2">
      <c r="A332" s="55"/>
      <c r="B332" s="40"/>
      <c r="C332" s="40"/>
      <c r="D332" s="41"/>
      <c r="E332" s="41"/>
      <c r="F332" s="80"/>
      <c r="G332" s="39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2"/>
      <c r="AR332" s="68">
        <f t="shared" si="5"/>
        <v>0</v>
      </c>
      <c r="AS332" s="75" t="str">
        <f>IF(D332="","",VLOOKUP(AR332,'PAT-C_Tables'!$S$3:$T$40,2,FALSE))</f>
        <v/>
      </c>
    </row>
    <row r="333" spans="1:45" s="38" customFormat="1" ht="14.25" x14ac:dyDescent="0.2">
      <c r="A333" s="55"/>
      <c r="B333" s="40"/>
      <c r="C333" s="40"/>
      <c r="D333" s="41"/>
      <c r="E333" s="41"/>
      <c r="F333" s="80"/>
      <c r="G333" s="39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2"/>
      <c r="AR333" s="68">
        <f t="shared" si="5"/>
        <v>0</v>
      </c>
      <c r="AS333" s="75" t="str">
        <f>IF(D333="","",VLOOKUP(AR333,'PAT-C_Tables'!$S$3:$T$40,2,FALSE))</f>
        <v/>
      </c>
    </row>
    <row r="334" spans="1:45" s="38" customFormat="1" ht="14.25" x14ac:dyDescent="0.2">
      <c r="A334" s="55"/>
      <c r="B334" s="40"/>
      <c r="C334" s="40"/>
      <c r="D334" s="41"/>
      <c r="E334" s="41"/>
      <c r="F334" s="80"/>
      <c r="G334" s="39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2"/>
      <c r="AR334" s="68">
        <f t="shared" si="5"/>
        <v>0</v>
      </c>
      <c r="AS334" s="75" t="str">
        <f>IF(D334="","",VLOOKUP(AR334,'PAT-C_Tables'!$S$3:$T$40,2,FALSE))</f>
        <v/>
      </c>
    </row>
    <row r="335" spans="1:45" s="38" customFormat="1" ht="14.25" x14ac:dyDescent="0.2">
      <c r="A335" s="55"/>
      <c r="B335" s="40"/>
      <c r="C335" s="40"/>
      <c r="D335" s="41"/>
      <c r="E335" s="41"/>
      <c r="F335" s="80"/>
      <c r="G335" s="39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2"/>
      <c r="AR335" s="68">
        <f t="shared" si="5"/>
        <v>0</v>
      </c>
      <c r="AS335" s="75" t="str">
        <f>IF(D335="","",VLOOKUP(AR335,'PAT-C_Tables'!$S$3:$T$40,2,FALSE))</f>
        <v/>
      </c>
    </row>
    <row r="336" spans="1:45" s="38" customFormat="1" ht="14.25" x14ac:dyDescent="0.2">
      <c r="A336" s="55"/>
      <c r="B336" s="40"/>
      <c r="C336" s="40"/>
      <c r="D336" s="41"/>
      <c r="E336" s="41"/>
      <c r="F336" s="80"/>
      <c r="G336" s="39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2"/>
      <c r="AR336" s="68">
        <f t="shared" si="5"/>
        <v>0</v>
      </c>
      <c r="AS336" s="75" t="str">
        <f>IF(D336="","",VLOOKUP(AR336,'PAT-C_Tables'!$S$3:$T$40,2,FALSE))</f>
        <v/>
      </c>
    </row>
    <row r="337" spans="1:45" s="38" customFormat="1" ht="14.25" x14ac:dyDescent="0.2">
      <c r="A337" s="55"/>
      <c r="B337" s="40"/>
      <c r="C337" s="40"/>
      <c r="D337" s="41"/>
      <c r="E337" s="41"/>
      <c r="F337" s="80"/>
      <c r="G337" s="39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2"/>
      <c r="AR337" s="68">
        <f t="shared" si="5"/>
        <v>0</v>
      </c>
      <c r="AS337" s="75" t="str">
        <f>IF(D337="","",VLOOKUP(AR337,'PAT-C_Tables'!$S$3:$T$40,2,FALSE))</f>
        <v/>
      </c>
    </row>
    <row r="338" spans="1:45" s="38" customFormat="1" ht="14.25" x14ac:dyDescent="0.2">
      <c r="A338" s="55"/>
      <c r="B338" s="40"/>
      <c r="C338" s="40"/>
      <c r="D338" s="41"/>
      <c r="E338" s="41"/>
      <c r="F338" s="80"/>
      <c r="G338" s="39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2"/>
      <c r="AR338" s="68">
        <f t="shared" si="5"/>
        <v>0</v>
      </c>
      <c r="AS338" s="75" t="str">
        <f>IF(D338="","",VLOOKUP(AR338,'PAT-C_Tables'!$S$3:$T$40,2,FALSE))</f>
        <v/>
      </c>
    </row>
    <row r="339" spans="1:45" s="38" customFormat="1" ht="14.25" x14ac:dyDescent="0.2">
      <c r="A339" s="55"/>
      <c r="B339" s="40"/>
      <c r="C339" s="40"/>
      <c r="D339" s="41"/>
      <c r="E339" s="41"/>
      <c r="F339" s="80"/>
      <c r="G339" s="39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2"/>
      <c r="AR339" s="68">
        <f t="shared" si="5"/>
        <v>0</v>
      </c>
      <c r="AS339" s="75" t="str">
        <f>IF(D339="","",VLOOKUP(AR339,'PAT-C_Tables'!$S$3:$T$40,2,FALSE))</f>
        <v/>
      </c>
    </row>
    <row r="340" spans="1:45" s="38" customFormat="1" ht="14.25" x14ac:dyDescent="0.2">
      <c r="A340" s="55"/>
      <c r="B340" s="40"/>
      <c r="C340" s="40"/>
      <c r="D340" s="41"/>
      <c r="E340" s="41"/>
      <c r="F340" s="80"/>
      <c r="G340" s="39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2"/>
      <c r="AR340" s="68">
        <f t="shared" si="5"/>
        <v>0</v>
      </c>
      <c r="AS340" s="75" t="str">
        <f>IF(D340="","",VLOOKUP(AR340,'PAT-C_Tables'!$S$3:$T$40,2,FALSE))</f>
        <v/>
      </c>
    </row>
    <row r="341" spans="1:45" s="38" customFormat="1" ht="14.25" x14ac:dyDescent="0.2">
      <c r="A341" s="55"/>
      <c r="B341" s="40"/>
      <c r="C341" s="40"/>
      <c r="D341" s="41"/>
      <c r="E341" s="41"/>
      <c r="F341" s="80"/>
      <c r="G341" s="39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2"/>
      <c r="AR341" s="68">
        <f t="shared" si="5"/>
        <v>0</v>
      </c>
      <c r="AS341" s="75" t="str">
        <f>IF(D341="","",VLOOKUP(AR341,'PAT-C_Tables'!$S$3:$T$40,2,FALSE))</f>
        <v/>
      </c>
    </row>
    <row r="342" spans="1:45" s="38" customFormat="1" ht="14.25" x14ac:dyDescent="0.2">
      <c r="A342" s="55"/>
      <c r="B342" s="40"/>
      <c r="C342" s="40"/>
      <c r="D342" s="41"/>
      <c r="E342" s="41"/>
      <c r="F342" s="80"/>
      <c r="G342" s="39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2"/>
      <c r="AR342" s="68">
        <f t="shared" si="5"/>
        <v>0</v>
      </c>
      <c r="AS342" s="75" t="str">
        <f>IF(D342="","",VLOOKUP(AR342,'PAT-C_Tables'!$S$3:$T$40,2,FALSE))</f>
        <v/>
      </c>
    </row>
    <row r="343" spans="1:45" s="38" customFormat="1" ht="14.25" x14ac:dyDescent="0.2">
      <c r="A343" s="55"/>
      <c r="B343" s="40"/>
      <c r="C343" s="40"/>
      <c r="D343" s="41"/>
      <c r="E343" s="41"/>
      <c r="F343" s="80"/>
      <c r="G343" s="39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2"/>
      <c r="AR343" s="68">
        <f t="shared" si="5"/>
        <v>0</v>
      </c>
      <c r="AS343" s="75" t="str">
        <f>IF(D343="","",VLOOKUP(AR343,'PAT-C_Tables'!$S$3:$T$40,2,FALSE))</f>
        <v/>
      </c>
    </row>
    <row r="344" spans="1:45" s="38" customFormat="1" ht="14.25" x14ac:dyDescent="0.2">
      <c r="A344" s="55"/>
      <c r="B344" s="40"/>
      <c r="C344" s="40"/>
      <c r="D344" s="41"/>
      <c r="E344" s="41"/>
      <c r="F344" s="80"/>
      <c r="G344" s="39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2"/>
      <c r="AR344" s="68">
        <f t="shared" si="5"/>
        <v>0</v>
      </c>
      <c r="AS344" s="75" t="str">
        <f>IF(D344="","",VLOOKUP(AR344,'PAT-C_Tables'!$S$3:$T$40,2,FALSE))</f>
        <v/>
      </c>
    </row>
    <row r="345" spans="1:45" s="38" customFormat="1" ht="14.25" x14ac:dyDescent="0.2">
      <c r="A345" s="55"/>
      <c r="B345" s="40"/>
      <c r="C345" s="40"/>
      <c r="D345" s="41"/>
      <c r="E345" s="41"/>
      <c r="F345" s="80"/>
      <c r="G345" s="39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2"/>
      <c r="AR345" s="68">
        <f t="shared" si="5"/>
        <v>0</v>
      </c>
      <c r="AS345" s="75" t="str">
        <f>IF(D345="","",VLOOKUP(AR345,'PAT-C_Tables'!$S$3:$T$40,2,FALSE))</f>
        <v/>
      </c>
    </row>
    <row r="346" spans="1:45" s="38" customFormat="1" ht="14.25" x14ac:dyDescent="0.2">
      <c r="A346" s="55"/>
      <c r="B346" s="40"/>
      <c r="C346" s="40"/>
      <c r="D346" s="41"/>
      <c r="E346" s="41"/>
      <c r="F346" s="80"/>
      <c r="G346" s="39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2"/>
      <c r="AR346" s="68">
        <f t="shared" si="5"/>
        <v>0</v>
      </c>
      <c r="AS346" s="75" t="str">
        <f>IF(D346="","",VLOOKUP(AR346,'PAT-C_Tables'!$S$3:$T$40,2,FALSE))</f>
        <v/>
      </c>
    </row>
    <row r="347" spans="1:45" s="38" customFormat="1" ht="14.25" x14ac:dyDescent="0.2">
      <c r="A347" s="55"/>
      <c r="B347" s="40"/>
      <c r="C347" s="40"/>
      <c r="D347" s="41"/>
      <c r="E347" s="41"/>
      <c r="F347" s="80"/>
      <c r="G347" s="39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2"/>
      <c r="AR347" s="68">
        <f t="shared" si="5"/>
        <v>0</v>
      </c>
      <c r="AS347" s="75" t="str">
        <f>IF(D347="","",VLOOKUP(AR347,'PAT-C_Tables'!$S$3:$T$40,2,FALSE))</f>
        <v/>
      </c>
    </row>
    <row r="348" spans="1:45" s="38" customFormat="1" ht="14.25" x14ac:dyDescent="0.2">
      <c r="A348" s="55"/>
      <c r="B348" s="40"/>
      <c r="C348" s="40"/>
      <c r="D348" s="41"/>
      <c r="E348" s="41"/>
      <c r="F348" s="80"/>
      <c r="G348" s="39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2"/>
      <c r="AR348" s="68">
        <f t="shared" si="5"/>
        <v>0</v>
      </c>
      <c r="AS348" s="75" t="str">
        <f>IF(D348="","",VLOOKUP(AR348,'PAT-C_Tables'!$S$3:$T$40,2,FALSE))</f>
        <v/>
      </c>
    </row>
    <row r="349" spans="1:45" s="38" customFormat="1" ht="14.25" x14ac:dyDescent="0.2">
      <c r="A349" s="55"/>
      <c r="B349" s="40"/>
      <c r="C349" s="40"/>
      <c r="D349" s="41"/>
      <c r="E349" s="41"/>
      <c r="F349" s="80"/>
      <c r="G349" s="39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2"/>
      <c r="AR349" s="68">
        <f t="shared" si="5"/>
        <v>0</v>
      </c>
      <c r="AS349" s="75" t="str">
        <f>IF(D349="","",VLOOKUP(AR349,'PAT-C_Tables'!$S$3:$T$40,2,FALSE))</f>
        <v/>
      </c>
    </row>
    <row r="350" spans="1:45" s="38" customFormat="1" ht="14.25" x14ac:dyDescent="0.2">
      <c r="A350" s="55"/>
      <c r="B350" s="40"/>
      <c r="C350" s="40"/>
      <c r="D350" s="41"/>
      <c r="E350" s="41"/>
      <c r="F350" s="80"/>
      <c r="G350" s="39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2"/>
      <c r="AR350" s="68">
        <f t="shared" si="5"/>
        <v>0</v>
      </c>
      <c r="AS350" s="75" t="str">
        <f>IF(D350="","",VLOOKUP(AR350,'PAT-C_Tables'!$S$3:$T$40,2,FALSE))</f>
        <v/>
      </c>
    </row>
    <row r="351" spans="1:45" s="38" customFormat="1" ht="14.25" x14ac:dyDescent="0.2">
      <c r="A351" s="55"/>
      <c r="B351" s="40"/>
      <c r="C351" s="40"/>
      <c r="D351" s="41"/>
      <c r="E351" s="41"/>
      <c r="F351" s="80"/>
      <c r="G351" s="39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2"/>
      <c r="AR351" s="68">
        <f t="shared" si="5"/>
        <v>0</v>
      </c>
      <c r="AS351" s="75" t="str">
        <f>IF(D351="","",VLOOKUP(AR351,'PAT-C_Tables'!$S$3:$T$40,2,FALSE))</f>
        <v/>
      </c>
    </row>
    <row r="352" spans="1:45" s="38" customFormat="1" ht="14.25" x14ac:dyDescent="0.2">
      <c r="A352" s="55"/>
      <c r="B352" s="40"/>
      <c r="C352" s="40"/>
      <c r="D352" s="41"/>
      <c r="E352" s="41"/>
      <c r="F352" s="80"/>
      <c r="G352" s="39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2"/>
      <c r="AR352" s="68">
        <f t="shared" si="5"/>
        <v>0</v>
      </c>
      <c r="AS352" s="75" t="str">
        <f>IF(D352="","",VLOOKUP(AR352,'PAT-C_Tables'!$S$3:$T$40,2,FALSE))</f>
        <v/>
      </c>
    </row>
    <row r="353" spans="1:45" s="38" customFormat="1" ht="14.25" x14ac:dyDescent="0.2">
      <c r="A353" s="55"/>
      <c r="B353" s="40"/>
      <c r="C353" s="40"/>
      <c r="D353" s="41"/>
      <c r="E353" s="41"/>
      <c r="F353" s="80"/>
      <c r="G353" s="39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2"/>
      <c r="AR353" s="68">
        <f t="shared" si="5"/>
        <v>0</v>
      </c>
      <c r="AS353" s="75" t="str">
        <f>IF(D353="","",VLOOKUP(AR353,'PAT-C_Tables'!$S$3:$T$40,2,FALSE))</f>
        <v/>
      </c>
    </row>
    <row r="354" spans="1:45" s="38" customFormat="1" ht="14.25" x14ac:dyDescent="0.2">
      <c r="A354" s="55"/>
      <c r="B354" s="40"/>
      <c r="C354" s="40"/>
      <c r="D354" s="41"/>
      <c r="E354" s="41"/>
      <c r="F354" s="80"/>
      <c r="G354" s="39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2"/>
      <c r="AR354" s="68">
        <f t="shared" si="5"/>
        <v>0</v>
      </c>
      <c r="AS354" s="75" t="str">
        <f>IF(D354="","",VLOOKUP(AR354,'PAT-C_Tables'!$S$3:$T$40,2,FALSE))</f>
        <v/>
      </c>
    </row>
    <row r="355" spans="1:45" s="38" customFormat="1" ht="14.25" x14ac:dyDescent="0.2">
      <c r="A355" s="55"/>
      <c r="B355" s="40"/>
      <c r="C355" s="40"/>
      <c r="D355" s="41"/>
      <c r="E355" s="41"/>
      <c r="F355" s="80"/>
      <c r="G355" s="39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2"/>
      <c r="AR355" s="68">
        <f t="shared" si="5"/>
        <v>0</v>
      </c>
      <c r="AS355" s="75" t="str">
        <f>IF(D355="","",VLOOKUP(AR355,'PAT-C_Tables'!$S$3:$T$40,2,FALSE))</f>
        <v/>
      </c>
    </row>
    <row r="356" spans="1:45" s="38" customFormat="1" ht="14.25" x14ac:dyDescent="0.2">
      <c r="A356" s="55"/>
      <c r="B356" s="40"/>
      <c r="C356" s="40"/>
      <c r="D356" s="41"/>
      <c r="E356" s="41"/>
      <c r="F356" s="80"/>
      <c r="G356" s="39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2"/>
      <c r="AR356" s="68">
        <f t="shared" si="5"/>
        <v>0</v>
      </c>
      <c r="AS356" s="75" t="str">
        <f>IF(D356="","",VLOOKUP(AR356,'PAT-C_Tables'!$S$3:$T$40,2,FALSE))</f>
        <v/>
      </c>
    </row>
    <row r="357" spans="1:45" s="38" customFormat="1" ht="14.25" x14ac:dyDescent="0.2">
      <c r="A357" s="55"/>
      <c r="B357" s="40"/>
      <c r="C357" s="40"/>
      <c r="D357" s="41"/>
      <c r="E357" s="41"/>
      <c r="F357" s="80"/>
      <c r="G357" s="39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2"/>
      <c r="AR357" s="68">
        <f t="shared" si="5"/>
        <v>0</v>
      </c>
      <c r="AS357" s="75" t="str">
        <f>IF(D357="","",VLOOKUP(AR357,'PAT-C_Tables'!$S$3:$T$40,2,FALSE))</f>
        <v/>
      </c>
    </row>
    <row r="358" spans="1:45" s="38" customFormat="1" ht="14.25" x14ac:dyDescent="0.2">
      <c r="A358" s="55"/>
      <c r="B358" s="40"/>
      <c r="C358" s="40"/>
      <c r="D358" s="41"/>
      <c r="E358" s="41"/>
      <c r="F358" s="80"/>
      <c r="G358" s="39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2"/>
      <c r="AR358" s="68">
        <f t="shared" si="5"/>
        <v>0</v>
      </c>
      <c r="AS358" s="75" t="str">
        <f>IF(D358="","",VLOOKUP(AR358,'PAT-C_Tables'!$S$3:$T$40,2,FALSE))</f>
        <v/>
      </c>
    </row>
    <row r="359" spans="1:45" s="38" customFormat="1" ht="14.25" x14ac:dyDescent="0.2">
      <c r="A359" s="55"/>
      <c r="B359" s="40"/>
      <c r="C359" s="40"/>
      <c r="D359" s="41"/>
      <c r="E359" s="41"/>
      <c r="F359" s="80"/>
      <c r="G359" s="39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2"/>
      <c r="AR359" s="68">
        <f t="shared" si="5"/>
        <v>0</v>
      </c>
      <c r="AS359" s="75" t="str">
        <f>IF(D359="","",VLOOKUP(AR359,'PAT-C_Tables'!$S$3:$T$40,2,FALSE))</f>
        <v/>
      </c>
    </row>
    <row r="360" spans="1:45" s="38" customFormat="1" ht="14.25" x14ac:dyDescent="0.2">
      <c r="A360" s="55"/>
      <c r="B360" s="40"/>
      <c r="C360" s="40"/>
      <c r="D360" s="41"/>
      <c r="E360" s="41"/>
      <c r="F360" s="80"/>
      <c r="G360" s="39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2"/>
      <c r="AR360" s="68">
        <f t="shared" si="5"/>
        <v>0</v>
      </c>
      <c r="AS360" s="75" t="str">
        <f>IF(D360="","",VLOOKUP(AR360,'PAT-C_Tables'!$S$3:$T$40,2,FALSE))</f>
        <v/>
      </c>
    </row>
    <row r="361" spans="1:45" s="38" customFormat="1" ht="14.25" x14ac:dyDescent="0.2">
      <c r="A361" s="55"/>
      <c r="B361" s="40"/>
      <c r="C361" s="40"/>
      <c r="D361" s="41"/>
      <c r="E361" s="41"/>
      <c r="F361" s="80"/>
      <c r="G361" s="39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2"/>
      <c r="AR361" s="68">
        <f t="shared" si="5"/>
        <v>0</v>
      </c>
      <c r="AS361" s="75" t="str">
        <f>IF(D361="","",VLOOKUP(AR361,'PAT-C_Tables'!$S$3:$T$40,2,FALSE))</f>
        <v/>
      </c>
    </row>
    <row r="362" spans="1:45" s="38" customFormat="1" ht="14.25" x14ac:dyDescent="0.2">
      <c r="A362" s="55"/>
      <c r="B362" s="40"/>
      <c r="C362" s="40"/>
      <c r="D362" s="41"/>
      <c r="E362" s="41"/>
      <c r="F362" s="80"/>
      <c r="G362" s="39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2"/>
      <c r="AR362" s="68">
        <f t="shared" si="5"/>
        <v>0</v>
      </c>
      <c r="AS362" s="75" t="str">
        <f>IF(D362="","",VLOOKUP(AR362,'PAT-C_Tables'!$S$3:$T$40,2,FALSE))</f>
        <v/>
      </c>
    </row>
    <row r="363" spans="1:45" s="38" customFormat="1" ht="14.25" x14ac:dyDescent="0.2">
      <c r="A363" s="55"/>
      <c r="B363" s="40"/>
      <c r="C363" s="40"/>
      <c r="D363" s="41"/>
      <c r="E363" s="41"/>
      <c r="F363" s="80"/>
      <c r="G363" s="39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2"/>
      <c r="AR363" s="68">
        <f t="shared" si="5"/>
        <v>0</v>
      </c>
      <c r="AS363" s="75" t="str">
        <f>IF(D363="","",VLOOKUP(AR363,'PAT-C_Tables'!$S$3:$T$40,2,FALSE))</f>
        <v/>
      </c>
    </row>
    <row r="364" spans="1:45" s="38" customFormat="1" ht="14.25" x14ac:dyDescent="0.2">
      <c r="A364" s="55"/>
      <c r="B364" s="40"/>
      <c r="C364" s="40"/>
      <c r="D364" s="41"/>
      <c r="E364" s="41"/>
      <c r="F364" s="80"/>
      <c r="G364" s="39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2"/>
      <c r="AR364" s="68">
        <f t="shared" si="5"/>
        <v>0</v>
      </c>
      <c r="AS364" s="75" t="str">
        <f>IF(D364="","",VLOOKUP(AR364,'PAT-C_Tables'!$S$3:$T$40,2,FALSE))</f>
        <v/>
      </c>
    </row>
    <row r="365" spans="1:45" s="38" customFormat="1" ht="14.25" x14ac:dyDescent="0.2">
      <c r="A365" s="55"/>
      <c r="B365" s="40"/>
      <c r="C365" s="40"/>
      <c r="D365" s="41"/>
      <c r="E365" s="41"/>
      <c r="F365" s="80"/>
      <c r="G365" s="39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2"/>
      <c r="AR365" s="68">
        <f t="shared" si="5"/>
        <v>0</v>
      </c>
      <c r="AS365" s="75" t="str">
        <f>IF(D365="","",VLOOKUP(AR365,'PAT-C_Tables'!$S$3:$T$40,2,FALSE))</f>
        <v/>
      </c>
    </row>
    <row r="366" spans="1:45" s="38" customFormat="1" ht="14.25" x14ac:dyDescent="0.2">
      <c r="A366" s="55"/>
      <c r="B366" s="40"/>
      <c r="C366" s="40"/>
      <c r="D366" s="41"/>
      <c r="E366" s="41"/>
      <c r="F366" s="80"/>
      <c r="G366" s="39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2"/>
      <c r="AR366" s="68">
        <f t="shared" si="5"/>
        <v>0</v>
      </c>
      <c r="AS366" s="75" t="str">
        <f>IF(D366="","",VLOOKUP(AR366,'PAT-C_Tables'!$S$3:$T$40,2,FALSE))</f>
        <v/>
      </c>
    </row>
    <row r="367" spans="1:45" s="38" customFormat="1" ht="14.25" x14ac:dyDescent="0.2">
      <c r="A367" s="55"/>
      <c r="B367" s="40"/>
      <c r="C367" s="40"/>
      <c r="D367" s="41"/>
      <c r="E367" s="41"/>
      <c r="F367" s="80"/>
      <c r="G367" s="39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2"/>
      <c r="AR367" s="68">
        <f t="shared" si="5"/>
        <v>0</v>
      </c>
      <c r="AS367" s="75" t="str">
        <f>IF(D367="","",VLOOKUP(AR367,'PAT-C_Tables'!$S$3:$T$40,2,FALSE))</f>
        <v/>
      </c>
    </row>
    <row r="368" spans="1:45" s="38" customFormat="1" ht="14.25" x14ac:dyDescent="0.2">
      <c r="A368" s="55"/>
      <c r="B368" s="40"/>
      <c r="C368" s="40"/>
      <c r="D368" s="41"/>
      <c r="E368" s="41"/>
      <c r="F368" s="80"/>
      <c r="G368" s="39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2"/>
      <c r="AR368" s="68">
        <f t="shared" si="5"/>
        <v>0</v>
      </c>
      <c r="AS368" s="75" t="str">
        <f>IF(D368="","",VLOOKUP(AR368,'PAT-C_Tables'!$S$3:$T$40,2,FALSE))</f>
        <v/>
      </c>
    </row>
    <row r="369" spans="1:45" s="38" customFormat="1" ht="14.25" x14ac:dyDescent="0.2">
      <c r="A369" s="55"/>
      <c r="B369" s="40"/>
      <c r="C369" s="40"/>
      <c r="D369" s="41"/>
      <c r="E369" s="41"/>
      <c r="F369" s="80"/>
      <c r="G369" s="39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2"/>
      <c r="AR369" s="68">
        <f t="shared" si="5"/>
        <v>0</v>
      </c>
      <c r="AS369" s="75" t="str">
        <f>IF(D369="","",VLOOKUP(AR369,'PAT-C_Tables'!$S$3:$T$40,2,FALSE))</f>
        <v/>
      </c>
    </row>
    <row r="370" spans="1:45" s="38" customFormat="1" ht="14.25" x14ac:dyDescent="0.2">
      <c r="A370" s="55"/>
      <c r="B370" s="40"/>
      <c r="C370" s="40"/>
      <c r="D370" s="41"/>
      <c r="E370" s="41"/>
      <c r="F370" s="80"/>
      <c r="G370" s="39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2"/>
      <c r="AR370" s="68">
        <f t="shared" si="5"/>
        <v>0</v>
      </c>
      <c r="AS370" s="75" t="str">
        <f>IF(D370="","",VLOOKUP(AR370,'PAT-C_Tables'!$S$3:$T$40,2,FALSE))</f>
        <v/>
      </c>
    </row>
    <row r="371" spans="1:45" s="38" customFormat="1" ht="14.25" x14ac:dyDescent="0.2">
      <c r="A371" s="55"/>
      <c r="B371" s="40"/>
      <c r="C371" s="40"/>
      <c r="D371" s="41"/>
      <c r="E371" s="41"/>
      <c r="F371" s="80"/>
      <c r="G371" s="39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2"/>
      <c r="AR371" s="68">
        <f t="shared" si="5"/>
        <v>0</v>
      </c>
      <c r="AS371" s="75" t="str">
        <f>IF(D371="","",VLOOKUP(AR371,'PAT-C_Tables'!$S$3:$T$40,2,FALSE))</f>
        <v/>
      </c>
    </row>
    <row r="372" spans="1:45" s="38" customFormat="1" ht="14.25" x14ac:dyDescent="0.2">
      <c r="A372" s="55"/>
      <c r="B372" s="40"/>
      <c r="C372" s="40"/>
      <c r="D372" s="41"/>
      <c r="E372" s="41"/>
      <c r="F372" s="80"/>
      <c r="G372" s="39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2"/>
      <c r="AR372" s="68">
        <f t="shared" si="5"/>
        <v>0</v>
      </c>
      <c r="AS372" s="75" t="str">
        <f>IF(D372="","",VLOOKUP(AR372,'PAT-C_Tables'!$S$3:$T$40,2,FALSE))</f>
        <v/>
      </c>
    </row>
    <row r="373" spans="1:45" s="38" customFormat="1" ht="14.25" x14ac:dyDescent="0.2">
      <c r="A373" s="55"/>
      <c r="B373" s="40"/>
      <c r="C373" s="40"/>
      <c r="D373" s="41"/>
      <c r="E373" s="41"/>
      <c r="F373" s="80"/>
      <c r="G373" s="39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2"/>
      <c r="AR373" s="68">
        <f t="shared" si="5"/>
        <v>0</v>
      </c>
      <c r="AS373" s="75" t="str">
        <f>IF(D373="","",VLOOKUP(AR373,'PAT-C_Tables'!$S$3:$T$40,2,FALSE))</f>
        <v/>
      </c>
    </row>
    <row r="374" spans="1:45" s="38" customFormat="1" ht="14.25" x14ac:dyDescent="0.2">
      <c r="A374" s="55"/>
      <c r="B374" s="40"/>
      <c r="C374" s="40"/>
      <c r="D374" s="41"/>
      <c r="E374" s="41"/>
      <c r="F374" s="80"/>
      <c r="G374" s="39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2"/>
      <c r="AR374" s="68">
        <f t="shared" si="5"/>
        <v>0</v>
      </c>
      <c r="AS374" s="75" t="str">
        <f>IF(D374="","",VLOOKUP(AR374,'PAT-C_Tables'!$S$3:$T$40,2,FALSE))</f>
        <v/>
      </c>
    </row>
    <row r="375" spans="1:45" s="38" customFormat="1" ht="14.25" x14ac:dyDescent="0.2">
      <c r="A375" s="55"/>
      <c r="B375" s="40"/>
      <c r="C375" s="40"/>
      <c r="D375" s="41"/>
      <c r="E375" s="41"/>
      <c r="F375" s="80"/>
      <c r="G375" s="39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2"/>
      <c r="AR375" s="68">
        <f t="shared" si="5"/>
        <v>0</v>
      </c>
      <c r="AS375" s="75" t="str">
        <f>IF(D375="","",VLOOKUP(AR375,'PAT-C_Tables'!$S$3:$T$40,2,FALSE))</f>
        <v/>
      </c>
    </row>
    <row r="376" spans="1:45" s="38" customFormat="1" ht="14.25" x14ac:dyDescent="0.2">
      <c r="A376" s="55"/>
      <c r="B376" s="40"/>
      <c r="C376" s="40"/>
      <c r="D376" s="41"/>
      <c r="E376" s="41"/>
      <c r="F376" s="80"/>
      <c r="G376" s="39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2"/>
      <c r="AR376" s="68">
        <f t="shared" si="5"/>
        <v>0</v>
      </c>
      <c r="AS376" s="75" t="str">
        <f>IF(D376="","",VLOOKUP(AR376,'PAT-C_Tables'!$S$3:$T$40,2,FALSE))</f>
        <v/>
      </c>
    </row>
    <row r="377" spans="1:45" s="38" customFormat="1" ht="14.25" x14ac:dyDescent="0.2">
      <c r="A377" s="55"/>
      <c r="B377" s="40"/>
      <c r="C377" s="40"/>
      <c r="D377" s="41"/>
      <c r="E377" s="41"/>
      <c r="F377" s="80"/>
      <c r="G377" s="39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2"/>
      <c r="AR377" s="68">
        <f t="shared" si="5"/>
        <v>0</v>
      </c>
      <c r="AS377" s="75" t="str">
        <f>IF(D377="","",VLOOKUP(AR377,'PAT-C_Tables'!$S$3:$T$40,2,FALSE))</f>
        <v/>
      </c>
    </row>
    <row r="378" spans="1:45" s="38" customFormat="1" ht="14.25" x14ac:dyDescent="0.2">
      <c r="A378" s="55"/>
      <c r="B378" s="40"/>
      <c r="C378" s="40"/>
      <c r="D378" s="41"/>
      <c r="E378" s="41"/>
      <c r="F378" s="80"/>
      <c r="G378" s="39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2"/>
      <c r="AR378" s="68">
        <f t="shared" si="5"/>
        <v>0</v>
      </c>
      <c r="AS378" s="75" t="str">
        <f>IF(D378="","",VLOOKUP(AR378,'PAT-C_Tables'!$S$3:$T$40,2,FALSE))</f>
        <v/>
      </c>
    </row>
    <row r="379" spans="1:45" s="38" customFormat="1" ht="14.25" x14ac:dyDescent="0.2">
      <c r="A379" s="55"/>
      <c r="B379" s="40"/>
      <c r="C379" s="40"/>
      <c r="D379" s="41"/>
      <c r="E379" s="41"/>
      <c r="F379" s="80"/>
      <c r="G379" s="39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2"/>
      <c r="AR379" s="68">
        <f t="shared" si="5"/>
        <v>0</v>
      </c>
      <c r="AS379" s="75" t="str">
        <f>IF(D379="","",VLOOKUP(AR379,'PAT-C_Tables'!$S$3:$T$40,2,FALSE))</f>
        <v/>
      </c>
    </row>
    <row r="380" spans="1:45" s="38" customFormat="1" ht="14.25" x14ac:dyDescent="0.2">
      <c r="A380" s="55"/>
      <c r="B380" s="40"/>
      <c r="C380" s="40"/>
      <c r="D380" s="41"/>
      <c r="E380" s="41"/>
      <c r="F380" s="80"/>
      <c r="G380" s="39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2"/>
      <c r="AR380" s="68">
        <f t="shared" si="5"/>
        <v>0</v>
      </c>
      <c r="AS380" s="75" t="str">
        <f>IF(D380="","",VLOOKUP(AR380,'PAT-C_Tables'!$S$3:$T$40,2,FALSE))</f>
        <v/>
      </c>
    </row>
    <row r="381" spans="1:45" s="38" customFormat="1" ht="14.25" x14ac:dyDescent="0.2">
      <c r="A381" s="55"/>
      <c r="B381" s="40"/>
      <c r="C381" s="40"/>
      <c r="D381" s="41"/>
      <c r="E381" s="41"/>
      <c r="F381" s="80"/>
      <c r="G381" s="39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2"/>
      <c r="AR381" s="68">
        <f t="shared" si="5"/>
        <v>0</v>
      </c>
      <c r="AS381" s="75" t="str">
        <f>IF(D381="","",VLOOKUP(AR381,'PAT-C_Tables'!$S$3:$T$40,2,FALSE))</f>
        <v/>
      </c>
    </row>
    <row r="382" spans="1:45" s="38" customFormat="1" ht="14.25" x14ac:dyDescent="0.2">
      <c r="A382" s="55"/>
      <c r="B382" s="40"/>
      <c r="C382" s="40"/>
      <c r="D382" s="41"/>
      <c r="E382" s="41"/>
      <c r="F382" s="80"/>
      <c r="G382" s="39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2"/>
      <c r="AR382" s="68">
        <f t="shared" si="5"/>
        <v>0</v>
      </c>
      <c r="AS382" s="75" t="str">
        <f>IF(D382="","",VLOOKUP(AR382,'PAT-C_Tables'!$S$3:$T$40,2,FALSE))</f>
        <v/>
      </c>
    </row>
    <row r="383" spans="1:45" s="38" customFormat="1" ht="14.25" x14ac:dyDescent="0.2">
      <c r="A383" s="55"/>
      <c r="B383" s="40"/>
      <c r="C383" s="40"/>
      <c r="D383" s="41"/>
      <c r="E383" s="41"/>
      <c r="F383" s="80"/>
      <c r="G383" s="39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2"/>
      <c r="AR383" s="68">
        <f t="shared" si="5"/>
        <v>0</v>
      </c>
      <c r="AS383" s="75" t="str">
        <f>IF(D383="","",VLOOKUP(AR383,'PAT-C_Tables'!$S$3:$T$40,2,FALSE))</f>
        <v/>
      </c>
    </row>
    <row r="384" spans="1:45" s="38" customFormat="1" ht="14.25" x14ac:dyDescent="0.2">
      <c r="A384" s="55"/>
      <c r="B384" s="40"/>
      <c r="C384" s="40"/>
      <c r="D384" s="41"/>
      <c r="E384" s="41"/>
      <c r="F384" s="80"/>
      <c r="G384" s="39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2"/>
      <c r="AR384" s="68">
        <f t="shared" si="5"/>
        <v>0</v>
      </c>
      <c r="AS384" s="75" t="str">
        <f>IF(D384="","",VLOOKUP(AR384,'PAT-C_Tables'!$S$3:$T$40,2,FALSE))</f>
        <v/>
      </c>
    </row>
    <row r="385" spans="1:45" s="38" customFormat="1" ht="14.25" x14ac:dyDescent="0.2">
      <c r="A385" s="55"/>
      <c r="B385" s="40"/>
      <c r="C385" s="40"/>
      <c r="D385" s="41"/>
      <c r="E385" s="41"/>
      <c r="F385" s="80"/>
      <c r="G385" s="39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2"/>
      <c r="AR385" s="68">
        <f t="shared" si="5"/>
        <v>0</v>
      </c>
      <c r="AS385" s="75" t="str">
        <f>IF(D385="","",VLOOKUP(AR385,'PAT-C_Tables'!$S$3:$T$40,2,FALSE))</f>
        <v/>
      </c>
    </row>
    <row r="386" spans="1:45" s="38" customFormat="1" ht="14.25" x14ac:dyDescent="0.2">
      <c r="A386" s="55"/>
      <c r="B386" s="40"/>
      <c r="C386" s="40"/>
      <c r="D386" s="41"/>
      <c r="E386" s="41"/>
      <c r="F386" s="80"/>
      <c r="G386" s="39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2"/>
      <c r="AR386" s="68">
        <f t="shared" si="5"/>
        <v>0</v>
      </c>
      <c r="AS386" s="75" t="str">
        <f>IF(D386="","",VLOOKUP(AR386,'PAT-C_Tables'!$S$3:$T$40,2,FALSE))</f>
        <v/>
      </c>
    </row>
    <row r="387" spans="1:45" s="38" customFormat="1" ht="14.25" x14ac:dyDescent="0.2">
      <c r="A387" s="55"/>
      <c r="B387" s="40"/>
      <c r="C387" s="40"/>
      <c r="D387" s="41"/>
      <c r="E387" s="41"/>
      <c r="F387" s="80"/>
      <c r="G387" s="39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2"/>
      <c r="AR387" s="68">
        <f t="shared" si="5"/>
        <v>0</v>
      </c>
      <c r="AS387" s="75" t="str">
        <f>IF(D387="","",VLOOKUP(AR387,'PAT-C_Tables'!$S$3:$T$40,2,FALSE))</f>
        <v/>
      </c>
    </row>
    <row r="388" spans="1:45" s="38" customFormat="1" ht="14.25" x14ac:dyDescent="0.2">
      <c r="A388" s="55"/>
      <c r="B388" s="40"/>
      <c r="C388" s="40"/>
      <c r="D388" s="41"/>
      <c r="E388" s="41"/>
      <c r="F388" s="80"/>
      <c r="G388" s="39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2"/>
      <c r="AR388" s="68">
        <f t="shared" si="5"/>
        <v>0</v>
      </c>
      <c r="AS388" s="75" t="str">
        <f>IF(D388="","",VLOOKUP(AR388,'PAT-C_Tables'!$S$3:$T$40,2,FALSE))</f>
        <v/>
      </c>
    </row>
    <row r="389" spans="1:45" s="38" customFormat="1" ht="14.25" x14ac:dyDescent="0.2">
      <c r="A389" s="55"/>
      <c r="B389" s="40"/>
      <c r="C389" s="40"/>
      <c r="D389" s="41"/>
      <c r="E389" s="41"/>
      <c r="F389" s="80"/>
      <c r="G389" s="39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2"/>
      <c r="AR389" s="68">
        <f t="shared" si="5"/>
        <v>0</v>
      </c>
      <c r="AS389" s="75" t="str">
        <f>IF(D389="","",VLOOKUP(AR389,'PAT-C_Tables'!$S$3:$T$40,2,FALSE))</f>
        <v/>
      </c>
    </row>
    <row r="390" spans="1:45" s="38" customFormat="1" ht="14.25" x14ac:dyDescent="0.2">
      <c r="A390" s="55"/>
      <c r="B390" s="40"/>
      <c r="C390" s="40"/>
      <c r="D390" s="41"/>
      <c r="E390" s="41"/>
      <c r="F390" s="80"/>
      <c r="G390" s="39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2"/>
      <c r="AR390" s="68">
        <f t="shared" si="5"/>
        <v>0</v>
      </c>
      <c r="AS390" s="75" t="str">
        <f>IF(D390="","",VLOOKUP(AR390,'PAT-C_Tables'!$S$3:$T$40,2,FALSE))</f>
        <v/>
      </c>
    </row>
    <row r="391" spans="1:45" s="38" customFormat="1" ht="14.25" x14ac:dyDescent="0.2">
      <c r="A391" s="55"/>
      <c r="B391" s="40"/>
      <c r="C391" s="40"/>
      <c r="D391" s="41"/>
      <c r="E391" s="41"/>
      <c r="F391" s="80"/>
      <c r="G391" s="39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2"/>
      <c r="AR391" s="68">
        <f t="shared" si="5"/>
        <v>0</v>
      </c>
      <c r="AS391" s="75" t="str">
        <f>IF(D391="","",VLOOKUP(AR391,'PAT-C_Tables'!$S$3:$T$40,2,FALSE))</f>
        <v/>
      </c>
    </row>
    <row r="392" spans="1:45" s="38" customFormat="1" ht="14.25" x14ac:dyDescent="0.2">
      <c r="A392" s="55"/>
      <c r="B392" s="40"/>
      <c r="C392" s="40"/>
      <c r="D392" s="41"/>
      <c r="E392" s="41"/>
      <c r="F392" s="80"/>
      <c r="G392" s="39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2"/>
      <c r="AR392" s="68">
        <f t="shared" si="5"/>
        <v>0</v>
      </c>
      <c r="AS392" s="75" t="str">
        <f>IF(D392="","",VLOOKUP(AR392,'PAT-C_Tables'!$S$3:$T$40,2,FALSE))</f>
        <v/>
      </c>
    </row>
    <row r="393" spans="1:45" s="38" customFormat="1" ht="14.25" x14ac:dyDescent="0.2">
      <c r="A393" s="55"/>
      <c r="B393" s="40"/>
      <c r="C393" s="40"/>
      <c r="D393" s="41"/>
      <c r="E393" s="41"/>
      <c r="F393" s="80"/>
      <c r="G393" s="39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2"/>
      <c r="AR393" s="68">
        <f t="shared" ref="AR393:AR456" si="6">IF(D393="",0,(IF(G393=$G$8,1,0)+IF(H393=$H$8,1,0)+IF(I393=$I$8,1,0)+IF(J393=$J$8,1,0)+IF(K393=$K$8,1,0)+IF(L393=$L$8,1,0)+IF(M393=$M$8,1,0)+IF(N393=$N$8,1,0)+IF(O393=$O$8,1,0)+IF(P393=$P$8,1,0)+IF(Q393=$Q$8,1,0)+IF(R393=$R$8,1,0)+IF(S393=$S$8,1,0)+IF(T393=$T$8,1,0)+IF(U393=$U$8,1,0)+IF(V393=$V$8,1,0)+IF(W393=$W$8,1,0)+IF(X393=$X$8,1,0)+IF(Y393=$Y$8,1,0)+IF(Z393=$Z$8,1,0)+IF(AA393=$AA$8,1,0)+IF(AB393=$AB$8,1,0)+IF(AC393=$AC$8,1,0)+IF(AD393=$AD$8,1,0)+IF(AE393=$AE$8,1,0)+IF(AF393=$AF$8,1,0)+IF(AG393=$AG$8,1,0)+IF(AH393=$AH$8,1,0)+IF(AI393=$AI$8,1,0)+IF(AJ393=$AJ$8,1,0)+IF(AK393=$AK$8,1,0)+IF(AL393=$AL$8,1,0)+IF(AM393=$AM$8,1,0)+IF(AN393=$AN$8,1,0)+IF(AO393=$AO$8,1,0)+IF(AP393=$AP$8,1,0)+IF(AQ393=$AQ$8,1,0)))</f>
        <v>0</v>
      </c>
      <c r="AS393" s="75" t="str">
        <f>IF(D393="","",VLOOKUP(AR393,'PAT-C_Tables'!$S$3:$T$40,2,FALSE))</f>
        <v/>
      </c>
    </row>
    <row r="394" spans="1:45" s="38" customFormat="1" ht="14.25" x14ac:dyDescent="0.2">
      <c r="A394" s="55"/>
      <c r="B394" s="40"/>
      <c r="C394" s="40"/>
      <c r="D394" s="41"/>
      <c r="E394" s="41"/>
      <c r="F394" s="80"/>
      <c r="G394" s="39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2"/>
      <c r="AR394" s="68">
        <f t="shared" si="6"/>
        <v>0</v>
      </c>
      <c r="AS394" s="75" t="str">
        <f>IF(D394="","",VLOOKUP(AR394,'PAT-C_Tables'!$S$3:$T$40,2,FALSE))</f>
        <v/>
      </c>
    </row>
    <row r="395" spans="1:45" s="38" customFormat="1" ht="14.25" x14ac:dyDescent="0.2">
      <c r="A395" s="55"/>
      <c r="B395" s="40"/>
      <c r="C395" s="40"/>
      <c r="D395" s="41"/>
      <c r="E395" s="41"/>
      <c r="F395" s="80"/>
      <c r="G395" s="39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2"/>
      <c r="AR395" s="68">
        <f t="shared" si="6"/>
        <v>0</v>
      </c>
      <c r="AS395" s="75" t="str">
        <f>IF(D395="","",VLOOKUP(AR395,'PAT-C_Tables'!$S$3:$T$40,2,FALSE))</f>
        <v/>
      </c>
    </row>
    <row r="396" spans="1:45" s="38" customFormat="1" ht="14.25" x14ac:dyDescent="0.2">
      <c r="A396" s="55"/>
      <c r="B396" s="40"/>
      <c r="C396" s="40"/>
      <c r="D396" s="41"/>
      <c r="E396" s="41"/>
      <c r="F396" s="80"/>
      <c r="G396" s="39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2"/>
      <c r="AR396" s="68">
        <f t="shared" si="6"/>
        <v>0</v>
      </c>
      <c r="AS396" s="75" t="str">
        <f>IF(D396="","",VLOOKUP(AR396,'PAT-C_Tables'!$S$3:$T$40,2,FALSE))</f>
        <v/>
      </c>
    </row>
    <row r="397" spans="1:45" s="38" customFormat="1" ht="14.25" x14ac:dyDescent="0.2">
      <c r="A397" s="55"/>
      <c r="B397" s="40"/>
      <c r="C397" s="40"/>
      <c r="D397" s="41"/>
      <c r="E397" s="41"/>
      <c r="F397" s="80"/>
      <c r="G397" s="39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2"/>
      <c r="AR397" s="68">
        <f t="shared" si="6"/>
        <v>0</v>
      </c>
      <c r="AS397" s="75" t="str">
        <f>IF(D397="","",VLOOKUP(AR397,'PAT-C_Tables'!$S$3:$T$40,2,FALSE))</f>
        <v/>
      </c>
    </row>
    <row r="398" spans="1:45" s="38" customFormat="1" ht="14.25" x14ac:dyDescent="0.2">
      <c r="A398" s="55"/>
      <c r="B398" s="40"/>
      <c r="C398" s="40"/>
      <c r="D398" s="41"/>
      <c r="E398" s="41"/>
      <c r="F398" s="80"/>
      <c r="G398" s="39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2"/>
      <c r="AR398" s="68">
        <f t="shared" si="6"/>
        <v>0</v>
      </c>
      <c r="AS398" s="75" t="str">
        <f>IF(D398="","",VLOOKUP(AR398,'PAT-C_Tables'!$S$3:$T$40,2,FALSE))</f>
        <v/>
      </c>
    </row>
    <row r="399" spans="1:45" s="38" customFormat="1" ht="14.25" x14ac:dyDescent="0.2">
      <c r="A399" s="55"/>
      <c r="B399" s="40"/>
      <c r="C399" s="40"/>
      <c r="D399" s="41"/>
      <c r="E399" s="41"/>
      <c r="F399" s="80"/>
      <c r="G399" s="39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2"/>
      <c r="AR399" s="68">
        <f t="shared" si="6"/>
        <v>0</v>
      </c>
      <c r="AS399" s="75" t="str">
        <f>IF(D399="","",VLOOKUP(AR399,'PAT-C_Tables'!$S$3:$T$40,2,FALSE))</f>
        <v/>
      </c>
    </row>
    <row r="400" spans="1:45" s="38" customFormat="1" ht="14.25" x14ac:dyDescent="0.2">
      <c r="A400" s="55"/>
      <c r="B400" s="40"/>
      <c r="C400" s="40"/>
      <c r="D400" s="41"/>
      <c r="E400" s="41"/>
      <c r="F400" s="80"/>
      <c r="G400" s="39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2"/>
      <c r="AR400" s="68">
        <f t="shared" si="6"/>
        <v>0</v>
      </c>
      <c r="AS400" s="75" t="str">
        <f>IF(D400="","",VLOOKUP(AR400,'PAT-C_Tables'!$S$3:$T$40,2,FALSE))</f>
        <v/>
      </c>
    </row>
    <row r="401" spans="1:45" s="38" customFormat="1" ht="14.25" x14ac:dyDescent="0.2">
      <c r="A401" s="55"/>
      <c r="B401" s="40"/>
      <c r="C401" s="40"/>
      <c r="D401" s="41"/>
      <c r="E401" s="41"/>
      <c r="F401" s="80"/>
      <c r="G401" s="39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2"/>
      <c r="AR401" s="68">
        <f t="shared" si="6"/>
        <v>0</v>
      </c>
      <c r="AS401" s="75" t="str">
        <f>IF(D401="","",VLOOKUP(AR401,'PAT-C_Tables'!$S$3:$T$40,2,FALSE))</f>
        <v/>
      </c>
    </row>
    <row r="402" spans="1:45" s="38" customFormat="1" ht="14.25" x14ac:dyDescent="0.2">
      <c r="A402" s="55"/>
      <c r="B402" s="40"/>
      <c r="C402" s="40"/>
      <c r="D402" s="41"/>
      <c r="E402" s="41"/>
      <c r="F402" s="80"/>
      <c r="G402" s="39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2"/>
      <c r="AR402" s="68">
        <f t="shared" si="6"/>
        <v>0</v>
      </c>
      <c r="AS402" s="75" t="str">
        <f>IF(D402="","",VLOOKUP(AR402,'PAT-C_Tables'!$S$3:$T$40,2,FALSE))</f>
        <v/>
      </c>
    </row>
    <row r="403" spans="1:45" s="38" customFormat="1" ht="14.25" x14ac:dyDescent="0.2">
      <c r="A403" s="55"/>
      <c r="B403" s="40"/>
      <c r="C403" s="40"/>
      <c r="D403" s="41"/>
      <c r="E403" s="41"/>
      <c r="F403" s="80"/>
      <c r="G403" s="39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2"/>
      <c r="AR403" s="68">
        <f t="shared" si="6"/>
        <v>0</v>
      </c>
      <c r="AS403" s="75" t="str">
        <f>IF(D403="","",VLOOKUP(AR403,'PAT-C_Tables'!$S$3:$T$40,2,FALSE))</f>
        <v/>
      </c>
    </row>
    <row r="404" spans="1:45" s="38" customFormat="1" ht="14.25" x14ac:dyDescent="0.2">
      <c r="A404" s="55"/>
      <c r="B404" s="40"/>
      <c r="C404" s="40"/>
      <c r="D404" s="41"/>
      <c r="E404" s="41"/>
      <c r="F404" s="80"/>
      <c r="G404" s="39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2"/>
      <c r="AR404" s="68">
        <f t="shared" si="6"/>
        <v>0</v>
      </c>
      <c r="AS404" s="75" t="str">
        <f>IF(D404="","",VLOOKUP(AR404,'PAT-C_Tables'!$S$3:$T$40,2,FALSE))</f>
        <v/>
      </c>
    </row>
    <row r="405" spans="1:45" s="38" customFormat="1" ht="14.25" x14ac:dyDescent="0.2">
      <c r="A405" s="55"/>
      <c r="B405" s="40"/>
      <c r="C405" s="40"/>
      <c r="D405" s="41"/>
      <c r="E405" s="41"/>
      <c r="F405" s="80"/>
      <c r="G405" s="39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2"/>
      <c r="AR405" s="68">
        <f t="shared" si="6"/>
        <v>0</v>
      </c>
      <c r="AS405" s="75" t="str">
        <f>IF(D405="","",VLOOKUP(AR405,'PAT-C_Tables'!$S$3:$T$40,2,FALSE))</f>
        <v/>
      </c>
    </row>
    <row r="406" spans="1:45" s="38" customFormat="1" ht="14.25" x14ac:dyDescent="0.2">
      <c r="A406" s="55"/>
      <c r="B406" s="40"/>
      <c r="C406" s="40"/>
      <c r="D406" s="41"/>
      <c r="E406" s="41"/>
      <c r="F406" s="80"/>
      <c r="G406" s="39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2"/>
      <c r="AR406" s="68">
        <f t="shared" si="6"/>
        <v>0</v>
      </c>
      <c r="AS406" s="75" t="str">
        <f>IF(D406="","",VLOOKUP(AR406,'PAT-C_Tables'!$S$3:$T$40,2,FALSE))</f>
        <v/>
      </c>
    </row>
    <row r="407" spans="1:45" s="38" customFormat="1" ht="14.25" x14ac:dyDescent="0.2">
      <c r="A407" s="55"/>
      <c r="B407" s="40"/>
      <c r="C407" s="40"/>
      <c r="D407" s="41"/>
      <c r="E407" s="41"/>
      <c r="F407" s="80"/>
      <c r="G407" s="39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2"/>
      <c r="AR407" s="68">
        <f t="shared" si="6"/>
        <v>0</v>
      </c>
      <c r="AS407" s="75" t="str">
        <f>IF(D407="","",VLOOKUP(AR407,'PAT-C_Tables'!$S$3:$T$40,2,FALSE))</f>
        <v/>
      </c>
    </row>
    <row r="408" spans="1:45" s="38" customFormat="1" ht="14.25" x14ac:dyDescent="0.2">
      <c r="A408" s="55"/>
      <c r="B408" s="40"/>
      <c r="C408" s="40"/>
      <c r="D408" s="41"/>
      <c r="E408" s="41"/>
      <c r="F408" s="80"/>
      <c r="G408" s="39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2"/>
      <c r="AR408" s="68">
        <f t="shared" si="6"/>
        <v>0</v>
      </c>
      <c r="AS408" s="75" t="str">
        <f>IF(D408="","",VLOOKUP(AR408,'PAT-C_Tables'!$S$3:$T$40,2,FALSE))</f>
        <v/>
      </c>
    </row>
    <row r="409" spans="1:45" s="38" customFormat="1" ht="14.25" x14ac:dyDescent="0.2">
      <c r="A409" s="55"/>
      <c r="B409" s="40"/>
      <c r="C409" s="40"/>
      <c r="D409" s="41"/>
      <c r="E409" s="41"/>
      <c r="F409" s="80"/>
      <c r="G409" s="39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2"/>
      <c r="AR409" s="68">
        <f t="shared" si="6"/>
        <v>0</v>
      </c>
      <c r="AS409" s="75" t="str">
        <f>IF(D409="","",VLOOKUP(AR409,'PAT-C_Tables'!$S$3:$T$40,2,FALSE))</f>
        <v/>
      </c>
    </row>
    <row r="410" spans="1:45" s="38" customFormat="1" ht="14.25" x14ac:dyDescent="0.2">
      <c r="A410" s="55"/>
      <c r="B410" s="40"/>
      <c r="C410" s="40"/>
      <c r="D410" s="41"/>
      <c r="E410" s="41"/>
      <c r="F410" s="80"/>
      <c r="G410" s="39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2"/>
      <c r="AR410" s="68">
        <f t="shared" si="6"/>
        <v>0</v>
      </c>
      <c r="AS410" s="75" t="str">
        <f>IF(D410="","",VLOOKUP(AR410,'PAT-C_Tables'!$S$3:$T$40,2,FALSE))</f>
        <v/>
      </c>
    </row>
    <row r="411" spans="1:45" s="38" customFormat="1" ht="14.25" x14ac:dyDescent="0.2">
      <c r="A411" s="55"/>
      <c r="B411" s="40"/>
      <c r="C411" s="40"/>
      <c r="D411" s="41"/>
      <c r="E411" s="41"/>
      <c r="F411" s="80"/>
      <c r="G411" s="39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2"/>
      <c r="AR411" s="68">
        <f t="shared" si="6"/>
        <v>0</v>
      </c>
      <c r="AS411" s="75" t="str">
        <f>IF(D411="","",VLOOKUP(AR411,'PAT-C_Tables'!$S$3:$T$40,2,FALSE))</f>
        <v/>
      </c>
    </row>
    <row r="412" spans="1:45" s="38" customFormat="1" ht="14.25" x14ac:dyDescent="0.2">
      <c r="A412" s="55"/>
      <c r="B412" s="40"/>
      <c r="C412" s="40"/>
      <c r="D412" s="41"/>
      <c r="E412" s="41"/>
      <c r="F412" s="80"/>
      <c r="G412" s="39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2"/>
      <c r="AR412" s="68">
        <f t="shared" si="6"/>
        <v>0</v>
      </c>
      <c r="AS412" s="75" t="str">
        <f>IF(D412="","",VLOOKUP(AR412,'PAT-C_Tables'!$S$3:$T$40,2,FALSE))</f>
        <v/>
      </c>
    </row>
    <row r="413" spans="1:45" s="38" customFormat="1" ht="14.25" x14ac:dyDescent="0.2">
      <c r="A413" s="55"/>
      <c r="B413" s="40"/>
      <c r="C413" s="40"/>
      <c r="D413" s="41"/>
      <c r="E413" s="41"/>
      <c r="F413" s="80"/>
      <c r="G413" s="39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2"/>
      <c r="AR413" s="68">
        <f t="shared" si="6"/>
        <v>0</v>
      </c>
      <c r="AS413" s="75" t="str">
        <f>IF(D413="","",VLOOKUP(AR413,'PAT-C_Tables'!$S$3:$T$40,2,FALSE))</f>
        <v/>
      </c>
    </row>
    <row r="414" spans="1:45" s="38" customFormat="1" ht="14.25" x14ac:dyDescent="0.2">
      <c r="A414" s="55"/>
      <c r="B414" s="40"/>
      <c r="C414" s="40"/>
      <c r="D414" s="41"/>
      <c r="E414" s="41"/>
      <c r="F414" s="80"/>
      <c r="G414" s="39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2"/>
      <c r="AR414" s="68">
        <f t="shared" si="6"/>
        <v>0</v>
      </c>
      <c r="AS414" s="75" t="str">
        <f>IF(D414="","",VLOOKUP(AR414,'PAT-C_Tables'!$S$3:$T$40,2,FALSE))</f>
        <v/>
      </c>
    </row>
    <row r="415" spans="1:45" s="38" customFormat="1" ht="14.25" x14ac:dyDescent="0.2">
      <c r="A415" s="55"/>
      <c r="B415" s="40"/>
      <c r="C415" s="40"/>
      <c r="D415" s="41"/>
      <c r="E415" s="41"/>
      <c r="F415" s="80"/>
      <c r="G415" s="39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2"/>
      <c r="AR415" s="68">
        <f t="shared" si="6"/>
        <v>0</v>
      </c>
      <c r="AS415" s="75" t="str">
        <f>IF(D415="","",VLOOKUP(AR415,'PAT-C_Tables'!$S$3:$T$40,2,FALSE))</f>
        <v/>
      </c>
    </row>
    <row r="416" spans="1:45" s="38" customFormat="1" ht="14.25" x14ac:dyDescent="0.2">
      <c r="A416" s="55"/>
      <c r="B416" s="40"/>
      <c r="C416" s="40"/>
      <c r="D416" s="41"/>
      <c r="E416" s="41"/>
      <c r="F416" s="80"/>
      <c r="G416" s="39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2"/>
      <c r="AR416" s="68">
        <f t="shared" si="6"/>
        <v>0</v>
      </c>
      <c r="AS416" s="75" t="str">
        <f>IF(D416="","",VLOOKUP(AR416,'PAT-C_Tables'!$S$3:$T$40,2,FALSE))</f>
        <v/>
      </c>
    </row>
    <row r="417" spans="1:45" s="38" customFormat="1" ht="14.25" x14ac:dyDescent="0.2">
      <c r="A417" s="55"/>
      <c r="B417" s="40"/>
      <c r="C417" s="40"/>
      <c r="D417" s="41"/>
      <c r="E417" s="41"/>
      <c r="F417" s="80"/>
      <c r="G417" s="39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2"/>
      <c r="AR417" s="68">
        <f t="shared" si="6"/>
        <v>0</v>
      </c>
      <c r="AS417" s="75" t="str">
        <f>IF(D417="","",VLOOKUP(AR417,'PAT-C_Tables'!$S$3:$T$40,2,FALSE))</f>
        <v/>
      </c>
    </row>
    <row r="418" spans="1:45" s="38" customFormat="1" ht="14.25" x14ac:dyDescent="0.2">
      <c r="A418" s="55"/>
      <c r="B418" s="40"/>
      <c r="C418" s="40"/>
      <c r="D418" s="41"/>
      <c r="E418" s="41"/>
      <c r="F418" s="80"/>
      <c r="G418" s="39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2"/>
      <c r="AR418" s="68">
        <f t="shared" si="6"/>
        <v>0</v>
      </c>
      <c r="AS418" s="75" t="str">
        <f>IF(D418="","",VLOOKUP(AR418,'PAT-C_Tables'!$S$3:$T$40,2,FALSE))</f>
        <v/>
      </c>
    </row>
    <row r="419" spans="1:45" s="38" customFormat="1" ht="14.25" x14ac:dyDescent="0.2">
      <c r="A419" s="55"/>
      <c r="B419" s="40"/>
      <c r="C419" s="40"/>
      <c r="D419" s="41"/>
      <c r="E419" s="41"/>
      <c r="F419" s="80"/>
      <c r="G419" s="39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2"/>
      <c r="AR419" s="68">
        <f t="shared" si="6"/>
        <v>0</v>
      </c>
      <c r="AS419" s="75" t="str">
        <f>IF(D419="","",VLOOKUP(AR419,'PAT-C_Tables'!$S$3:$T$40,2,FALSE))</f>
        <v/>
      </c>
    </row>
    <row r="420" spans="1:45" s="38" customFormat="1" ht="14.25" x14ac:dyDescent="0.2">
      <c r="A420" s="55"/>
      <c r="B420" s="40"/>
      <c r="C420" s="40"/>
      <c r="D420" s="41"/>
      <c r="E420" s="41"/>
      <c r="F420" s="80"/>
      <c r="G420" s="39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2"/>
      <c r="AR420" s="68">
        <f t="shared" si="6"/>
        <v>0</v>
      </c>
      <c r="AS420" s="75" t="str">
        <f>IF(D420="","",VLOOKUP(AR420,'PAT-C_Tables'!$S$3:$T$40,2,FALSE))</f>
        <v/>
      </c>
    </row>
    <row r="421" spans="1:45" s="38" customFormat="1" ht="14.25" x14ac:dyDescent="0.2">
      <c r="A421" s="55"/>
      <c r="B421" s="40"/>
      <c r="C421" s="40"/>
      <c r="D421" s="41"/>
      <c r="E421" s="41"/>
      <c r="F421" s="80"/>
      <c r="G421" s="39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2"/>
      <c r="AR421" s="68">
        <f t="shared" si="6"/>
        <v>0</v>
      </c>
      <c r="AS421" s="75" t="str">
        <f>IF(D421="","",VLOOKUP(AR421,'PAT-C_Tables'!$S$3:$T$40,2,FALSE))</f>
        <v/>
      </c>
    </row>
    <row r="422" spans="1:45" s="38" customFormat="1" ht="14.25" x14ac:dyDescent="0.2">
      <c r="A422" s="55"/>
      <c r="B422" s="40"/>
      <c r="C422" s="40"/>
      <c r="D422" s="41"/>
      <c r="E422" s="41"/>
      <c r="F422" s="80"/>
      <c r="G422" s="39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2"/>
      <c r="AR422" s="68">
        <f t="shared" si="6"/>
        <v>0</v>
      </c>
      <c r="AS422" s="75" t="str">
        <f>IF(D422="","",VLOOKUP(AR422,'PAT-C_Tables'!$S$3:$T$40,2,FALSE))</f>
        <v/>
      </c>
    </row>
    <row r="423" spans="1:45" s="38" customFormat="1" ht="14.25" x14ac:dyDescent="0.2">
      <c r="A423" s="55"/>
      <c r="B423" s="40"/>
      <c r="C423" s="40"/>
      <c r="D423" s="41"/>
      <c r="E423" s="41"/>
      <c r="F423" s="80"/>
      <c r="G423" s="39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2"/>
      <c r="AR423" s="68">
        <f t="shared" si="6"/>
        <v>0</v>
      </c>
      <c r="AS423" s="75" t="str">
        <f>IF(D423="","",VLOOKUP(AR423,'PAT-C_Tables'!$S$3:$T$40,2,FALSE))</f>
        <v/>
      </c>
    </row>
    <row r="424" spans="1:45" s="38" customFormat="1" ht="14.25" x14ac:dyDescent="0.2">
      <c r="A424" s="55"/>
      <c r="B424" s="40"/>
      <c r="C424" s="40"/>
      <c r="D424" s="41"/>
      <c r="E424" s="41"/>
      <c r="F424" s="80"/>
      <c r="G424" s="39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2"/>
      <c r="AR424" s="68">
        <f t="shared" si="6"/>
        <v>0</v>
      </c>
      <c r="AS424" s="75" t="str">
        <f>IF(D424="","",VLOOKUP(AR424,'PAT-C_Tables'!$S$3:$T$40,2,FALSE))</f>
        <v/>
      </c>
    </row>
    <row r="425" spans="1:45" s="38" customFormat="1" ht="14.25" x14ac:dyDescent="0.2">
      <c r="A425" s="55"/>
      <c r="B425" s="40"/>
      <c r="C425" s="40"/>
      <c r="D425" s="41"/>
      <c r="E425" s="41"/>
      <c r="F425" s="80"/>
      <c r="G425" s="39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2"/>
      <c r="AR425" s="68">
        <f t="shared" si="6"/>
        <v>0</v>
      </c>
      <c r="AS425" s="75" t="str">
        <f>IF(D425="","",VLOOKUP(AR425,'PAT-C_Tables'!$S$3:$T$40,2,FALSE))</f>
        <v/>
      </c>
    </row>
    <row r="426" spans="1:45" s="38" customFormat="1" ht="14.25" x14ac:dyDescent="0.2">
      <c r="A426" s="55"/>
      <c r="B426" s="40"/>
      <c r="C426" s="40"/>
      <c r="D426" s="41"/>
      <c r="E426" s="41"/>
      <c r="F426" s="80"/>
      <c r="G426" s="39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2"/>
      <c r="AR426" s="68">
        <f t="shared" si="6"/>
        <v>0</v>
      </c>
      <c r="AS426" s="75" t="str">
        <f>IF(D426="","",VLOOKUP(AR426,'PAT-C_Tables'!$S$3:$T$40,2,FALSE))</f>
        <v/>
      </c>
    </row>
    <row r="427" spans="1:45" s="38" customFormat="1" ht="14.25" x14ac:dyDescent="0.2">
      <c r="A427" s="55"/>
      <c r="B427" s="40"/>
      <c r="C427" s="40"/>
      <c r="D427" s="41"/>
      <c r="E427" s="41"/>
      <c r="F427" s="80"/>
      <c r="G427" s="39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2"/>
      <c r="AR427" s="68">
        <f t="shared" si="6"/>
        <v>0</v>
      </c>
      <c r="AS427" s="75" t="str">
        <f>IF(D427="","",VLOOKUP(AR427,'PAT-C_Tables'!$S$3:$T$40,2,FALSE))</f>
        <v/>
      </c>
    </row>
    <row r="428" spans="1:45" s="38" customFormat="1" ht="14.25" x14ac:dyDescent="0.2">
      <c r="A428" s="55"/>
      <c r="B428" s="40"/>
      <c r="C428" s="40"/>
      <c r="D428" s="41"/>
      <c r="E428" s="41"/>
      <c r="F428" s="80"/>
      <c r="G428" s="39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2"/>
      <c r="AR428" s="68">
        <f t="shared" si="6"/>
        <v>0</v>
      </c>
      <c r="AS428" s="75" t="str">
        <f>IF(D428="","",VLOOKUP(AR428,'PAT-C_Tables'!$S$3:$T$40,2,FALSE))</f>
        <v/>
      </c>
    </row>
    <row r="429" spans="1:45" s="38" customFormat="1" ht="14.25" x14ac:dyDescent="0.2">
      <c r="A429" s="55"/>
      <c r="B429" s="40"/>
      <c r="C429" s="40"/>
      <c r="D429" s="41"/>
      <c r="E429" s="41"/>
      <c r="F429" s="80"/>
      <c r="G429" s="39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2"/>
      <c r="AR429" s="68">
        <f t="shared" si="6"/>
        <v>0</v>
      </c>
      <c r="AS429" s="75" t="str">
        <f>IF(D429="","",VLOOKUP(AR429,'PAT-C_Tables'!$S$3:$T$40,2,FALSE))</f>
        <v/>
      </c>
    </row>
    <row r="430" spans="1:45" s="38" customFormat="1" ht="14.25" x14ac:dyDescent="0.2">
      <c r="A430" s="55"/>
      <c r="B430" s="40"/>
      <c r="C430" s="40"/>
      <c r="D430" s="41"/>
      <c r="E430" s="41"/>
      <c r="F430" s="80"/>
      <c r="G430" s="39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2"/>
      <c r="AR430" s="68">
        <f t="shared" si="6"/>
        <v>0</v>
      </c>
      <c r="AS430" s="75" t="str">
        <f>IF(D430="","",VLOOKUP(AR430,'PAT-C_Tables'!$S$3:$T$40,2,FALSE))</f>
        <v/>
      </c>
    </row>
    <row r="431" spans="1:45" s="38" customFormat="1" ht="14.25" x14ac:dyDescent="0.2">
      <c r="A431" s="55"/>
      <c r="B431" s="40"/>
      <c r="C431" s="40"/>
      <c r="D431" s="41"/>
      <c r="E431" s="41"/>
      <c r="F431" s="80"/>
      <c r="G431" s="39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2"/>
      <c r="AR431" s="68">
        <f t="shared" si="6"/>
        <v>0</v>
      </c>
      <c r="AS431" s="75" t="str">
        <f>IF(D431="","",VLOOKUP(AR431,'PAT-C_Tables'!$S$3:$T$40,2,FALSE))</f>
        <v/>
      </c>
    </row>
    <row r="432" spans="1:45" s="38" customFormat="1" ht="14.25" x14ac:dyDescent="0.2">
      <c r="A432" s="55"/>
      <c r="B432" s="40"/>
      <c r="C432" s="40"/>
      <c r="D432" s="41"/>
      <c r="E432" s="41"/>
      <c r="F432" s="80"/>
      <c r="G432" s="39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2"/>
      <c r="AR432" s="68">
        <f t="shared" si="6"/>
        <v>0</v>
      </c>
      <c r="AS432" s="75" t="str">
        <f>IF(D432="","",VLOOKUP(AR432,'PAT-C_Tables'!$S$3:$T$40,2,FALSE))</f>
        <v/>
      </c>
    </row>
    <row r="433" spans="1:45" s="38" customFormat="1" ht="14.25" x14ac:dyDescent="0.2">
      <c r="A433" s="55"/>
      <c r="B433" s="40"/>
      <c r="C433" s="40"/>
      <c r="D433" s="41"/>
      <c r="E433" s="41"/>
      <c r="F433" s="80"/>
      <c r="G433" s="39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2"/>
      <c r="AR433" s="68">
        <f t="shared" si="6"/>
        <v>0</v>
      </c>
      <c r="AS433" s="75" t="str">
        <f>IF(D433="","",VLOOKUP(AR433,'PAT-C_Tables'!$S$3:$T$40,2,FALSE))</f>
        <v/>
      </c>
    </row>
    <row r="434" spans="1:45" s="38" customFormat="1" ht="14.25" x14ac:dyDescent="0.2">
      <c r="A434" s="55"/>
      <c r="B434" s="40"/>
      <c r="C434" s="40"/>
      <c r="D434" s="41"/>
      <c r="E434" s="41"/>
      <c r="F434" s="80"/>
      <c r="G434" s="39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2"/>
      <c r="AR434" s="68">
        <f t="shared" si="6"/>
        <v>0</v>
      </c>
      <c r="AS434" s="75" t="str">
        <f>IF(D434="","",VLOOKUP(AR434,'PAT-C_Tables'!$S$3:$T$40,2,FALSE))</f>
        <v/>
      </c>
    </row>
    <row r="435" spans="1:45" s="38" customFormat="1" ht="14.25" x14ac:dyDescent="0.2">
      <c r="A435" s="55"/>
      <c r="B435" s="40"/>
      <c r="C435" s="40"/>
      <c r="D435" s="41"/>
      <c r="E435" s="41"/>
      <c r="F435" s="80"/>
      <c r="G435" s="39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2"/>
      <c r="AR435" s="68">
        <f t="shared" si="6"/>
        <v>0</v>
      </c>
      <c r="AS435" s="75" t="str">
        <f>IF(D435="","",VLOOKUP(AR435,'PAT-C_Tables'!$S$3:$T$40,2,FALSE))</f>
        <v/>
      </c>
    </row>
    <row r="436" spans="1:45" s="38" customFormat="1" ht="14.25" x14ac:dyDescent="0.2">
      <c r="A436" s="55"/>
      <c r="B436" s="40"/>
      <c r="C436" s="40"/>
      <c r="D436" s="41"/>
      <c r="E436" s="41"/>
      <c r="F436" s="80"/>
      <c r="G436" s="39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2"/>
      <c r="AR436" s="68">
        <f t="shared" si="6"/>
        <v>0</v>
      </c>
      <c r="AS436" s="75" t="str">
        <f>IF(D436="","",VLOOKUP(AR436,'PAT-C_Tables'!$S$3:$T$40,2,FALSE))</f>
        <v/>
      </c>
    </row>
    <row r="437" spans="1:45" s="38" customFormat="1" ht="14.25" x14ac:dyDescent="0.2">
      <c r="A437" s="55"/>
      <c r="B437" s="40"/>
      <c r="C437" s="40"/>
      <c r="D437" s="41"/>
      <c r="E437" s="41"/>
      <c r="F437" s="80"/>
      <c r="G437" s="39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2"/>
      <c r="AR437" s="68">
        <f t="shared" si="6"/>
        <v>0</v>
      </c>
      <c r="AS437" s="75" t="str">
        <f>IF(D437="","",VLOOKUP(AR437,'PAT-C_Tables'!$S$3:$T$40,2,FALSE))</f>
        <v/>
      </c>
    </row>
    <row r="438" spans="1:45" s="38" customFormat="1" ht="14.25" x14ac:dyDescent="0.2">
      <c r="A438" s="55"/>
      <c r="B438" s="40"/>
      <c r="C438" s="40"/>
      <c r="D438" s="41"/>
      <c r="E438" s="41"/>
      <c r="F438" s="80"/>
      <c r="G438" s="39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2"/>
      <c r="AR438" s="68">
        <f t="shared" si="6"/>
        <v>0</v>
      </c>
      <c r="AS438" s="75" t="str">
        <f>IF(D438="","",VLOOKUP(AR438,'PAT-C_Tables'!$S$3:$T$40,2,FALSE))</f>
        <v/>
      </c>
    </row>
    <row r="439" spans="1:45" s="38" customFormat="1" ht="14.25" x14ac:dyDescent="0.2">
      <c r="A439" s="55"/>
      <c r="B439" s="40"/>
      <c r="C439" s="40"/>
      <c r="D439" s="41"/>
      <c r="E439" s="41"/>
      <c r="F439" s="80"/>
      <c r="G439" s="39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2"/>
      <c r="AR439" s="68">
        <f t="shared" si="6"/>
        <v>0</v>
      </c>
      <c r="AS439" s="75" t="str">
        <f>IF(D439="","",VLOOKUP(AR439,'PAT-C_Tables'!$S$3:$T$40,2,FALSE))</f>
        <v/>
      </c>
    </row>
    <row r="440" spans="1:45" s="38" customFormat="1" ht="14.25" x14ac:dyDescent="0.2">
      <c r="A440" s="55"/>
      <c r="B440" s="40"/>
      <c r="C440" s="40"/>
      <c r="D440" s="41"/>
      <c r="E440" s="41"/>
      <c r="F440" s="80"/>
      <c r="G440" s="39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2"/>
      <c r="AR440" s="68">
        <f t="shared" si="6"/>
        <v>0</v>
      </c>
      <c r="AS440" s="75" t="str">
        <f>IF(D440="","",VLOOKUP(AR440,'PAT-C_Tables'!$S$3:$T$40,2,FALSE))</f>
        <v/>
      </c>
    </row>
    <row r="441" spans="1:45" s="38" customFormat="1" ht="14.25" x14ac:dyDescent="0.2">
      <c r="A441" s="55"/>
      <c r="B441" s="40"/>
      <c r="C441" s="40"/>
      <c r="D441" s="41"/>
      <c r="E441" s="41"/>
      <c r="F441" s="80"/>
      <c r="G441" s="39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2"/>
      <c r="AR441" s="68">
        <f t="shared" si="6"/>
        <v>0</v>
      </c>
      <c r="AS441" s="75" t="str">
        <f>IF(D441="","",VLOOKUP(AR441,'PAT-C_Tables'!$S$3:$T$40,2,FALSE))</f>
        <v/>
      </c>
    </row>
    <row r="442" spans="1:45" s="38" customFormat="1" ht="14.25" x14ac:dyDescent="0.2">
      <c r="A442" s="55"/>
      <c r="B442" s="40"/>
      <c r="C442" s="40"/>
      <c r="D442" s="41"/>
      <c r="E442" s="41"/>
      <c r="F442" s="80"/>
      <c r="G442" s="39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2"/>
      <c r="AR442" s="68">
        <f t="shared" si="6"/>
        <v>0</v>
      </c>
      <c r="AS442" s="75" t="str">
        <f>IF(D442="","",VLOOKUP(AR442,'PAT-C_Tables'!$S$3:$T$40,2,FALSE))</f>
        <v/>
      </c>
    </row>
    <row r="443" spans="1:45" s="38" customFormat="1" ht="14.25" x14ac:dyDescent="0.2">
      <c r="A443" s="55"/>
      <c r="B443" s="40"/>
      <c r="C443" s="40"/>
      <c r="D443" s="41"/>
      <c r="E443" s="41"/>
      <c r="F443" s="80"/>
      <c r="G443" s="39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2"/>
      <c r="AR443" s="68">
        <f t="shared" si="6"/>
        <v>0</v>
      </c>
      <c r="AS443" s="75" t="str">
        <f>IF(D443="","",VLOOKUP(AR443,'PAT-C_Tables'!$S$3:$T$40,2,FALSE))</f>
        <v/>
      </c>
    </row>
    <row r="444" spans="1:45" s="38" customFormat="1" ht="14.25" x14ac:dyDescent="0.2">
      <c r="A444" s="55"/>
      <c r="B444" s="40"/>
      <c r="C444" s="40"/>
      <c r="D444" s="41"/>
      <c r="E444" s="41"/>
      <c r="F444" s="80"/>
      <c r="G444" s="39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2"/>
      <c r="AR444" s="68">
        <f t="shared" si="6"/>
        <v>0</v>
      </c>
      <c r="AS444" s="75" t="str">
        <f>IF(D444="","",VLOOKUP(AR444,'PAT-C_Tables'!$S$3:$T$40,2,FALSE))</f>
        <v/>
      </c>
    </row>
    <row r="445" spans="1:45" s="38" customFormat="1" ht="14.25" x14ac:dyDescent="0.2">
      <c r="A445" s="55"/>
      <c r="B445" s="40"/>
      <c r="C445" s="40"/>
      <c r="D445" s="41"/>
      <c r="E445" s="41"/>
      <c r="F445" s="80"/>
      <c r="G445" s="39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2"/>
      <c r="AR445" s="68">
        <f t="shared" si="6"/>
        <v>0</v>
      </c>
      <c r="AS445" s="75" t="str">
        <f>IF(D445="","",VLOOKUP(AR445,'PAT-C_Tables'!$S$3:$T$40,2,FALSE))</f>
        <v/>
      </c>
    </row>
    <row r="446" spans="1:45" s="38" customFormat="1" ht="14.25" x14ac:dyDescent="0.2">
      <c r="A446" s="55"/>
      <c r="B446" s="40"/>
      <c r="C446" s="40"/>
      <c r="D446" s="41"/>
      <c r="E446" s="41"/>
      <c r="F446" s="80"/>
      <c r="G446" s="39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2"/>
      <c r="AR446" s="68">
        <f t="shared" si="6"/>
        <v>0</v>
      </c>
      <c r="AS446" s="75" t="str">
        <f>IF(D446="","",VLOOKUP(AR446,'PAT-C_Tables'!$S$3:$T$40,2,FALSE))</f>
        <v/>
      </c>
    </row>
    <row r="447" spans="1:45" s="38" customFormat="1" ht="14.25" x14ac:dyDescent="0.2">
      <c r="A447" s="55"/>
      <c r="B447" s="40"/>
      <c r="C447" s="40"/>
      <c r="D447" s="41"/>
      <c r="E447" s="41"/>
      <c r="F447" s="80"/>
      <c r="G447" s="39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2"/>
      <c r="AR447" s="68">
        <f t="shared" si="6"/>
        <v>0</v>
      </c>
      <c r="AS447" s="75" t="str">
        <f>IF(D447="","",VLOOKUP(AR447,'PAT-C_Tables'!$S$3:$T$40,2,FALSE))</f>
        <v/>
      </c>
    </row>
    <row r="448" spans="1:45" s="38" customFormat="1" ht="14.25" x14ac:dyDescent="0.2">
      <c r="A448" s="55"/>
      <c r="B448" s="40"/>
      <c r="C448" s="40"/>
      <c r="D448" s="41"/>
      <c r="E448" s="41"/>
      <c r="F448" s="80"/>
      <c r="G448" s="39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2"/>
      <c r="AR448" s="68">
        <f t="shared" si="6"/>
        <v>0</v>
      </c>
      <c r="AS448" s="75" t="str">
        <f>IF(D448="","",VLOOKUP(AR448,'PAT-C_Tables'!$S$3:$T$40,2,FALSE))</f>
        <v/>
      </c>
    </row>
    <row r="449" spans="1:45" s="38" customFormat="1" ht="14.25" x14ac:dyDescent="0.2">
      <c r="A449" s="55"/>
      <c r="B449" s="40"/>
      <c r="C449" s="40"/>
      <c r="D449" s="41"/>
      <c r="E449" s="41"/>
      <c r="F449" s="80"/>
      <c r="G449" s="39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2"/>
      <c r="AR449" s="68">
        <f t="shared" si="6"/>
        <v>0</v>
      </c>
      <c r="AS449" s="75" t="str">
        <f>IF(D449="","",VLOOKUP(AR449,'PAT-C_Tables'!$S$3:$T$40,2,FALSE))</f>
        <v/>
      </c>
    </row>
    <row r="450" spans="1:45" s="38" customFormat="1" ht="14.25" x14ac:dyDescent="0.2">
      <c r="A450" s="55"/>
      <c r="B450" s="40"/>
      <c r="C450" s="40"/>
      <c r="D450" s="41"/>
      <c r="E450" s="41"/>
      <c r="F450" s="80"/>
      <c r="G450" s="39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2"/>
      <c r="AR450" s="68">
        <f t="shared" si="6"/>
        <v>0</v>
      </c>
      <c r="AS450" s="75" t="str">
        <f>IF(D450="","",VLOOKUP(AR450,'PAT-C_Tables'!$S$3:$T$40,2,FALSE))</f>
        <v/>
      </c>
    </row>
    <row r="451" spans="1:45" s="38" customFormat="1" ht="14.25" x14ac:dyDescent="0.2">
      <c r="A451" s="55"/>
      <c r="B451" s="40"/>
      <c r="C451" s="40"/>
      <c r="D451" s="41"/>
      <c r="E451" s="41"/>
      <c r="F451" s="80"/>
      <c r="G451" s="39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2"/>
      <c r="AR451" s="68">
        <f t="shared" si="6"/>
        <v>0</v>
      </c>
      <c r="AS451" s="75" t="str">
        <f>IF(D451="","",VLOOKUP(AR451,'PAT-C_Tables'!$S$3:$T$40,2,FALSE))</f>
        <v/>
      </c>
    </row>
    <row r="452" spans="1:45" s="38" customFormat="1" ht="14.25" x14ac:dyDescent="0.2">
      <c r="A452" s="55"/>
      <c r="B452" s="40"/>
      <c r="C452" s="40"/>
      <c r="D452" s="41"/>
      <c r="E452" s="41"/>
      <c r="F452" s="80"/>
      <c r="G452" s="39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2"/>
      <c r="AR452" s="68">
        <f t="shared" si="6"/>
        <v>0</v>
      </c>
      <c r="AS452" s="75" t="str">
        <f>IF(D452="","",VLOOKUP(AR452,'PAT-C_Tables'!$S$3:$T$40,2,FALSE))</f>
        <v/>
      </c>
    </row>
    <row r="453" spans="1:45" s="38" customFormat="1" ht="14.25" x14ac:dyDescent="0.2">
      <c r="A453" s="55"/>
      <c r="B453" s="40"/>
      <c r="C453" s="40"/>
      <c r="D453" s="41"/>
      <c r="E453" s="41"/>
      <c r="F453" s="80"/>
      <c r="G453" s="39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2"/>
      <c r="AR453" s="68">
        <f t="shared" si="6"/>
        <v>0</v>
      </c>
      <c r="AS453" s="75" t="str">
        <f>IF(D453="","",VLOOKUP(AR453,'PAT-C_Tables'!$S$3:$T$40,2,FALSE))</f>
        <v/>
      </c>
    </row>
    <row r="454" spans="1:45" s="38" customFormat="1" ht="14.25" x14ac:dyDescent="0.2">
      <c r="A454" s="55"/>
      <c r="B454" s="40"/>
      <c r="C454" s="40"/>
      <c r="D454" s="41"/>
      <c r="E454" s="41"/>
      <c r="F454" s="80"/>
      <c r="G454" s="39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2"/>
      <c r="AR454" s="68">
        <f t="shared" si="6"/>
        <v>0</v>
      </c>
      <c r="AS454" s="75" t="str">
        <f>IF(D454="","",VLOOKUP(AR454,'PAT-C_Tables'!$S$3:$T$40,2,FALSE))</f>
        <v/>
      </c>
    </row>
    <row r="455" spans="1:45" s="38" customFormat="1" ht="14.25" x14ac:dyDescent="0.2">
      <c r="A455" s="55"/>
      <c r="B455" s="40"/>
      <c r="C455" s="40"/>
      <c r="D455" s="41"/>
      <c r="E455" s="41"/>
      <c r="F455" s="80"/>
      <c r="G455" s="39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2"/>
      <c r="AR455" s="68">
        <f t="shared" si="6"/>
        <v>0</v>
      </c>
      <c r="AS455" s="75" t="str">
        <f>IF(D455="","",VLOOKUP(AR455,'PAT-C_Tables'!$S$3:$T$40,2,FALSE))</f>
        <v/>
      </c>
    </row>
    <row r="456" spans="1:45" s="38" customFormat="1" ht="14.25" x14ac:dyDescent="0.2">
      <c r="A456" s="55"/>
      <c r="B456" s="40"/>
      <c r="C456" s="40"/>
      <c r="D456" s="41"/>
      <c r="E456" s="41"/>
      <c r="F456" s="80"/>
      <c r="G456" s="39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2"/>
      <c r="AR456" s="68">
        <f t="shared" si="6"/>
        <v>0</v>
      </c>
      <c r="AS456" s="75" t="str">
        <f>IF(D456="","",VLOOKUP(AR456,'PAT-C_Tables'!$S$3:$T$40,2,FALSE))</f>
        <v/>
      </c>
    </row>
    <row r="457" spans="1:45" s="38" customFormat="1" ht="14.25" x14ac:dyDescent="0.2">
      <c r="A457" s="55"/>
      <c r="B457" s="40"/>
      <c r="C457" s="40"/>
      <c r="D457" s="41"/>
      <c r="E457" s="41"/>
      <c r="F457" s="80"/>
      <c r="G457" s="39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2"/>
      <c r="AR457" s="68">
        <f t="shared" ref="AR457:AR503" si="7">IF(D457="",0,(IF(G457=$G$8,1,0)+IF(H457=$H$8,1,0)+IF(I457=$I$8,1,0)+IF(J457=$J$8,1,0)+IF(K457=$K$8,1,0)+IF(L457=$L$8,1,0)+IF(M457=$M$8,1,0)+IF(N457=$N$8,1,0)+IF(O457=$O$8,1,0)+IF(P457=$P$8,1,0)+IF(Q457=$Q$8,1,0)+IF(R457=$R$8,1,0)+IF(S457=$S$8,1,0)+IF(T457=$T$8,1,0)+IF(U457=$U$8,1,0)+IF(V457=$V$8,1,0)+IF(W457=$W$8,1,0)+IF(X457=$X$8,1,0)+IF(Y457=$Y$8,1,0)+IF(Z457=$Z$8,1,0)+IF(AA457=$AA$8,1,0)+IF(AB457=$AB$8,1,0)+IF(AC457=$AC$8,1,0)+IF(AD457=$AD$8,1,0)+IF(AE457=$AE$8,1,0)+IF(AF457=$AF$8,1,0)+IF(AG457=$AG$8,1,0)+IF(AH457=$AH$8,1,0)+IF(AI457=$AI$8,1,0)+IF(AJ457=$AJ$8,1,0)+IF(AK457=$AK$8,1,0)+IF(AL457=$AL$8,1,0)+IF(AM457=$AM$8,1,0)+IF(AN457=$AN$8,1,0)+IF(AO457=$AO$8,1,0)+IF(AP457=$AP$8,1,0)+IF(AQ457=$AQ$8,1,0)))</f>
        <v>0</v>
      </c>
      <c r="AS457" s="75" t="str">
        <f>IF(D457="","",VLOOKUP(AR457,'PAT-C_Tables'!$S$3:$T$40,2,FALSE))</f>
        <v/>
      </c>
    </row>
    <row r="458" spans="1:45" s="38" customFormat="1" ht="14.25" x14ac:dyDescent="0.2">
      <c r="A458" s="55"/>
      <c r="B458" s="40"/>
      <c r="C458" s="40"/>
      <c r="D458" s="41"/>
      <c r="E458" s="41"/>
      <c r="F458" s="80"/>
      <c r="G458" s="39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2"/>
      <c r="AR458" s="68">
        <f t="shared" si="7"/>
        <v>0</v>
      </c>
      <c r="AS458" s="75" t="str">
        <f>IF(D458="","",VLOOKUP(AR458,'PAT-C_Tables'!$S$3:$T$40,2,FALSE))</f>
        <v/>
      </c>
    </row>
    <row r="459" spans="1:45" s="38" customFormat="1" ht="14.25" x14ac:dyDescent="0.2">
      <c r="A459" s="55"/>
      <c r="B459" s="40"/>
      <c r="C459" s="40"/>
      <c r="D459" s="41"/>
      <c r="E459" s="41"/>
      <c r="F459" s="80"/>
      <c r="G459" s="39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2"/>
      <c r="AR459" s="68">
        <f t="shared" si="7"/>
        <v>0</v>
      </c>
      <c r="AS459" s="75" t="str">
        <f>IF(D459="","",VLOOKUP(AR459,'PAT-C_Tables'!$S$3:$T$40,2,FALSE))</f>
        <v/>
      </c>
    </row>
    <row r="460" spans="1:45" s="38" customFormat="1" ht="14.25" x14ac:dyDescent="0.2">
      <c r="A460" s="55"/>
      <c r="B460" s="40"/>
      <c r="C460" s="40"/>
      <c r="D460" s="41"/>
      <c r="E460" s="41"/>
      <c r="F460" s="80"/>
      <c r="G460" s="39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2"/>
      <c r="AR460" s="68">
        <f t="shared" si="7"/>
        <v>0</v>
      </c>
      <c r="AS460" s="75" t="str">
        <f>IF(D460="","",VLOOKUP(AR460,'PAT-C_Tables'!$S$3:$T$40,2,FALSE))</f>
        <v/>
      </c>
    </row>
    <row r="461" spans="1:45" s="38" customFormat="1" ht="14.25" x14ac:dyDescent="0.2">
      <c r="A461" s="55"/>
      <c r="B461" s="40"/>
      <c r="C461" s="40"/>
      <c r="D461" s="41"/>
      <c r="E461" s="41"/>
      <c r="F461" s="80"/>
      <c r="G461" s="39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2"/>
      <c r="AR461" s="68">
        <f t="shared" si="7"/>
        <v>0</v>
      </c>
      <c r="AS461" s="75" t="str">
        <f>IF(D461="","",VLOOKUP(AR461,'PAT-C_Tables'!$S$3:$T$40,2,FALSE))</f>
        <v/>
      </c>
    </row>
    <row r="462" spans="1:45" s="38" customFormat="1" ht="14.25" x14ac:dyDescent="0.2">
      <c r="A462" s="55"/>
      <c r="B462" s="40"/>
      <c r="C462" s="40"/>
      <c r="D462" s="41"/>
      <c r="E462" s="41"/>
      <c r="F462" s="80"/>
      <c r="G462" s="39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2"/>
      <c r="AR462" s="68">
        <f t="shared" si="7"/>
        <v>0</v>
      </c>
      <c r="AS462" s="75" t="str">
        <f>IF(D462="","",VLOOKUP(AR462,'PAT-C_Tables'!$S$3:$T$40,2,FALSE))</f>
        <v/>
      </c>
    </row>
    <row r="463" spans="1:45" s="38" customFormat="1" ht="14.25" x14ac:dyDescent="0.2">
      <c r="A463" s="55"/>
      <c r="B463" s="40"/>
      <c r="C463" s="40"/>
      <c r="D463" s="41"/>
      <c r="E463" s="41"/>
      <c r="F463" s="80"/>
      <c r="G463" s="39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2"/>
      <c r="AR463" s="68">
        <f t="shared" si="7"/>
        <v>0</v>
      </c>
      <c r="AS463" s="75" t="str">
        <f>IF(D463="","",VLOOKUP(AR463,'PAT-C_Tables'!$S$3:$T$40,2,FALSE))</f>
        <v/>
      </c>
    </row>
    <row r="464" spans="1:45" s="38" customFormat="1" ht="14.25" x14ac:dyDescent="0.2">
      <c r="A464" s="55"/>
      <c r="B464" s="40"/>
      <c r="C464" s="40"/>
      <c r="D464" s="41"/>
      <c r="E464" s="41"/>
      <c r="F464" s="80"/>
      <c r="G464" s="39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2"/>
      <c r="AR464" s="68">
        <f t="shared" si="7"/>
        <v>0</v>
      </c>
      <c r="AS464" s="75" t="str">
        <f>IF(D464="","",VLOOKUP(AR464,'PAT-C_Tables'!$S$3:$T$40,2,FALSE))</f>
        <v/>
      </c>
    </row>
    <row r="465" spans="1:45" s="38" customFormat="1" ht="14.25" x14ac:dyDescent="0.2">
      <c r="A465" s="55"/>
      <c r="B465" s="40"/>
      <c r="C465" s="40"/>
      <c r="D465" s="41"/>
      <c r="E465" s="41"/>
      <c r="F465" s="80"/>
      <c r="G465" s="39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2"/>
      <c r="AR465" s="68">
        <f t="shared" si="7"/>
        <v>0</v>
      </c>
      <c r="AS465" s="75" t="str">
        <f>IF(D465="","",VLOOKUP(AR465,'PAT-C_Tables'!$S$3:$T$40,2,FALSE))</f>
        <v/>
      </c>
    </row>
    <row r="466" spans="1:45" s="38" customFormat="1" ht="14.25" x14ac:dyDescent="0.2">
      <c r="A466" s="55"/>
      <c r="B466" s="40"/>
      <c r="C466" s="40"/>
      <c r="D466" s="41"/>
      <c r="E466" s="41"/>
      <c r="F466" s="80"/>
      <c r="G466" s="39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2"/>
      <c r="AR466" s="68">
        <f t="shared" si="7"/>
        <v>0</v>
      </c>
      <c r="AS466" s="75" t="str">
        <f>IF(D466="","",VLOOKUP(AR466,'PAT-C_Tables'!$S$3:$T$40,2,FALSE))</f>
        <v/>
      </c>
    </row>
    <row r="467" spans="1:45" s="38" customFormat="1" ht="14.25" x14ac:dyDescent="0.2">
      <c r="A467" s="55"/>
      <c r="B467" s="40"/>
      <c r="C467" s="40"/>
      <c r="D467" s="41"/>
      <c r="E467" s="41"/>
      <c r="F467" s="80"/>
      <c r="G467" s="39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2"/>
      <c r="AR467" s="68">
        <f t="shared" si="7"/>
        <v>0</v>
      </c>
      <c r="AS467" s="75" t="str">
        <f>IF(D467="","",VLOOKUP(AR467,'PAT-C_Tables'!$S$3:$T$40,2,FALSE))</f>
        <v/>
      </c>
    </row>
    <row r="468" spans="1:45" s="38" customFormat="1" ht="14.25" x14ac:dyDescent="0.2">
      <c r="A468" s="55"/>
      <c r="B468" s="40"/>
      <c r="C468" s="40"/>
      <c r="D468" s="41"/>
      <c r="E468" s="41"/>
      <c r="F468" s="80"/>
      <c r="G468" s="39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2"/>
      <c r="AR468" s="68">
        <f t="shared" si="7"/>
        <v>0</v>
      </c>
      <c r="AS468" s="75" t="str">
        <f>IF(D468="","",VLOOKUP(AR468,'PAT-C_Tables'!$S$3:$T$40,2,FALSE))</f>
        <v/>
      </c>
    </row>
    <row r="469" spans="1:45" s="38" customFormat="1" ht="14.25" x14ac:dyDescent="0.2">
      <c r="A469" s="55"/>
      <c r="B469" s="40"/>
      <c r="C469" s="40"/>
      <c r="D469" s="41"/>
      <c r="E469" s="41"/>
      <c r="F469" s="80"/>
      <c r="G469" s="39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2"/>
      <c r="AR469" s="68">
        <f t="shared" si="7"/>
        <v>0</v>
      </c>
      <c r="AS469" s="75" t="str">
        <f>IF(D469="","",VLOOKUP(AR469,'PAT-C_Tables'!$S$3:$T$40,2,FALSE))</f>
        <v/>
      </c>
    </row>
    <row r="470" spans="1:45" s="38" customFormat="1" ht="14.25" x14ac:dyDescent="0.2">
      <c r="A470" s="55"/>
      <c r="B470" s="40"/>
      <c r="C470" s="40"/>
      <c r="D470" s="41"/>
      <c r="E470" s="41"/>
      <c r="F470" s="80"/>
      <c r="G470" s="39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2"/>
      <c r="AR470" s="68">
        <f t="shared" si="7"/>
        <v>0</v>
      </c>
      <c r="AS470" s="75" t="str">
        <f>IF(D470="","",VLOOKUP(AR470,'PAT-C_Tables'!$S$3:$T$40,2,FALSE))</f>
        <v/>
      </c>
    </row>
    <row r="471" spans="1:45" s="38" customFormat="1" ht="14.25" x14ac:dyDescent="0.2">
      <c r="A471" s="55"/>
      <c r="B471" s="40"/>
      <c r="C471" s="40"/>
      <c r="D471" s="41"/>
      <c r="E471" s="41"/>
      <c r="F471" s="80"/>
      <c r="G471" s="39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2"/>
      <c r="AR471" s="68">
        <f t="shared" si="7"/>
        <v>0</v>
      </c>
      <c r="AS471" s="75" t="str">
        <f>IF(D471="","",VLOOKUP(AR471,'PAT-C_Tables'!$S$3:$T$40,2,FALSE))</f>
        <v/>
      </c>
    </row>
    <row r="472" spans="1:45" s="38" customFormat="1" ht="14.25" x14ac:dyDescent="0.2">
      <c r="A472" s="55"/>
      <c r="B472" s="40"/>
      <c r="C472" s="40"/>
      <c r="D472" s="41"/>
      <c r="E472" s="41"/>
      <c r="F472" s="80"/>
      <c r="G472" s="39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2"/>
      <c r="AR472" s="68">
        <f t="shared" si="7"/>
        <v>0</v>
      </c>
      <c r="AS472" s="75" t="str">
        <f>IF(D472="","",VLOOKUP(AR472,'PAT-C_Tables'!$S$3:$T$40,2,FALSE))</f>
        <v/>
      </c>
    </row>
    <row r="473" spans="1:45" s="38" customFormat="1" ht="14.25" x14ac:dyDescent="0.2">
      <c r="A473" s="55"/>
      <c r="B473" s="40"/>
      <c r="C473" s="40"/>
      <c r="D473" s="41"/>
      <c r="E473" s="41"/>
      <c r="F473" s="80"/>
      <c r="G473" s="39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2"/>
      <c r="AR473" s="68">
        <f t="shared" si="7"/>
        <v>0</v>
      </c>
      <c r="AS473" s="75" t="str">
        <f>IF(D473="","",VLOOKUP(AR473,'PAT-C_Tables'!$S$3:$T$40,2,FALSE))</f>
        <v/>
      </c>
    </row>
    <row r="474" spans="1:45" s="38" customFormat="1" ht="14.25" x14ac:dyDescent="0.2">
      <c r="A474" s="55"/>
      <c r="B474" s="40"/>
      <c r="C474" s="40"/>
      <c r="D474" s="41"/>
      <c r="E474" s="41"/>
      <c r="F474" s="80"/>
      <c r="G474" s="39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2"/>
      <c r="AR474" s="68">
        <f t="shared" si="7"/>
        <v>0</v>
      </c>
      <c r="AS474" s="75" t="str">
        <f>IF(D474="","",VLOOKUP(AR474,'PAT-C_Tables'!$S$3:$T$40,2,FALSE))</f>
        <v/>
      </c>
    </row>
    <row r="475" spans="1:45" s="38" customFormat="1" ht="14.25" x14ac:dyDescent="0.2">
      <c r="A475" s="55"/>
      <c r="B475" s="40"/>
      <c r="C475" s="40"/>
      <c r="D475" s="41"/>
      <c r="E475" s="41"/>
      <c r="F475" s="80"/>
      <c r="G475" s="39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2"/>
      <c r="AR475" s="68">
        <f t="shared" si="7"/>
        <v>0</v>
      </c>
      <c r="AS475" s="75" t="str">
        <f>IF(D475="","",VLOOKUP(AR475,'PAT-C_Tables'!$S$3:$T$40,2,FALSE))</f>
        <v/>
      </c>
    </row>
    <row r="476" spans="1:45" s="38" customFormat="1" ht="14.25" x14ac:dyDescent="0.2">
      <c r="A476" s="55"/>
      <c r="B476" s="40"/>
      <c r="C476" s="40"/>
      <c r="D476" s="41"/>
      <c r="E476" s="41"/>
      <c r="F476" s="80"/>
      <c r="G476" s="39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2"/>
      <c r="AR476" s="68">
        <f t="shared" si="7"/>
        <v>0</v>
      </c>
      <c r="AS476" s="75" t="str">
        <f>IF(D476="","",VLOOKUP(AR476,'PAT-C_Tables'!$S$3:$T$40,2,FALSE))</f>
        <v/>
      </c>
    </row>
    <row r="477" spans="1:45" s="38" customFormat="1" ht="14.25" x14ac:dyDescent="0.2">
      <c r="A477" s="55"/>
      <c r="B477" s="40"/>
      <c r="C477" s="40"/>
      <c r="D477" s="41"/>
      <c r="E477" s="41"/>
      <c r="F477" s="80"/>
      <c r="G477" s="39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2"/>
      <c r="AR477" s="68">
        <f t="shared" si="7"/>
        <v>0</v>
      </c>
      <c r="AS477" s="75" t="str">
        <f>IF(D477="","",VLOOKUP(AR477,'PAT-C_Tables'!$S$3:$T$40,2,FALSE))</f>
        <v/>
      </c>
    </row>
    <row r="478" spans="1:45" s="38" customFormat="1" ht="14.25" x14ac:dyDescent="0.2">
      <c r="A478" s="55"/>
      <c r="B478" s="40"/>
      <c r="C478" s="40"/>
      <c r="D478" s="41"/>
      <c r="E478" s="41"/>
      <c r="F478" s="80"/>
      <c r="G478" s="39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2"/>
      <c r="AR478" s="68">
        <f t="shared" si="7"/>
        <v>0</v>
      </c>
      <c r="AS478" s="75" t="str">
        <f>IF(D478="","",VLOOKUP(AR478,'PAT-C_Tables'!$S$3:$T$40,2,FALSE))</f>
        <v/>
      </c>
    </row>
    <row r="479" spans="1:45" s="38" customFormat="1" ht="14.25" x14ac:dyDescent="0.2">
      <c r="A479" s="55"/>
      <c r="B479" s="40"/>
      <c r="C479" s="40"/>
      <c r="D479" s="41"/>
      <c r="E479" s="41"/>
      <c r="F479" s="80"/>
      <c r="G479" s="39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2"/>
      <c r="AR479" s="68">
        <f t="shared" si="7"/>
        <v>0</v>
      </c>
      <c r="AS479" s="75" t="str">
        <f>IF(D479="","",VLOOKUP(AR479,'PAT-C_Tables'!$S$3:$T$40,2,FALSE))</f>
        <v/>
      </c>
    </row>
    <row r="480" spans="1:45" s="38" customFormat="1" ht="14.25" x14ac:dyDescent="0.2">
      <c r="A480" s="55"/>
      <c r="B480" s="40"/>
      <c r="C480" s="40"/>
      <c r="D480" s="41"/>
      <c r="E480" s="41"/>
      <c r="F480" s="80"/>
      <c r="G480" s="39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2"/>
      <c r="AR480" s="68">
        <f t="shared" si="7"/>
        <v>0</v>
      </c>
      <c r="AS480" s="75" t="str">
        <f>IF(D480="","",VLOOKUP(AR480,'PAT-C_Tables'!$S$3:$T$40,2,FALSE))</f>
        <v/>
      </c>
    </row>
    <row r="481" spans="1:45" s="38" customFormat="1" ht="14.25" x14ac:dyDescent="0.2">
      <c r="A481" s="55"/>
      <c r="B481" s="40"/>
      <c r="C481" s="40"/>
      <c r="D481" s="41"/>
      <c r="E481" s="41"/>
      <c r="F481" s="80"/>
      <c r="G481" s="39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2"/>
      <c r="AR481" s="68">
        <f t="shared" si="7"/>
        <v>0</v>
      </c>
      <c r="AS481" s="75" t="str">
        <f>IF(D481="","",VLOOKUP(AR481,'PAT-C_Tables'!$S$3:$T$40,2,FALSE))</f>
        <v/>
      </c>
    </row>
    <row r="482" spans="1:45" s="38" customFormat="1" ht="14.25" x14ac:dyDescent="0.2">
      <c r="A482" s="55"/>
      <c r="B482" s="40"/>
      <c r="C482" s="40"/>
      <c r="D482" s="41"/>
      <c r="E482" s="41"/>
      <c r="F482" s="80"/>
      <c r="G482" s="39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2"/>
      <c r="AR482" s="68">
        <f t="shared" si="7"/>
        <v>0</v>
      </c>
      <c r="AS482" s="75" t="str">
        <f>IF(D482="","",VLOOKUP(AR482,'PAT-C_Tables'!$S$3:$T$40,2,FALSE))</f>
        <v/>
      </c>
    </row>
    <row r="483" spans="1:45" s="38" customFormat="1" ht="14.25" x14ac:dyDescent="0.2">
      <c r="A483" s="55"/>
      <c r="B483" s="40"/>
      <c r="C483" s="40"/>
      <c r="D483" s="41"/>
      <c r="E483" s="41"/>
      <c r="F483" s="80"/>
      <c r="G483" s="39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2"/>
      <c r="AR483" s="68">
        <f t="shared" si="7"/>
        <v>0</v>
      </c>
      <c r="AS483" s="75" t="str">
        <f>IF(D483="","",VLOOKUP(AR483,'PAT-C_Tables'!$S$3:$T$40,2,FALSE))</f>
        <v/>
      </c>
    </row>
    <row r="484" spans="1:45" s="38" customFormat="1" ht="14.25" x14ac:dyDescent="0.2">
      <c r="A484" s="55"/>
      <c r="B484" s="40"/>
      <c r="C484" s="40"/>
      <c r="D484" s="41"/>
      <c r="E484" s="41"/>
      <c r="F484" s="80"/>
      <c r="G484" s="39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2"/>
      <c r="AR484" s="68">
        <f t="shared" si="7"/>
        <v>0</v>
      </c>
      <c r="AS484" s="75" t="str">
        <f>IF(D484="","",VLOOKUP(AR484,'PAT-C_Tables'!$S$3:$T$40,2,FALSE))</f>
        <v/>
      </c>
    </row>
    <row r="485" spans="1:45" s="38" customFormat="1" ht="14.25" x14ac:dyDescent="0.2">
      <c r="A485" s="55"/>
      <c r="B485" s="40"/>
      <c r="C485" s="40"/>
      <c r="D485" s="41"/>
      <c r="E485" s="41"/>
      <c r="F485" s="80"/>
      <c r="G485" s="39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2"/>
      <c r="AR485" s="68">
        <f t="shared" si="7"/>
        <v>0</v>
      </c>
      <c r="AS485" s="75" t="str">
        <f>IF(D485="","",VLOOKUP(AR485,'PAT-C_Tables'!$S$3:$T$40,2,FALSE))</f>
        <v/>
      </c>
    </row>
    <row r="486" spans="1:45" s="38" customFormat="1" ht="14.25" x14ac:dyDescent="0.2">
      <c r="A486" s="55"/>
      <c r="B486" s="40"/>
      <c r="C486" s="40"/>
      <c r="D486" s="41"/>
      <c r="E486" s="41"/>
      <c r="F486" s="80"/>
      <c r="G486" s="39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2"/>
      <c r="AR486" s="68">
        <f t="shared" si="7"/>
        <v>0</v>
      </c>
      <c r="AS486" s="75" t="str">
        <f>IF(D486="","",VLOOKUP(AR486,'PAT-C_Tables'!$S$3:$T$40,2,FALSE))</f>
        <v/>
      </c>
    </row>
    <row r="487" spans="1:45" s="38" customFormat="1" ht="14.25" x14ac:dyDescent="0.2">
      <c r="A487" s="55"/>
      <c r="B487" s="40"/>
      <c r="C487" s="40"/>
      <c r="D487" s="41"/>
      <c r="E487" s="41"/>
      <c r="F487" s="80"/>
      <c r="G487" s="39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2"/>
      <c r="AR487" s="68">
        <f t="shared" si="7"/>
        <v>0</v>
      </c>
      <c r="AS487" s="75" t="str">
        <f>IF(D487="","",VLOOKUP(AR487,'PAT-C_Tables'!$S$3:$T$40,2,FALSE))</f>
        <v/>
      </c>
    </row>
    <row r="488" spans="1:45" s="38" customFormat="1" ht="14.25" x14ac:dyDescent="0.2">
      <c r="A488" s="55"/>
      <c r="B488" s="40"/>
      <c r="C488" s="40"/>
      <c r="D488" s="41"/>
      <c r="E488" s="41"/>
      <c r="F488" s="80"/>
      <c r="G488" s="39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2"/>
      <c r="AR488" s="68">
        <f t="shared" si="7"/>
        <v>0</v>
      </c>
      <c r="AS488" s="75" t="str">
        <f>IF(D488="","",VLOOKUP(AR488,'PAT-C_Tables'!$S$3:$T$40,2,FALSE))</f>
        <v/>
      </c>
    </row>
    <row r="489" spans="1:45" s="38" customFormat="1" ht="14.25" x14ac:dyDescent="0.2">
      <c r="A489" s="55"/>
      <c r="B489" s="40"/>
      <c r="C489" s="40"/>
      <c r="D489" s="41"/>
      <c r="E489" s="41"/>
      <c r="F489" s="80"/>
      <c r="G489" s="39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2"/>
      <c r="AR489" s="68">
        <f t="shared" si="7"/>
        <v>0</v>
      </c>
      <c r="AS489" s="75" t="str">
        <f>IF(D489="","",VLOOKUP(AR489,'PAT-C_Tables'!$S$3:$T$40,2,FALSE))</f>
        <v/>
      </c>
    </row>
    <row r="490" spans="1:45" s="38" customFormat="1" ht="14.25" x14ac:dyDescent="0.2">
      <c r="A490" s="55"/>
      <c r="B490" s="40"/>
      <c r="C490" s="40"/>
      <c r="D490" s="41"/>
      <c r="E490" s="41"/>
      <c r="F490" s="80"/>
      <c r="G490" s="39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2"/>
      <c r="AR490" s="68">
        <f t="shared" si="7"/>
        <v>0</v>
      </c>
      <c r="AS490" s="75" t="str">
        <f>IF(D490="","",VLOOKUP(AR490,'PAT-C_Tables'!$S$3:$T$40,2,FALSE))</f>
        <v/>
      </c>
    </row>
    <row r="491" spans="1:45" s="38" customFormat="1" ht="14.25" x14ac:dyDescent="0.2">
      <c r="A491" s="55"/>
      <c r="B491" s="40"/>
      <c r="C491" s="40"/>
      <c r="D491" s="41"/>
      <c r="E491" s="41"/>
      <c r="F491" s="80"/>
      <c r="G491" s="39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2"/>
      <c r="AR491" s="68">
        <f t="shared" si="7"/>
        <v>0</v>
      </c>
      <c r="AS491" s="75" t="str">
        <f>IF(D491="","",VLOOKUP(AR491,'PAT-C_Tables'!$S$3:$T$40,2,FALSE))</f>
        <v/>
      </c>
    </row>
    <row r="492" spans="1:45" s="38" customFormat="1" ht="14.25" x14ac:dyDescent="0.2">
      <c r="A492" s="55"/>
      <c r="B492" s="40"/>
      <c r="C492" s="40"/>
      <c r="D492" s="41"/>
      <c r="E492" s="41"/>
      <c r="F492" s="80"/>
      <c r="G492" s="39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2"/>
      <c r="AR492" s="68">
        <f t="shared" si="7"/>
        <v>0</v>
      </c>
      <c r="AS492" s="75" t="str">
        <f>IF(D492="","",VLOOKUP(AR492,'PAT-C_Tables'!$S$3:$T$40,2,FALSE))</f>
        <v/>
      </c>
    </row>
    <row r="493" spans="1:45" s="38" customFormat="1" ht="14.25" x14ac:dyDescent="0.2">
      <c r="A493" s="55"/>
      <c r="B493" s="40"/>
      <c r="C493" s="40"/>
      <c r="D493" s="41"/>
      <c r="E493" s="41"/>
      <c r="F493" s="80"/>
      <c r="G493" s="39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2"/>
      <c r="AR493" s="68">
        <f t="shared" si="7"/>
        <v>0</v>
      </c>
      <c r="AS493" s="75" t="str">
        <f>IF(D493="","",VLOOKUP(AR493,'PAT-C_Tables'!$S$3:$T$40,2,FALSE))</f>
        <v/>
      </c>
    </row>
    <row r="494" spans="1:45" s="38" customFormat="1" ht="14.25" x14ac:dyDescent="0.2">
      <c r="A494" s="55"/>
      <c r="B494" s="40"/>
      <c r="C494" s="40"/>
      <c r="D494" s="41"/>
      <c r="E494" s="41"/>
      <c r="F494" s="80"/>
      <c r="G494" s="39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2"/>
      <c r="AR494" s="68">
        <f t="shared" si="7"/>
        <v>0</v>
      </c>
      <c r="AS494" s="75" t="str">
        <f>IF(D494="","",VLOOKUP(AR494,'PAT-C_Tables'!$S$3:$T$40,2,FALSE))</f>
        <v/>
      </c>
    </row>
    <row r="495" spans="1:45" s="38" customFormat="1" ht="14.25" x14ac:dyDescent="0.2">
      <c r="A495" s="55"/>
      <c r="B495" s="40"/>
      <c r="C495" s="40"/>
      <c r="D495" s="41"/>
      <c r="E495" s="41"/>
      <c r="F495" s="80"/>
      <c r="G495" s="39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2"/>
      <c r="AR495" s="68">
        <f t="shared" si="7"/>
        <v>0</v>
      </c>
      <c r="AS495" s="75" t="str">
        <f>IF(D495="","",VLOOKUP(AR495,'PAT-C_Tables'!$S$3:$T$40,2,FALSE))</f>
        <v/>
      </c>
    </row>
    <row r="496" spans="1:45" s="38" customFormat="1" ht="14.25" x14ac:dyDescent="0.2">
      <c r="A496" s="55"/>
      <c r="B496" s="40"/>
      <c r="C496" s="40"/>
      <c r="D496" s="41"/>
      <c r="E496" s="41"/>
      <c r="F496" s="80"/>
      <c r="G496" s="39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2"/>
      <c r="AR496" s="68">
        <f t="shared" si="7"/>
        <v>0</v>
      </c>
      <c r="AS496" s="75" t="str">
        <f>IF(D496="","",VLOOKUP(AR496,'PAT-C_Tables'!$S$3:$T$40,2,FALSE))</f>
        <v/>
      </c>
    </row>
    <row r="497" spans="1:45" s="38" customFormat="1" ht="14.25" x14ac:dyDescent="0.2">
      <c r="A497" s="55"/>
      <c r="B497" s="40"/>
      <c r="C497" s="40"/>
      <c r="D497" s="41"/>
      <c r="E497" s="41"/>
      <c r="F497" s="80"/>
      <c r="G497" s="39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2"/>
      <c r="AR497" s="68">
        <f t="shared" si="7"/>
        <v>0</v>
      </c>
      <c r="AS497" s="75" t="str">
        <f>IF(D497="","",VLOOKUP(AR497,'PAT-C_Tables'!$S$3:$T$40,2,FALSE))</f>
        <v/>
      </c>
    </row>
    <row r="498" spans="1:45" s="38" customFormat="1" ht="14.25" x14ac:dyDescent="0.2">
      <c r="A498" s="55"/>
      <c r="B498" s="40"/>
      <c r="C498" s="40"/>
      <c r="D498" s="41"/>
      <c r="E498" s="41"/>
      <c r="F498" s="80"/>
      <c r="G498" s="39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2"/>
      <c r="AR498" s="68">
        <f t="shared" si="7"/>
        <v>0</v>
      </c>
      <c r="AS498" s="75" t="str">
        <f>IF(D498="","",VLOOKUP(AR498,'PAT-C_Tables'!$S$3:$T$40,2,FALSE))</f>
        <v/>
      </c>
    </row>
    <row r="499" spans="1:45" s="38" customFormat="1" ht="14.25" x14ac:dyDescent="0.2">
      <c r="A499" s="55"/>
      <c r="B499" s="40"/>
      <c r="C499" s="40"/>
      <c r="D499" s="41"/>
      <c r="E499" s="41"/>
      <c r="F499" s="80"/>
      <c r="G499" s="39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2"/>
      <c r="AR499" s="68">
        <f t="shared" si="7"/>
        <v>0</v>
      </c>
      <c r="AS499" s="75" t="str">
        <f>IF(D499="","",VLOOKUP(AR499,'PAT-C_Tables'!$S$3:$T$40,2,FALSE))</f>
        <v/>
      </c>
    </row>
    <row r="500" spans="1:45" s="38" customFormat="1" ht="14.25" x14ac:dyDescent="0.2">
      <c r="A500" s="55"/>
      <c r="B500" s="40"/>
      <c r="C500" s="40"/>
      <c r="D500" s="41"/>
      <c r="E500" s="41"/>
      <c r="F500" s="80"/>
      <c r="G500" s="39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2"/>
      <c r="AR500" s="68">
        <f t="shared" si="7"/>
        <v>0</v>
      </c>
      <c r="AS500" s="75" t="str">
        <f>IF(D500="","",VLOOKUP(AR500,'PAT-C_Tables'!$S$3:$T$40,2,FALSE))</f>
        <v/>
      </c>
    </row>
    <row r="501" spans="1:45" s="38" customFormat="1" ht="14.25" x14ac:dyDescent="0.2">
      <c r="A501" s="55"/>
      <c r="B501" s="40"/>
      <c r="C501" s="40"/>
      <c r="D501" s="41"/>
      <c r="E501" s="41"/>
      <c r="F501" s="80"/>
      <c r="G501" s="39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2"/>
      <c r="AR501" s="68">
        <f t="shared" si="7"/>
        <v>0</v>
      </c>
      <c r="AS501" s="75" t="str">
        <f>IF(D501="","",VLOOKUP(AR501,'PAT-C_Tables'!$S$3:$T$40,2,FALSE))</f>
        <v/>
      </c>
    </row>
    <row r="502" spans="1:45" s="38" customFormat="1" ht="14.25" x14ac:dyDescent="0.2">
      <c r="A502" s="55"/>
      <c r="B502" s="40"/>
      <c r="C502" s="40"/>
      <c r="D502" s="41"/>
      <c r="E502" s="41"/>
      <c r="F502" s="80"/>
      <c r="G502" s="39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2"/>
      <c r="AR502" s="68">
        <f t="shared" si="7"/>
        <v>0</v>
      </c>
      <c r="AS502" s="75" t="str">
        <f>IF(D502="","",VLOOKUP(AR502,'PAT-C_Tables'!$S$3:$T$40,2,FALSE))</f>
        <v/>
      </c>
    </row>
    <row r="503" spans="1:45" s="38" customFormat="1" ht="15" thickBot="1" x14ac:dyDescent="0.25">
      <c r="A503" s="56"/>
      <c r="B503" s="44"/>
      <c r="C503" s="44"/>
      <c r="D503" s="45"/>
      <c r="E503" s="45"/>
      <c r="F503" s="81"/>
      <c r="G503" s="43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83"/>
      <c r="AR503" s="69">
        <f t="shared" si="7"/>
        <v>0</v>
      </c>
      <c r="AS503" s="76" t="str">
        <f>IF(D503="","",VLOOKUP(AR503,'PAT-C_Tables'!$S$3:$T$40,2,FALSE))</f>
        <v/>
      </c>
    </row>
  </sheetData>
  <mergeCells count="6">
    <mergeCell ref="E6:F6"/>
    <mergeCell ref="E5:F5"/>
    <mergeCell ref="E4:F4"/>
    <mergeCell ref="G3:AQ3"/>
    <mergeCell ref="A1:AC1"/>
    <mergeCell ref="A3:B4"/>
  </mergeCells>
  <conditionalFormatting sqref="H9:H503">
    <cfRule type="cellIs" dxfId="145" priority="46" operator="equal">
      <formula>$H$8</formula>
    </cfRule>
    <cfRule type="cellIs" dxfId="144" priority="56" stopIfTrue="1" operator="between">
      <formula>"A"</formula>
      <formula>"Z"</formula>
    </cfRule>
  </conditionalFormatting>
  <conditionalFormatting sqref="I9:I503">
    <cfRule type="cellIs" dxfId="143" priority="45" operator="equal">
      <formula>$I$8</formula>
    </cfRule>
    <cfRule type="cellIs" dxfId="142" priority="55" stopIfTrue="1" operator="between">
      <formula>"A"</formula>
      <formula>"Z"</formula>
    </cfRule>
  </conditionalFormatting>
  <conditionalFormatting sqref="J9:J503">
    <cfRule type="cellIs" dxfId="141" priority="44" operator="equal">
      <formula>$J$8</formula>
    </cfRule>
    <cfRule type="cellIs" dxfId="140" priority="54" stopIfTrue="1" operator="between">
      <formula>"A"</formula>
      <formula>"Z"</formula>
    </cfRule>
  </conditionalFormatting>
  <conditionalFormatting sqref="K9:K503">
    <cfRule type="cellIs" dxfId="139" priority="43" operator="equal">
      <formula>K$8</formula>
    </cfRule>
    <cfRule type="cellIs" dxfId="138" priority="53" stopIfTrue="1" operator="between">
      <formula>"A"</formula>
      <formula>"Z"</formula>
    </cfRule>
  </conditionalFormatting>
  <conditionalFormatting sqref="G9:G503">
    <cfRule type="cellIs" dxfId="137" priority="47" operator="equal">
      <formula>G$8</formula>
    </cfRule>
    <cfRule type="cellIs" dxfId="136" priority="57" stopIfTrue="1" operator="between">
      <formula>"A"</formula>
      <formula>"Z"</formula>
    </cfRule>
  </conditionalFormatting>
  <conditionalFormatting sqref="L9:L503">
    <cfRule type="cellIs" dxfId="135" priority="42" operator="equal">
      <formula>L$8</formula>
    </cfRule>
    <cfRule type="cellIs" dxfId="134" priority="52" stopIfTrue="1" operator="between">
      <formula>"A"</formula>
      <formula>"Z"</formula>
    </cfRule>
  </conditionalFormatting>
  <conditionalFormatting sqref="M9:M503">
    <cfRule type="cellIs" dxfId="133" priority="41" operator="equal">
      <formula>M$8</formula>
    </cfRule>
    <cfRule type="cellIs" dxfId="132" priority="51" stopIfTrue="1" operator="between">
      <formula>"A"</formula>
      <formula>"Z"</formula>
    </cfRule>
  </conditionalFormatting>
  <conditionalFormatting sqref="N9:N503">
    <cfRule type="cellIs" dxfId="131" priority="40" operator="equal">
      <formula>N$8</formula>
    </cfRule>
    <cfRule type="cellIs" dxfId="130" priority="50" stopIfTrue="1" operator="between">
      <formula>"A"</formula>
      <formula>"Z"</formula>
    </cfRule>
  </conditionalFormatting>
  <conditionalFormatting sqref="O9:O503">
    <cfRule type="cellIs" dxfId="129" priority="39" operator="equal">
      <formula>O$8</formula>
    </cfRule>
    <cfRule type="cellIs" dxfId="128" priority="49" stopIfTrue="1" operator="between">
      <formula>"A"</formula>
      <formula>"Z"</formula>
    </cfRule>
  </conditionalFormatting>
  <conditionalFormatting sqref="P9:P503">
    <cfRule type="cellIs" dxfId="127" priority="48" operator="equal">
      <formula>P$8</formula>
    </cfRule>
    <cfRule type="cellIs" dxfId="126" priority="74" stopIfTrue="1" operator="between">
      <formula>"A"</formula>
      <formula>"Z"</formula>
    </cfRule>
  </conditionalFormatting>
  <conditionalFormatting sqref="Q9:Q503">
    <cfRule type="cellIs" dxfId="125" priority="38" operator="equal">
      <formula>Q$8</formula>
    </cfRule>
    <cfRule type="cellIs" dxfId="124" priority="73" stopIfTrue="1" operator="between">
      <formula>"A"</formula>
      <formula>"Z"</formula>
    </cfRule>
  </conditionalFormatting>
  <conditionalFormatting sqref="R9:R503">
    <cfRule type="cellIs" dxfId="123" priority="37" operator="equal">
      <formula>R$8</formula>
    </cfRule>
    <cfRule type="cellIs" dxfId="122" priority="72" stopIfTrue="1" operator="between">
      <formula>"A"</formula>
      <formula>"Z"</formula>
    </cfRule>
  </conditionalFormatting>
  <conditionalFormatting sqref="S9:S503">
    <cfRule type="cellIs" dxfId="121" priority="36" operator="equal">
      <formula>S$8</formula>
    </cfRule>
    <cfRule type="cellIs" dxfId="120" priority="71" stopIfTrue="1" operator="between">
      <formula>"A"</formula>
      <formula>"Z"</formula>
    </cfRule>
  </conditionalFormatting>
  <conditionalFormatting sqref="T9:T503">
    <cfRule type="cellIs" dxfId="119" priority="35" operator="equal">
      <formula>T$8</formula>
    </cfRule>
    <cfRule type="cellIs" dxfId="118" priority="70" stopIfTrue="1" operator="between">
      <formula>"A"</formula>
      <formula>"Z"</formula>
    </cfRule>
  </conditionalFormatting>
  <conditionalFormatting sqref="U9:U503">
    <cfRule type="cellIs" dxfId="117" priority="34" operator="equal">
      <formula>U$8</formula>
    </cfRule>
    <cfRule type="cellIs" dxfId="116" priority="69" stopIfTrue="1" operator="between">
      <formula>"A"</formula>
      <formula>"Z"</formula>
    </cfRule>
  </conditionalFormatting>
  <conditionalFormatting sqref="V9:V503">
    <cfRule type="cellIs" dxfId="115" priority="33" operator="equal">
      <formula>V$8</formula>
    </cfRule>
    <cfRule type="cellIs" dxfId="114" priority="68" stopIfTrue="1" operator="between">
      <formula>"A"</formula>
      <formula>"Z"</formula>
    </cfRule>
  </conditionalFormatting>
  <conditionalFormatting sqref="W9:W503">
    <cfRule type="cellIs" dxfId="113" priority="32" operator="equal">
      <formula>W$8</formula>
    </cfRule>
    <cfRule type="cellIs" dxfId="112" priority="67" stopIfTrue="1" operator="between">
      <formula>"A"</formula>
      <formula>"Z"</formula>
    </cfRule>
  </conditionalFormatting>
  <conditionalFormatting sqref="X9:X503">
    <cfRule type="cellIs" dxfId="111" priority="31" operator="equal">
      <formula>X$8</formula>
    </cfRule>
    <cfRule type="cellIs" dxfId="110" priority="66" stopIfTrue="1" operator="between">
      <formula>"A"</formula>
      <formula>"Z"</formula>
    </cfRule>
  </conditionalFormatting>
  <conditionalFormatting sqref="Y9:Y503">
    <cfRule type="cellIs" dxfId="109" priority="30" operator="equal">
      <formula>Y$8</formula>
    </cfRule>
    <cfRule type="cellIs" dxfId="108" priority="65" stopIfTrue="1" operator="between">
      <formula>"A"</formula>
      <formula>"Z"</formula>
    </cfRule>
  </conditionalFormatting>
  <conditionalFormatting sqref="Z9:Z503">
    <cfRule type="cellIs" dxfId="107" priority="29" operator="equal">
      <formula>Z$8</formula>
    </cfRule>
    <cfRule type="cellIs" dxfId="106" priority="64" stopIfTrue="1" operator="between">
      <formula>"A"</formula>
      <formula>"Z"</formula>
    </cfRule>
  </conditionalFormatting>
  <conditionalFormatting sqref="AA9:AA503">
    <cfRule type="cellIs" dxfId="105" priority="28" operator="equal">
      <formula>AA$8</formula>
    </cfRule>
    <cfRule type="cellIs" dxfId="104" priority="63" stopIfTrue="1" operator="between">
      <formula>"A"</formula>
      <formula>"Z"</formula>
    </cfRule>
  </conditionalFormatting>
  <conditionalFormatting sqref="AB9:AB503">
    <cfRule type="cellIs" dxfId="103" priority="27" operator="equal">
      <formula>AB$8</formula>
    </cfRule>
    <cfRule type="cellIs" dxfId="102" priority="62" stopIfTrue="1" operator="between">
      <formula>"A"</formula>
      <formula>"Z"</formula>
    </cfRule>
  </conditionalFormatting>
  <conditionalFormatting sqref="AC9:AC503">
    <cfRule type="cellIs" dxfId="101" priority="26" operator="equal">
      <formula>AC$8</formula>
    </cfRule>
    <cfRule type="cellIs" dxfId="100" priority="61" stopIfTrue="1" operator="between">
      <formula>"A"</formula>
      <formula>"Z"</formula>
    </cfRule>
  </conditionalFormatting>
  <conditionalFormatting sqref="AD9:AD503">
    <cfRule type="cellIs" dxfId="99" priority="25" operator="equal">
      <formula>AD$8</formula>
    </cfRule>
    <cfRule type="cellIs" dxfId="98" priority="60" stopIfTrue="1" operator="between">
      <formula>"A"</formula>
      <formula>"Z"</formula>
    </cfRule>
  </conditionalFormatting>
  <conditionalFormatting sqref="AE9:AE503">
    <cfRule type="cellIs" dxfId="97" priority="24" operator="equal">
      <formula>AE$8</formula>
    </cfRule>
    <cfRule type="cellIs" dxfId="96" priority="59" stopIfTrue="1" operator="between">
      <formula>"A"</formula>
      <formula>"Z"</formula>
    </cfRule>
  </conditionalFormatting>
  <conditionalFormatting sqref="AF9:AF503">
    <cfRule type="cellIs" dxfId="95" priority="23" operator="equal">
      <formula>AF$8</formula>
    </cfRule>
    <cfRule type="cellIs" dxfId="94" priority="58" stopIfTrue="1" operator="between">
      <formula>"A"</formula>
      <formula>"Z"</formula>
    </cfRule>
  </conditionalFormatting>
  <conditionalFormatting sqref="AG9:AG503">
    <cfRule type="cellIs" dxfId="93" priority="21" operator="equal">
      <formula>AG$8</formula>
    </cfRule>
    <cfRule type="cellIs" dxfId="92" priority="22" stopIfTrue="1" operator="between">
      <formula>"A"</formula>
      <formula>"Z"</formula>
    </cfRule>
  </conditionalFormatting>
  <conditionalFormatting sqref="AH9:AH503">
    <cfRule type="cellIs" dxfId="91" priority="19" operator="equal">
      <formula>AH$8</formula>
    </cfRule>
    <cfRule type="cellIs" dxfId="90" priority="20" stopIfTrue="1" operator="between">
      <formula>"A"</formula>
      <formula>"Z"</formula>
    </cfRule>
  </conditionalFormatting>
  <conditionalFormatting sqref="AI9:AI503">
    <cfRule type="cellIs" dxfId="89" priority="17" operator="equal">
      <formula>AI$8</formula>
    </cfRule>
    <cfRule type="cellIs" dxfId="88" priority="18" stopIfTrue="1" operator="between">
      <formula>"A"</formula>
      <formula>"Z"</formula>
    </cfRule>
  </conditionalFormatting>
  <conditionalFormatting sqref="AJ9:AJ503">
    <cfRule type="cellIs" dxfId="87" priority="15" operator="equal">
      <formula>AJ$8</formula>
    </cfRule>
    <cfRule type="cellIs" dxfId="86" priority="16" stopIfTrue="1" operator="between">
      <formula>"A"</formula>
      <formula>"Z"</formula>
    </cfRule>
  </conditionalFormatting>
  <conditionalFormatting sqref="AK9:AK503">
    <cfRule type="cellIs" dxfId="85" priority="13" operator="equal">
      <formula>AK$8</formula>
    </cfRule>
    <cfRule type="cellIs" dxfId="84" priority="14" stopIfTrue="1" operator="between">
      <formula>"A"</formula>
      <formula>"Z"</formula>
    </cfRule>
  </conditionalFormatting>
  <conditionalFormatting sqref="AL9:AL503">
    <cfRule type="cellIs" dxfId="83" priority="11" operator="equal">
      <formula>AL$8</formula>
    </cfRule>
    <cfRule type="cellIs" dxfId="82" priority="12" stopIfTrue="1" operator="between">
      <formula>"A"</formula>
      <formula>"Z"</formula>
    </cfRule>
  </conditionalFormatting>
  <conditionalFormatting sqref="AM9:AM503">
    <cfRule type="cellIs" dxfId="81" priority="9" operator="equal">
      <formula>AM$8</formula>
    </cfRule>
    <cfRule type="cellIs" dxfId="80" priority="10" stopIfTrue="1" operator="between">
      <formula>"A"</formula>
      <formula>"Z"</formula>
    </cfRule>
  </conditionalFormatting>
  <conditionalFormatting sqref="AN9:AN503">
    <cfRule type="cellIs" dxfId="79" priority="7" operator="equal">
      <formula>AN$8</formula>
    </cfRule>
    <cfRule type="cellIs" dxfId="78" priority="8" stopIfTrue="1" operator="between">
      <formula>"A"</formula>
      <formula>"Z"</formula>
    </cfRule>
  </conditionalFormatting>
  <conditionalFormatting sqref="AO9:AO503">
    <cfRule type="cellIs" dxfId="77" priority="5" operator="equal">
      <formula>AO$8</formula>
    </cfRule>
    <cfRule type="cellIs" dxfId="76" priority="6" stopIfTrue="1" operator="between">
      <formula>"A"</formula>
      <formula>"Z"</formula>
    </cfRule>
  </conditionalFormatting>
  <conditionalFormatting sqref="AP9:AP503">
    <cfRule type="cellIs" dxfId="75" priority="3" operator="equal">
      <formula>AP$8</formula>
    </cfRule>
    <cfRule type="cellIs" dxfId="74" priority="4" stopIfTrue="1" operator="between">
      <formula>"A"</formula>
      <formula>"Z"</formula>
    </cfRule>
  </conditionalFormatting>
  <conditionalFormatting sqref="AQ9:AQ503">
    <cfRule type="cellIs" dxfId="73" priority="1" operator="equal">
      <formula>AQ$8</formula>
    </cfRule>
    <cfRule type="cellIs" dxfId="72" priority="2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E88E-E3AF-4DAA-A0BB-3D83C1C1C55A}">
  <sheetPr codeName="Sheet14"/>
  <dimension ref="A1:AR503"/>
  <sheetViews>
    <sheetView tabSelected="1" zoomScale="80" zoomScaleNormal="80" workbookViewId="0">
      <pane ySplit="8" topLeftCell="A15" activePane="bottomLeft" state="frozenSplit"/>
      <selection activeCell="D3" sqref="D3"/>
      <selection pane="bottomLeft" activeCell="A15" sqref="A15:F25"/>
    </sheetView>
  </sheetViews>
  <sheetFormatPr defaultRowHeight="12.75" x14ac:dyDescent="0.2"/>
  <cols>
    <col min="1" max="1" width="12.28515625" style="57" bestFit="1" customWidth="1"/>
    <col min="2" max="2" width="9.85546875" style="2" bestFit="1" customWidth="1"/>
    <col min="3" max="3" width="9.140625" style="2" bestFit="1" customWidth="1"/>
    <col min="4" max="4" width="10.5703125" style="17" bestFit="1" customWidth="1"/>
    <col min="5" max="5" width="12.85546875" style="17" customWidth="1"/>
    <col min="6" max="6" width="12.85546875" style="82" customWidth="1"/>
    <col min="7" max="42" width="4.5703125" style="2" customWidth="1"/>
    <col min="43" max="43" width="7.140625" style="70" customWidth="1"/>
    <col min="44" max="44" width="9.28515625" style="77" customWidth="1"/>
    <col min="45" max="16384" width="9.140625" style="1"/>
  </cols>
  <sheetData>
    <row r="1" spans="1:44" s="211" customFormat="1" ht="26.25" x14ac:dyDescent="0.4">
      <c r="A1" s="271" t="s">
        <v>46</v>
      </c>
      <c r="B1" s="271"/>
      <c r="C1" s="271"/>
      <c r="D1" s="271"/>
      <c r="E1" s="271"/>
      <c r="F1" s="271"/>
      <c r="G1" s="271"/>
      <c r="H1" s="271"/>
      <c r="I1" s="271"/>
      <c r="J1" s="271"/>
      <c r="K1" s="271"/>
      <c r="L1" s="271"/>
      <c r="M1" s="271"/>
      <c r="N1" s="271"/>
      <c r="O1" s="271"/>
      <c r="P1" s="271"/>
      <c r="Q1" s="271"/>
      <c r="R1" s="271"/>
      <c r="S1" s="271"/>
      <c r="T1" s="271"/>
      <c r="U1" s="271"/>
      <c r="V1" s="271"/>
      <c r="W1" s="271"/>
      <c r="X1" s="271"/>
      <c r="Y1" s="271"/>
      <c r="Z1" s="271"/>
      <c r="AA1" s="271"/>
      <c r="AB1" s="271"/>
      <c r="AC1" s="271"/>
      <c r="AD1" s="209"/>
      <c r="AE1" s="210"/>
    </row>
    <row r="2" spans="1:44" s="16" customFormat="1" ht="13.5" thickBot="1" x14ac:dyDescent="0.25">
      <c r="A2" s="52"/>
      <c r="B2" s="19"/>
      <c r="C2" s="19"/>
      <c r="D2" s="26"/>
      <c r="E2" s="26"/>
      <c r="F2" s="78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64"/>
      <c r="AR2" s="71"/>
    </row>
    <row r="3" spans="1:44" s="22" customFormat="1" ht="31.5" customHeight="1" x14ac:dyDescent="0.25">
      <c r="A3" s="291"/>
      <c r="B3" s="291"/>
      <c r="C3" s="58"/>
      <c r="D3" s="21"/>
      <c r="F3" s="79"/>
      <c r="G3" s="282" t="s">
        <v>35</v>
      </c>
      <c r="H3" s="283"/>
      <c r="I3" s="283"/>
      <c r="J3" s="283"/>
      <c r="K3" s="283"/>
      <c r="L3" s="283"/>
      <c r="M3" s="283"/>
      <c r="N3" s="283"/>
      <c r="O3" s="283"/>
      <c r="P3" s="283"/>
      <c r="Q3" s="283"/>
      <c r="R3" s="283"/>
      <c r="S3" s="283"/>
      <c r="T3" s="283"/>
      <c r="U3" s="283"/>
      <c r="V3" s="283"/>
      <c r="W3" s="283"/>
      <c r="X3" s="283"/>
      <c r="Y3" s="283"/>
      <c r="Z3" s="283"/>
      <c r="AA3" s="283"/>
      <c r="AB3" s="283"/>
      <c r="AC3" s="283"/>
      <c r="AD3" s="283"/>
      <c r="AE3" s="283"/>
      <c r="AF3" s="283"/>
      <c r="AG3" s="283"/>
      <c r="AH3" s="283"/>
      <c r="AI3" s="283"/>
      <c r="AJ3" s="283"/>
      <c r="AK3" s="283"/>
      <c r="AL3" s="283"/>
      <c r="AM3" s="283"/>
      <c r="AN3" s="283"/>
      <c r="AO3" s="283"/>
      <c r="AP3" s="284"/>
      <c r="AQ3" s="65"/>
      <c r="AR3" s="72"/>
    </row>
    <row r="4" spans="1:44" s="20" customFormat="1" ht="15" x14ac:dyDescent="0.25">
      <c r="A4" s="291"/>
      <c r="B4" s="291"/>
      <c r="C4" s="59"/>
      <c r="D4" s="27"/>
      <c r="E4" s="285" t="s">
        <v>24</v>
      </c>
      <c r="F4" s="286"/>
      <c r="G4" s="160">
        <v>1</v>
      </c>
      <c r="H4" s="161">
        <v>2</v>
      </c>
      <c r="I4" s="161">
        <v>3</v>
      </c>
      <c r="J4" s="161">
        <v>4</v>
      </c>
      <c r="K4" s="161">
        <v>5</v>
      </c>
      <c r="L4" s="161">
        <v>6</v>
      </c>
      <c r="M4" s="161">
        <v>7</v>
      </c>
      <c r="N4" s="161">
        <v>8</v>
      </c>
      <c r="O4" s="161">
        <v>9</v>
      </c>
      <c r="P4" s="161">
        <v>10</v>
      </c>
      <c r="Q4" s="161">
        <v>11</v>
      </c>
      <c r="R4" s="161">
        <v>12</v>
      </c>
      <c r="S4" s="161">
        <v>13</v>
      </c>
      <c r="T4" s="161">
        <v>14</v>
      </c>
      <c r="U4" s="161">
        <v>15</v>
      </c>
      <c r="V4" s="161">
        <v>16</v>
      </c>
      <c r="W4" s="161">
        <v>17</v>
      </c>
      <c r="X4" s="161">
        <v>18</v>
      </c>
      <c r="Y4" s="161">
        <v>19</v>
      </c>
      <c r="Z4" s="161">
        <v>20</v>
      </c>
      <c r="AA4" s="161">
        <v>21</v>
      </c>
      <c r="AB4" s="161">
        <v>22</v>
      </c>
      <c r="AC4" s="161">
        <v>23</v>
      </c>
      <c r="AD4" s="161">
        <v>24</v>
      </c>
      <c r="AE4" s="161">
        <v>25</v>
      </c>
      <c r="AF4" s="161">
        <v>26</v>
      </c>
      <c r="AG4" s="161">
        <v>27</v>
      </c>
      <c r="AH4" s="161">
        <v>28</v>
      </c>
      <c r="AI4" s="161">
        <v>29</v>
      </c>
      <c r="AJ4" s="161">
        <v>30</v>
      </c>
      <c r="AK4" s="161">
        <v>31</v>
      </c>
      <c r="AL4" s="161">
        <v>32</v>
      </c>
      <c r="AM4" s="161">
        <v>33</v>
      </c>
      <c r="AN4" s="161">
        <v>34</v>
      </c>
      <c r="AO4" s="161">
        <v>35</v>
      </c>
      <c r="AP4" s="162">
        <v>36</v>
      </c>
      <c r="AQ4" s="66"/>
      <c r="AR4" s="73"/>
    </row>
    <row r="5" spans="1:44" s="29" customFormat="1" ht="15" x14ac:dyDescent="0.25">
      <c r="A5" s="53"/>
      <c r="B5" s="60"/>
      <c r="C5" s="60"/>
      <c r="D5" s="28"/>
      <c r="E5" s="287" t="s">
        <v>23</v>
      </c>
      <c r="F5" s="288"/>
      <c r="G5" s="92">
        <v>146.22999999999999</v>
      </c>
      <c r="H5" s="91">
        <v>140.63</v>
      </c>
      <c r="I5" s="91">
        <v>132.15</v>
      </c>
      <c r="J5" s="91">
        <v>126.35</v>
      </c>
      <c r="K5" s="91">
        <v>135.25</v>
      </c>
      <c r="L5" s="91">
        <v>142.12</v>
      </c>
      <c r="M5" s="91">
        <v>136.31</v>
      </c>
      <c r="N5" s="91">
        <v>138.5</v>
      </c>
      <c r="O5" s="91">
        <v>128.38999999999999</v>
      </c>
      <c r="P5" s="91">
        <v>130.43</v>
      </c>
      <c r="Q5" s="91">
        <v>140.22999999999999</v>
      </c>
      <c r="R5" s="90">
        <v>141.79</v>
      </c>
      <c r="S5" s="90">
        <v>132.55000000000001</v>
      </c>
      <c r="T5" s="90">
        <v>147.13999999999999</v>
      </c>
      <c r="U5" s="90">
        <v>145.56</v>
      </c>
      <c r="V5" s="90">
        <v>148.51</v>
      </c>
      <c r="W5" s="90">
        <v>138.69</v>
      </c>
      <c r="X5" s="90">
        <v>149.58000000000001</v>
      </c>
      <c r="Y5" s="90">
        <v>146.88999999999999</v>
      </c>
      <c r="Z5" s="90">
        <v>139.47999999999999</v>
      </c>
      <c r="AA5" s="90">
        <v>146.61000000000001</v>
      </c>
      <c r="AB5" s="89">
        <v>142.19</v>
      </c>
      <c r="AC5" s="90">
        <v>145.63999999999999</v>
      </c>
      <c r="AD5" s="90">
        <v>148.41999999999999</v>
      </c>
      <c r="AE5" s="90">
        <v>143.13</v>
      </c>
      <c r="AF5" s="90">
        <v>145.46</v>
      </c>
      <c r="AG5" s="90">
        <v>150.07</v>
      </c>
      <c r="AH5" s="90">
        <v>148.26</v>
      </c>
      <c r="AI5" s="90">
        <v>136.19999999999999</v>
      </c>
      <c r="AJ5" s="90">
        <v>144.16999999999999</v>
      </c>
      <c r="AK5" s="90">
        <v>141.54</v>
      </c>
      <c r="AL5" s="90">
        <v>152.78</v>
      </c>
      <c r="AM5" s="90">
        <v>141.96</v>
      </c>
      <c r="AN5" s="90">
        <v>149.44999999999999</v>
      </c>
      <c r="AO5" s="90">
        <v>142.87</v>
      </c>
      <c r="AP5" s="93">
        <v>148.72</v>
      </c>
      <c r="AQ5" s="66"/>
      <c r="AR5" s="73"/>
    </row>
    <row r="6" spans="1:44" s="29" customFormat="1" ht="15.75" thickBot="1" x14ac:dyDescent="0.3">
      <c r="A6" s="53"/>
      <c r="B6" s="60"/>
      <c r="C6" s="60"/>
      <c r="D6" s="28"/>
      <c r="E6" s="289" t="s">
        <v>22</v>
      </c>
      <c r="F6" s="290"/>
      <c r="G6" s="94" t="s">
        <v>20</v>
      </c>
      <c r="H6" s="88" t="s">
        <v>20</v>
      </c>
      <c r="I6" s="88" t="s">
        <v>20</v>
      </c>
      <c r="J6" s="88" t="s">
        <v>20</v>
      </c>
      <c r="K6" s="88" t="s">
        <v>19</v>
      </c>
      <c r="L6" s="88" t="s">
        <v>18</v>
      </c>
      <c r="M6" s="88" t="s">
        <v>19</v>
      </c>
      <c r="N6" s="88" t="s">
        <v>39</v>
      </c>
      <c r="O6" s="88" t="s">
        <v>18</v>
      </c>
      <c r="P6" s="88" t="s">
        <v>18</v>
      </c>
      <c r="Q6" s="88" t="s">
        <v>19</v>
      </c>
      <c r="R6" s="88" t="s">
        <v>20</v>
      </c>
      <c r="S6" s="88" t="s">
        <v>19</v>
      </c>
      <c r="T6" s="88" t="s">
        <v>18</v>
      </c>
      <c r="U6" s="88" t="s">
        <v>18</v>
      </c>
      <c r="V6" s="88" t="s">
        <v>20</v>
      </c>
      <c r="W6" s="88" t="s">
        <v>20</v>
      </c>
      <c r="X6" s="88" t="s">
        <v>20</v>
      </c>
      <c r="Y6" s="88" t="s">
        <v>20</v>
      </c>
      <c r="Z6" s="88" t="s">
        <v>20</v>
      </c>
      <c r="AA6" s="88" t="s">
        <v>20</v>
      </c>
      <c r="AB6" s="87" t="s">
        <v>20</v>
      </c>
      <c r="AC6" s="88" t="s">
        <v>18</v>
      </c>
      <c r="AD6" s="88" t="s">
        <v>18</v>
      </c>
      <c r="AE6" s="88" t="s">
        <v>20</v>
      </c>
      <c r="AF6" s="88" t="s">
        <v>19</v>
      </c>
      <c r="AG6" s="88" t="s">
        <v>18</v>
      </c>
      <c r="AH6" s="88" t="s">
        <v>20</v>
      </c>
      <c r="AI6" s="88" t="s">
        <v>19</v>
      </c>
      <c r="AJ6" s="88" t="s">
        <v>18</v>
      </c>
      <c r="AK6" s="88" t="s">
        <v>20</v>
      </c>
      <c r="AL6" s="88" t="s">
        <v>20</v>
      </c>
      <c r="AM6" s="88" t="s">
        <v>39</v>
      </c>
      <c r="AN6" s="88" t="s">
        <v>20</v>
      </c>
      <c r="AO6" s="88" t="s">
        <v>18</v>
      </c>
      <c r="AP6" s="95" t="s">
        <v>18</v>
      </c>
      <c r="AQ6" s="66"/>
      <c r="AR6" s="73"/>
    </row>
    <row r="7" spans="1:44" s="18" customFormat="1" ht="13.5" thickBot="1" x14ac:dyDescent="0.25">
      <c r="A7" s="240" t="s">
        <v>53</v>
      </c>
      <c r="B7" s="241" t="s">
        <v>53</v>
      </c>
      <c r="C7" s="242" t="s">
        <v>54</v>
      </c>
      <c r="D7" s="243" t="s">
        <v>53</v>
      </c>
      <c r="E7" s="244" t="s">
        <v>53</v>
      </c>
      <c r="F7" s="245" t="s">
        <v>53</v>
      </c>
      <c r="G7" s="23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5"/>
      <c r="AQ7" s="67"/>
      <c r="AR7" s="74"/>
    </row>
    <row r="8" spans="1:44" s="46" customFormat="1" ht="30.75" thickBot="1" x14ac:dyDescent="0.3">
      <c r="A8" s="180" t="s">
        <v>34</v>
      </c>
      <c r="B8" s="181" t="s">
        <v>27</v>
      </c>
      <c r="C8" s="193" t="s">
        <v>50</v>
      </c>
      <c r="D8" s="182" t="s">
        <v>0</v>
      </c>
      <c r="E8" s="182" t="s">
        <v>29</v>
      </c>
      <c r="F8" s="183" t="s">
        <v>28</v>
      </c>
      <c r="G8" s="186" t="s">
        <v>31</v>
      </c>
      <c r="H8" s="187" t="s">
        <v>30</v>
      </c>
      <c r="I8" s="187" t="s">
        <v>33</v>
      </c>
      <c r="J8" s="187" t="s">
        <v>31</v>
      </c>
      <c r="K8" s="187" t="s">
        <v>30</v>
      </c>
      <c r="L8" s="187" t="s">
        <v>31</v>
      </c>
      <c r="M8" s="187" t="s">
        <v>33</v>
      </c>
      <c r="N8" s="187" t="s">
        <v>30</v>
      </c>
      <c r="O8" s="187" t="s">
        <v>32</v>
      </c>
      <c r="P8" s="187" t="s">
        <v>33</v>
      </c>
      <c r="Q8" s="187" t="s">
        <v>31</v>
      </c>
      <c r="R8" s="187" t="s">
        <v>33</v>
      </c>
      <c r="S8" s="187" t="s">
        <v>32</v>
      </c>
      <c r="T8" s="187" t="s">
        <v>32</v>
      </c>
      <c r="U8" s="187" t="s">
        <v>31</v>
      </c>
      <c r="V8" s="187" t="s">
        <v>32</v>
      </c>
      <c r="W8" s="187" t="s">
        <v>32</v>
      </c>
      <c r="X8" s="187" t="s">
        <v>33</v>
      </c>
      <c r="Y8" s="187" t="s">
        <v>33</v>
      </c>
      <c r="Z8" s="187" t="s">
        <v>31</v>
      </c>
      <c r="AA8" s="187" t="s">
        <v>30</v>
      </c>
      <c r="AB8" s="187" t="s">
        <v>33</v>
      </c>
      <c r="AC8" s="187" t="s">
        <v>31</v>
      </c>
      <c r="AD8" s="187" t="s">
        <v>31</v>
      </c>
      <c r="AE8" s="187" t="s">
        <v>33</v>
      </c>
      <c r="AF8" s="187" t="s">
        <v>33</v>
      </c>
      <c r="AG8" s="187" t="s">
        <v>31</v>
      </c>
      <c r="AH8" s="187" t="s">
        <v>31</v>
      </c>
      <c r="AI8" s="187" t="s">
        <v>32</v>
      </c>
      <c r="AJ8" s="187" t="s">
        <v>32</v>
      </c>
      <c r="AK8" s="187" t="s">
        <v>32</v>
      </c>
      <c r="AL8" s="187" t="s">
        <v>33</v>
      </c>
      <c r="AM8" s="187" t="s">
        <v>33</v>
      </c>
      <c r="AN8" s="187" t="s">
        <v>33</v>
      </c>
      <c r="AO8" s="187" t="s">
        <v>32</v>
      </c>
      <c r="AP8" s="188" t="s">
        <v>32</v>
      </c>
      <c r="AQ8" s="208" t="s">
        <v>17</v>
      </c>
      <c r="AR8" s="185" t="s">
        <v>3</v>
      </c>
    </row>
    <row r="9" spans="1:44" s="38" customFormat="1" ht="14.25" x14ac:dyDescent="0.2">
      <c r="A9" s="54"/>
      <c r="B9" s="226"/>
      <c r="C9" s="226"/>
      <c r="D9" s="214"/>
      <c r="E9" s="214"/>
      <c r="F9" s="228"/>
      <c r="G9" s="61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8">
        <f t="shared" ref="AQ9:AQ72" si="0">IF(D9="",0,(IF(G9=$G$8,1,0)+IF(H9=$H$8,1,0)+IF(I9=$I$8,1,0)+IF(J9=$J$8,1,0)+IF(K9=$K$8,1,0)+IF(L9=$L$8,1,0)+IF(M9=$M$8,1,0)+IF(N9=$N$8,1,0)+IF(O9=$O$8,1,0)+IF(P9=$P$8,1,0)+IF(Q9=$Q$8,1,0)+IF(R9=$R$8,1,0)+IF(S9=$S$8,1,0)+IF(T9=$T$8,1,0)+IF(U9=$U$8,1,0)+IF(V9=$V$8,1,0)+IF(W9=$W$8,1,0)+IF(X9=$X$8,1,0)+IF(Y9=$Y$8,1,0)+IF(Z9=$Z$8,1,0)+IF(AA9=$AA$8,1,0)+IF(AB9=$AB$8,1,0)+IF(AC9=$AC$8,1,0)+IF(AD9=$AD$8,1,0)+IF(AE9=$AE$8,1,0)+IF(AF9=$AF$8,1,0)+IF(AG9=$AG$8,1,0)+IF(AH9=$AH$8,1,0)+IF(AI9=$AI$8,1,0)+IF(AJ9=$AJ$8,1,0)+IF(AK9=$AK$8,1,0)+IF(AL9=$AL$8,1,0)+IF(AM9=$AM$8,1,0)+IF(AN9=$AN$8,1,0)+IF(AO9=$AO$8,1,0)+IF(AP9=$AP$8,1,0)))</f>
        <v>0</v>
      </c>
      <c r="AR9" s="75" t="str">
        <f>IF(D9="","",VLOOKUP(AQ9,'PAT-C_Tables'!$U$3:$V$40,2,FALSE))</f>
        <v/>
      </c>
    </row>
    <row r="10" spans="1:44" s="38" customFormat="1" ht="14.25" x14ac:dyDescent="0.2">
      <c r="A10" s="54"/>
      <c r="B10" s="226"/>
      <c r="C10" s="226"/>
      <c r="D10" s="214"/>
      <c r="E10" s="214"/>
      <c r="F10" s="228"/>
      <c r="G10" s="61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228"/>
      <c r="V10" s="228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68">
        <f t="shared" si="0"/>
        <v>0</v>
      </c>
      <c r="AR10" s="75" t="str">
        <f>IF(D10="","",VLOOKUP(AQ10,'PAT-C_Tables'!$U$3:$V$40,2,FALSE))</f>
        <v/>
      </c>
    </row>
    <row r="11" spans="1:44" s="38" customFormat="1" ht="14.25" x14ac:dyDescent="0.2">
      <c r="A11" s="54"/>
      <c r="B11" s="226"/>
      <c r="C11" s="226"/>
      <c r="D11" s="214"/>
      <c r="E11" s="214"/>
      <c r="F11" s="212"/>
      <c r="G11" s="61"/>
      <c r="H11" s="62"/>
      <c r="I11" s="62"/>
      <c r="J11" s="62"/>
      <c r="K11" s="62"/>
      <c r="L11" s="62"/>
      <c r="M11" s="62"/>
      <c r="N11" s="62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68">
        <f t="shared" si="0"/>
        <v>0</v>
      </c>
      <c r="AR11" s="75" t="str">
        <f>IF(D11="","",VLOOKUP(AQ11,'PAT-C_Tables'!$U$3:$V$40,2,FALSE))</f>
        <v/>
      </c>
    </row>
    <row r="12" spans="1:44" s="38" customFormat="1" ht="14.25" x14ac:dyDescent="0.2">
      <c r="A12" s="221"/>
      <c r="B12" s="226"/>
      <c r="C12" s="226"/>
      <c r="D12" s="214"/>
      <c r="E12" s="214"/>
      <c r="F12" s="228"/>
      <c r="G12" s="39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68">
        <f t="shared" si="0"/>
        <v>0</v>
      </c>
      <c r="AR12" s="75" t="str">
        <f>IF(D12="","",VLOOKUP(AQ12,'PAT-C_Tables'!$U$3:$V$40,2,FALSE))</f>
        <v/>
      </c>
    </row>
    <row r="13" spans="1:44" s="38" customFormat="1" ht="14.25" x14ac:dyDescent="0.2">
      <c r="A13" s="221"/>
      <c r="B13" s="226"/>
      <c r="C13" s="226"/>
      <c r="D13" s="214"/>
      <c r="E13" s="214"/>
      <c r="F13" s="228"/>
      <c r="G13" s="39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68">
        <f t="shared" si="0"/>
        <v>0</v>
      </c>
      <c r="AR13" s="75" t="str">
        <f>IF(D13="","",VLOOKUP(AQ13,'PAT-C_Tables'!$U$3:$V$40,2,FALSE))</f>
        <v/>
      </c>
    </row>
    <row r="14" spans="1:44" s="38" customFormat="1" ht="14.25" x14ac:dyDescent="0.2">
      <c r="A14" s="221"/>
      <c r="B14" s="226"/>
      <c r="C14" s="226"/>
      <c r="D14" s="214"/>
      <c r="E14" s="214"/>
      <c r="F14" s="212"/>
      <c r="G14" s="39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  <c r="AJ14" s="228"/>
      <c r="AK14" s="228"/>
      <c r="AL14" s="228"/>
      <c r="AM14" s="228"/>
      <c r="AN14" s="228"/>
      <c r="AO14" s="228"/>
      <c r="AP14" s="228"/>
      <c r="AQ14" s="68">
        <f t="shared" si="0"/>
        <v>0</v>
      </c>
      <c r="AR14" s="75" t="str">
        <f>IF(D14="","",VLOOKUP(AQ14,'PAT-C_Tables'!$U$3:$V$40,2,FALSE))</f>
        <v/>
      </c>
    </row>
    <row r="15" spans="1:44" s="38" customFormat="1" ht="14.25" x14ac:dyDescent="0.2">
      <c r="A15" s="221">
        <v>45356</v>
      </c>
      <c r="B15" s="226">
        <v>3</v>
      </c>
      <c r="C15" s="226" t="s">
        <v>55</v>
      </c>
      <c r="D15" s="214" t="s">
        <v>56</v>
      </c>
      <c r="E15" s="214" t="s">
        <v>57</v>
      </c>
      <c r="F15" s="228" t="s">
        <v>58</v>
      </c>
      <c r="G15" s="39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  <c r="AH15" s="228"/>
      <c r="AI15" s="228"/>
      <c r="AJ15" s="228"/>
      <c r="AK15" s="228"/>
      <c r="AL15" s="228"/>
      <c r="AM15" s="228"/>
      <c r="AN15" s="228"/>
      <c r="AO15" s="228"/>
      <c r="AP15" s="228"/>
      <c r="AQ15" s="68">
        <f t="shared" si="0"/>
        <v>0</v>
      </c>
      <c r="AR15" s="75">
        <f>IF(D15="","",VLOOKUP(AQ15,'PAT-C_Tables'!$U$3:$V$40,2,FALSE))</f>
        <v>94.4</v>
      </c>
    </row>
    <row r="16" spans="1:44" s="38" customFormat="1" ht="14.25" x14ac:dyDescent="0.2">
      <c r="A16" s="55">
        <v>45356</v>
      </c>
      <c r="B16" s="40">
        <v>3</v>
      </c>
      <c r="C16" s="40" t="s">
        <v>55</v>
      </c>
      <c r="D16" s="41" t="s">
        <v>59</v>
      </c>
      <c r="E16" s="41" t="s">
        <v>60</v>
      </c>
      <c r="F16" s="80" t="s">
        <v>61</v>
      </c>
      <c r="G16" s="39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68">
        <f t="shared" si="0"/>
        <v>0</v>
      </c>
      <c r="AR16" s="75">
        <f>IF(D16="","",VLOOKUP(AQ16,'PAT-C_Tables'!$U$3:$V$40,2,FALSE))</f>
        <v>94.4</v>
      </c>
    </row>
    <row r="17" spans="1:44" s="38" customFormat="1" ht="14.25" x14ac:dyDescent="0.2">
      <c r="A17" s="55">
        <v>45356</v>
      </c>
      <c r="B17" s="40">
        <v>3</v>
      </c>
      <c r="C17" s="40" t="s">
        <v>55</v>
      </c>
      <c r="D17" s="41" t="s">
        <v>62</v>
      </c>
      <c r="E17" s="41" t="s">
        <v>63</v>
      </c>
      <c r="F17" s="80" t="s">
        <v>64</v>
      </c>
      <c r="G17" s="39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68">
        <f t="shared" si="0"/>
        <v>0</v>
      </c>
      <c r="AR17" s="75">
        <f>IF(D17="","",VLOOKUP(AQ17,'PAT-C_Tables'!$U$3:$V$40,2,FALSE))</f>
        <v>94.4</v>
      </c>
    </row>
    <row r="18" spans="1:44" s="38" customFormat="1" ht="14.25" x14ac:dyDescent="0.2">
      <c r="A18" s="55">
        <v>45356</v>
      </c>
      <c r="B18" s="40">
        <v>3</v>
      </c>
      <c r="C18" s="40" t="s">
        <v>55</v>
      </c>
      <c r="D18" s="41" t="s">
        <v>65</v>
      </c>
      <c r="E18" s="41" t="s">
        <v>66</v>
      </c>
      <c r="F18" s="80" t="s">
        <v>67</v>
      </c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68">
        <f t="shared" si="0"/>
        <v>0</v>
      </c>
      <c r="AR18" s="75">
        <f>IF(D18="","",VLOOKUP(AQ18,'PAT-C_Tables'!$U$3:$V$40,2,FALSE))</f>
        <v>94.4</v>
      </c>
    </row>
    <row r="19" spans="1:44" s="38" customFormat="1" ht="14.25" x14ac:dyDescent="0.2">
      <c r="A19" s="55">
        <v>45356</v>
      </c>
      <c r="B19" s="40">
        <v>3</v>
      </c>
      <c r="C19" s="40" t="s">
        <v>68</v>
      </c>
      <c r="D19" s="41" t="s">
        <v>69</v>
      </c>
      <c r="E19" s="41" t="s">
        <v>70</v>
      </c>
      <c r="F19" s="80" t="s">
        <v>71</v>
      </c>
      <c r="G19" s="39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68">
        <f t="shared" si="0"/>
        <v>0</v>
      </c>
      <c r="AR19" s="75">
        <f>IF(D19="","",VLOOKUP(AQ19,'PAT-C_Tables'!$U$3:$V$40,2,FALSE))</f>
        <v>94.4</v>
      </c>
    </row>
    <row r="20" spans="1:44" s="38" customFormat="1" ht="14.25" x14ac:dyDescent="0.2">
      <c r="A20" s="55">
        <v>45356</v>
      </c>
      <c r="B20" s="40">
        <v>3</v>
      </c>
      <c r="C20" s="40" t="s">
        <v>55</v>
      </c>
      <c r="D20" s="41" t="s">
        <v>72</v>
      </c>
      <c r="E20" s="41" t="s">
        <v>73</v>
      </c>
      <c r="F20" s="80" t="s">
        <v>74</v>
      </c>
      <c r="G20" s="39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68">
        <f t="shared" si="0"/>
        <v>0</v>
      </c>
      <c r="AR20" s="75">
        <f>IF(D20="","",VLOOKUP(AQ20,'PAT-C_Tables'!$U$3:$V$40,2,FALSE))</f>
        <v>94.4</v>
      </c>
    </row>
    <row r="21" spans="1:44" s="38" customFormat="1" ht="14.25" x14ac:dyDescent="0.2">
      <c r="A21" s="55">
        <v>45356</v>
      </c>
      <c r="B21" s="40">
        <v>3</v>
      </c>
      <c r="C21" s="40" t="s">
        <v>68</v>
      </c>
      <c r="D21" s="41" t="s">
        <v>75</v>
      </c>
      <c r="E21" s="41" t="s">
        <v>76</v>
      </c>
      <c r="F21" s="80" t="s">
        <v>77</v>
      </c>
      <c r="G21" s="39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68">
        <f t="shared" si="0"/>
        <v>0</v>
      </c>
      <c r="AR21" s="75">
        <f>IF(D21="","",VLOOKUP(AQ21,'PAT-C_Tables'!$U$3:$V$40,2,FALSE))</f>
        <v>94.4</v>
      </c>
    </row>
    <row r="22" spans="1:44" s="38" customFormat="1" ht="14.25" x14ac:dyDescent="0.2">
      <c r="A22" s="55">
        <v>45356</v>
      </c>
      <c r="B22" s="40">
        <v>3</v>
      </c>
      <c r="C22" s="40" t="s">
        <v>68</v>
      </c>
      <c r="D22" s="41" t="s">
        <v>78</v>
      </c>
      <c r="E22" s="41" t="s">
        <v>79</v>
      </c>
      <c r="F22" s="80" t="s">
        <v>80</v>
      </c>
      <c r="G22" s="39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68">
        <f t="shared" si="0"/>
        <v>0</v>
      </c>
      <c r="AR22" s="75">
        <f>IF(D22="","",VLOOKUP(AQ22,'PAT-C_Tables'!$U$3:$V$40,2,FALSE))</f>
        <v>94.4</v>
      </c>
    </row>
    <row r="23" spans="1:44" s="38" customFormat="1" ht="14.25" x14ac:dyDescent="0.2">
      <c r="A23" s="55">
        <v>45356</v>
      </c>
      <c r="B23" s="40">
        <v>3</v>
      </c>
      <c r="C23" s="40" t="s">
        <v>68</v>
      </c>
      <c r="D23" s="41" t="s">
        <v>81</v>
      </c>
      <c r="E23" s="41" t="s">
        <v>82</v>
      </c>
      <c r="F23" s="80" t="s">
        <v>83</v>
      </c>
      <c r="G23" s="39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68">
        <f t="shared" si="0"/>
        <v>0</v>
      </c>
      <c r="AR23" s="75">
        <f>IF(D23="","",VLOOKUP(AQ23,'PAT-C_Tables'!$U$3:$V$40,2,FALSE))</f>
        <v>94.4</v>
      </c>
    </row>
    <row r="24" spans="1:44" s="38" customFormat="1" ht="14.25" x14ac:dyDescent="0.2">
      <c r="A24" s="55">
        <v>45356</v>
      </c>
      <c r="B24" s="40">
        <v>3</v>
      </c>
      <c r="C24" s="40" t="s">
        <v>68</v>
      </c>
      <c r="D24" s="41" t="s">
        <v>84</v>
      </c>
      <c r="E24" s="41" t="s">
        <v>85</v>
      </c>
      <c r="F24" s="80" t="s">
        <v>86</v>
      </c>
      <c r="G24" s="39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68">
        <f t="shared" si="0"/>
        <v>0</v>
      </c>
      <c r="AR24" s="75">
        <f>IF(D24="","",VLOOKUP(AQ24,'PAT-C_Tables'!$U$3:$V$40,2,FALSE))</f>
        <v>94.4</v>
      </c>
    </row>
    <row r="25" spans="1:44" s="38" customFormat="1" ht="14.25" x14ac:dyDescent="0.2">
      <c r="A25" s="55">
        <v>45356</v>
      </c>
      <c r="B25" s="40">
        <v>3</v>
      </c>
      <c r="C25" s="40" t="s">
        <v>68</v>
      </c>
      <c r="D25" s="41" t="s">
        <v>87</v>
      </c>
      <c r="E25" s="41" t="s">
        <v>88</v>
      </c>
      <c r="F25" s="80" t="s">
        <v>89</v>
      </c>
      <c r="G25" s="39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68">
        <f t="shared" si="0"/>
        <v>0</v>
      </c>
      <c r="AR25" s="75">
        <f>IF(D25="","",VLOOKUP(AQ25,'PAT-C_Tables'!$U$3:$V$40,2,FALSE))</f>
        <v>94.4</v>
      </c>
    </row>
    <row r="26" spans="1:44" s="38" customFormat="1" ht="14.25" x14ac:dyDescent="0.2">
      <c r="A26" s="55"/>
      <c r="B26" s="40"/>
      <c r="C26" s="40"/>
      <c r="D26" s="41"/>
      <c r="E26" s="41"/>
      <c r="F26" s="80"/>
      <c r="G26" s="39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68">
        <f t="shared" si="0"/>
        <v>0</v>
      </c>
      <c r="AR26" s="75" t="str">
        <f>IF(D26="","",VLOOKUP(AQ26,'PAT-C_Tables'!$U$3:$V$40,2,FALSE))</f>
        <v/>
      </c>
    </row>
    <row r="27" spans="1:44" s="38" customFormat="1" ht="14.25" x14ac:dyDescent="0.2">
      <c r="A27" s="55"/>
      <c r="B27" s="40"/>
      <c r="C27" s="40"/>
      <c r="D27" s="41"/>
      <c r="E27" s="41"/>
      <c r="F27" s="80"/>
      <c r="G27" s="39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68">
        <f t="shared" si="0"/>
        <v>0</v>
      </c>
      <c r="AR27" s="75" t="str">
        <f>IF(D27="","",VLOOKUP(AQ27,'PAT-C_Tables'!$U$3:$V$40,2,FALSE))</f>
        <v/>
      </c>
    </row>
    <row r="28" spans="1:44" s="38" customFormat="1" ht="14.25" x14ac:dyDescent="0.2">
      <c r="A28" s="55"/>
      <c r="B28" s="40"/>
      <c r="C28" s="40"/>
      <c r="D28" s="41"/>
      <c r="E28" s="41"/>
      <c r="F28" s="80"/>
      <c r="G28" s="39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68">
        <f t="shared" si="0"/>
        <v>0</v>
      </c>
      <c r="AR28" s="75" t="str">
        <f>IF(D28="","",VLOOKUP(AQ28,'PAT-C_Tables'!$U$3:$V$40,2,FALSE))</f>
        <v/>
      </c>
    </row>
    <row r="29" spans="1:44" s="38" customFormat="1" ht="14.25" x14ac:dyDescent="0.2">
      <c r="A29" s="55"/>
      <c r="B29" s="40"/>
      <c r="C29" s="40"/>
      <c r="D29" s="41"/>
      <c r="E29" s="41"/>
      <c r="F29" s="80"/>
      <c r="G29" s="39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68">
        <f t="shared" si="0"/>
        <v>0</v>
      </c>
      <c r="AR29" s="75" t="str">
        <f>IF(D29="","",VLOOKUP(AQ29,'PAT-C_Tables'!$U$3:$V$40,2,FALSE))</f>
        <v/>
      </c>
    </row>
    <row r="30" spans="1:44" s="38" customFormat="1" ht="14.25" x14ac:dyDescent="0.2">
      <c r="A30" s="55"/>
      <c r="B30" s="40"/>
      <c r="C30" s="40"/>
      <c r="D30" s="41"/>
      <c r="E30" s="41"/>
      <c r="F30" s="80"/>
      <c r="G30" s="39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68">
        <f t="shared" si="0"/>
        <v>0</v>
      </c>
      <c r="AR30" s="75" t="str">
        <f>IF(D30="","",VLOOKUP(AQ30,'PAT-C_Tables'!$U$3:$V$40,2,FALSE))</f>
        <v/>
      </c>
    </row>
    <row r="31" spans="1:44" s="38" customFormat="1" ht="14.25" x14ac:dyDescent="0.2">
      <c r="A31" s="55"/>
      <c r="B31" s="40"/>
      <c r="C31" s="40"/>
      <c r="D31" s="41"/>
      <c r="E31" s="41"/>
      <c r="F31" s="80"/>
      <c r="G31" s="39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68">
        <f t="shared" si="0"/>
        <v>0</v>
      </c>
      <c r="AR31" s="75" t="str">
        <f>IF(D31="","",VLOOKUP(AQ31,'PAT-C_Tables'!$U$3:$V$40,2,FALSE))</f>
        <v/>
      </c>
    </row>
    <row r="32" spans="1:44" s="38" customFormat="1" ht="14.25" x14ac:dyDescent="0.2">
      <c r="A32" s="55"/>
      <c r="B32" s="40"/>
      <c r="C32" s="40"/>
      <c r="D32" s="41"/>
      <c r="E32" s="41"/>
      <c r="F32" s="80"/>
      <c r="G32" s="39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68">
        <f t="shared" si="0"/>
        <v>0</v>
      </c>
      <c r="AR32" s="75" t="str">
        <f>IF(D32="","",VLOOKUP(AQ32,'PAT-C_Tables'!$U$3:$V$40,2,FALSE))</f>
        <v/>
      </c>
    </row>
    <row r="33" spans="1:44" s="38" customFormat="1" ht="14.25" x14ac:dyDescent="0.2">
      <c r="A33" s="55"/>
      <c r="B33" s="40"/>
      <c r="C33" s="40"/>
      <c r="D33" s="41"/>
      <c r="E33" s="41"/>
      <c r="F33" s="80"/>
      <c r="G33" s="39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68">
        <f t="shared" si="0"/>
        <v>0</v>
      </c>
      <c r="AR33" s="75" t="str">
        <f>IF(D33="","",VLOOKUP(AQ33,'PAT-C_Tables'!$U$3:$V$40,2,FALSE))</f>
        <v/>
      </c>
    </row>
    <row r="34" spans="1:44" s="38" customFormat="1" ht="14.25" x14ac:dyDescent="0.2">
      <c r="A34" s="55"/>
      <c r="B34" s="40"/>
      <c r="C34" s="40"/>
      <c r="D34" s="41"/>
      <c r="E34" s="41"/>
      <c r="F34" s="80"/>
      <c r="G34" s="39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68">
        <f t="shared" si="0"/>
        <v>0</v>
      </c>
      <c r="AR34" s="75" t="str">
        <f>IF(D34="","",VLOOKUP(AQ34,'PAT-C_Tables'!$U$3:$V$40,2,FALSE))</f>
        <v/>
      </c>
    </row>
    <row r="35" spans="1:44" s="38" customFormat="1" ht="14.25" x14ac:dyDescent="0.2">
      <c r="A35" s="55"/>
      <c r="B35" s="40"/>
      <c r="C35" s="40"/>
      <c r="D35" s="41"/>
      <c r="E35" s="41"/>
      <c r="F35" s="80"/>
      <c r="G35" s="39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68">
        <f t="shared" si="0"/>
        <v>0</v>
      </c>
      <c r="AR35" s="75" t="str">
        <f>IF(D35="","",VLOOKUP(AQ35,'PAT-C_Tables'!$U$3:$V$40,2,FALSE))</f>
        <v/>
      </c>
    </row>
    <row r="36" spans="1:44" s="38" customFormat="1" ht="14.25" x14ac:dyDescent="0.2">
      <c r="A36" s="55"/>
      <c r="B36" s="40"/>
      <c r="C36" s="40"/>
      <c r="D36" s="41"/>
      <c r="E36" s="41"/>
      <c r="F36" s="80"/>
      <c r="G36" s="39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68">
        <f t="shared" si="0"/>
        <v>0</v>
      </c>
      <c r="AR36" s="75" t="str">
        <f>IF(D36="","",VLOOKUP(AQ36,'PAT-C_Tables'!$U$3:$V$40,2,FALSE))</f>
        <v/>
      </c>
    </row>
    <row r="37" spans="1:44" s="38" customFormat="1" ht="14.25" x14ac:dyDescent="0.2">
      <c r="A37" s="55"/>
      <c r="B37" s="40"/>
      <c r="C37" s="40"/>
      <c r="D37" s="41"/>
      <c r="E37" s="41"/>
      <c r="F37" s="80"/>
      <c r="G37" s="39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68">
        <f t="shared" si="0"/>
        <v>0</v>
      </c>
      <c r="AR37" s="75" t="str">
        <f>IF(D37="","",VLOOKUP(AQ37,'PAT-C_Tables'!$U$3:$V$40,2,FALSE))</f>
        <v/>
      </c>
    </row>
    <row r="38" spans="1:44" s="38" customFormat="1" ht="14.25" x14ac:dyDescent="0.2">
      <c r="A38" s="55"/>
      <c r="B38" s="40"/>
      <c r="C38" s="40"/>
      <c r="D38" s="41"/>
      <c r="E38" s="41"/>
      <c r="F38" s="80"/>
      <c r="G38" s="39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68">
        <f t="shared" si="0"/>
        <v>0</v>
      </c>
      <c r="AR38" s="75" t="str">
        <f>IF(D38="","",VLOOKUP(AQ38,'PAT-C_Tables'!$U$3:$V$40,2,FALSE))</f>
        <v/>
      </c>
    </row>
    <row r="39" spans="1:44" s="38" customFormat="1" ht="14.25" x14ac:dyDescent="0.2">
      <c r="A39" s="55"/>
      <c r="B39" s="40"/>
      <c r="C39" s="40"/>
      <c r="D39" s="41"/>
      <c r="E39" s="41"/>
      <c r="F39" s="80"/>
      <c r="G39" s="39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68">
        <f t="shared" si="0"/>
        <v>0</v>
      </c>
      <c r="AR39" s="75" t="str">
        <f>IF(D39="","",VLOOKUP(AQ39,'PAT-C_Tables'!$U$3:$V$40,2,FALSE))</f>
        <v/>
      </c>
    </row>
    <row r="40" spans="1:44" s="38" customFormat="1" ht="14.25" x14ac:dyDescent="0.2">
      <c r="A40" s="55"/>
      <c r="B40" s="40"/>
      <c r="C40" s="40"/>
      <c r="D40" s="41"/>
      <c r="E40" s="41"/>
      <c r="F40" s="80"/>
      <c r="G40" s="39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68">
        <f t="shared" si="0"/>
        <v>0</v>
      </c>
      <c r="AR40" s="75" t="str">
        <f>IF(D40="","",VLOOKUP(AQ40,'PAT-C_Tables'!$U$3:$V$40,2,FALSE))</f>
        <v/>
      </c>
    </row>
    <row r="41" spans="1:44" s="38" customFormat="1" ht="14.25" x14ac:dyDescent="0.2">
      <c r="A41" s="55"/>
      <c r="B41" s="40"/>
      <c r="C41" s="40"/>
      <c r="D41" s="41"/>
      <c r="E41" s="41"/>
      <c r="F41" s="80"/>
      <c r="G41" s="39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68">
        <f t="shared" si="0"/>
        <v>0</v>
      </c>
      <c r="AR41" s="75" t="str">
        <f>IF(D41="","",VLOOKUP(AQ41,'PAT-C_Tables'!$U$3:$V$40,2,FALSE))</f>
        <v/>
      </c>
    </row>
    <row r="42" spans="1:44" s="38" customFormat="1" ht="14.25" x14ac:dyDescent="0.2">
      <c r="A42" s="55"/>
      <c r="B42" s="40"/>
      <c r="C42" s="40"/>
      <c r="D42" s="41"/>
      <c r="E42" s="41"/>
      <c r="F42" s="80"/>
      <c r="G42" s="39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68">
        <f t="shared" si="0"/>
        <v>0</v>
      </c>
      <c r="AR42" s="75" t="str">
        <f>IF(D42="","",VLOOKUP(AQ42,'PAT-C_Tables'!$U$3:$V$40,2,FALSE))</f>
        <v/>
      </c>
    </row>
    <row r="43" spans="1:44" s="38" customFormat="1" ht="14.25" x14ac:dyDescent="0.2">
      <c r="A43" s="55"/>
      <c r="B43" s="40"/>
      <c r="C43" s="40"/>
      <c r="D43" s="41"/>
      <c r="E43" s="41"/>
      <c r="F43" s="80"/>
      <c r="G43" s="39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68">
        <f t="shared" si="0"/>
        <v>0</v>
      </c>
      <c r="AR43" s="75" t="str">
        <f>IF(D43="","",VLOOKUP(AQ43,'PAT-C_Tables'!$U$3:$V$40,2,FALSE))</f>
        <v/>
      </c>
    </row>
    <row r="44" spans="1:44" s="38" customFormat="1" ht="14.25" x14ac:dyDescent="0.2">
      <c r="A44" s="55"/>
      <c r="B44" s="40"/>
      <c r="C44" s="40"/>
      <c r="D44" s="41"/>
      <c r="E44" s="41"/>
      <c r="F44" s="80"/>
      <c r="G44" s="39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68">
        <f t="shared" si="0"/>
        <v>0</v>
      </c>
      <c r="AR44" s="75" t="str">
        <f>IF(D44="","",VLOOKUP(AQ44,'PAT-C_Tables'!$U$3:$V$40,2,FALSE))</f>
        <v/>
      </c>
    </row>
    <row r="45" spans="1:44" s="38" customFormat="1" ht="14.25" x14ac:dyDescent="0.2">
      <c r="A45" s="55"/>
      <c r="B45" s="40"/>
      <c r="C45" s="40"/>
      <c r="D45" s="41"/>
      <c r="E45" s="41"/>
      <c r="F45" s="80"/>
      <c r="G45" s="39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68">
        <f t="shared" si="0"/>
        <v>0</v>
      </c>
      <c r="AR45" s="75" t="str">
        <f>IF(D45="","",VLOOKUP(AQ45,'PAT-C_Tables'!$U$3:$V$40,2,FALSE))</f>
        <v/>
      </c>
    </row>
    <row r="46" spans="1:44" s="38" customFormat="1" ht="14.25" x14ac:dyDescent="0.2">
      <c r="A46" s="55"/>
      <c r="B46" s="40"/>
      <c r="C46" s="40"/>
      <c r="D46" s="41"/>
      <c r="E46" s="41"/>
      <c r="F46" s="80"/>
      <c r="G46" s="39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68">
        <f t="shared" si="0"/>
        <v>0</v>
      </c>
      <c r="AR46" s="75" t="str">
        <f>IF(D46="","",VLOOKUP(AQ46,'PAT-C_Tables'!$U$3:$V$40,2,FALSE))</f>
        <v/>
      </c>
    </row>
    <row r="47" spans="1:44" s="38" customFormat="1" ht="14.25" x14ac:dyDescent="0.2">
      <c r="A47" s="55"/>
      <c r="B47" s="40"/>
      <c r="C47" s="40"/>
      <c r="D47" s="41"/>
      <c r="E47" s="41"/>
      <c r="F47" s="80"/>
      <c r="G47" s="39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68">
        <f t="shared" si="0"/>
        <v>0</v>
      </c>
      <c r="AR47" s="75" t="str">
        <f>IF(D47="","",VLOOKUP(AQ47,'PAT-C_Tables'!$U$3:$V$40,2,FALSE))</f>
        <v/>
      </c>
    </row>
    <row r="48" spans="1:44" s="38" customFormat="1" ht="14.25" x14ac:dyDescent="0.2">
      <c r="A48" s="55"/>
      <c r="B48" s="40"/>
      <c r="C48" s="40"/>
      <c r="D48" s="41"/>
      <c r="E48" s="41"/>
      <c r="F48" s="80"/>
      <c r="G48" s="39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68">
        <f t="shared" si="0"/>
        <v>0</v>
      </c>
      <c r="AR48" s="75" t="str">
        <f>IF(D48="","",VLOOKUP(AQ48,'PAT-C_Tables'!$U$3:$V$40,2,FALSE))</f>
        <v/>
      </c>
    </row>
    <row r="49" spans="1:44" s="38" customFormat="1" ht="14.25" x14ac:dyDescent="0.2">
      <c r="A49" s="55"/>
      <c r="B49" s="40"/>
      <c r="C49" s="40"/>
      <c r="D49" s="41"/>
      <c r="E49" s="41"/>
      <c r="F49" s="80"/>
      <c r="G49" s="39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68">
        <f t="shared" si="0"/>
        <v>0</v>
      </c>
      <c r="AR49" s="75" t="str">
        <f>IF(D49="","",VLOOKUP(AQ49,'PAT-C_Tables'!$U$3:$V$40,2,FALSE))</f>
        <v/>
      </c>
    </row>
    <row r="50" spans="1:44" s="38" customFormat="1" ht="14.25" x14ac:dyDescent="0.2">
      <c r="A50" s="55"/>
      <c r="B50" s="40"/>
      <c r="C50" s="40"/>
      <c r="D50" s="41"/>
      <c r="E50" s="41"/>
      <c r="F50" s="80"/>
      <c r="G50" s="39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68">
        <f t="shared" si="0"/>
        <v>0</v>
      </c>
      <c r="AR50" s="75" t="str">
        <f>IF(D50="","",VLOOKUP(AQ50,'PAT-C_Tables'!$U$3:$V$40,2,FALSE))</f>
        <v/>
      </c>
    </row>
    <row r="51" spans="1:44" s="38" customFormat="1" ht="14.25" x14ac:dyDescent="0.2">
      <c r="A51" s="55"/>
      <c r="B51" s="40"/>
      <c r="C51" s="40"/>
      <c r="D51" s="41"/>
      <c r="E51" s="41"/>
      <c r="F51" s="80"/>
      <c r="G51" s="39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68">
        <f t="shared" si="0"/>
        <v>0</v>
      </c>
      <c r="AR51" s="75" t="str">
        <f>IF(D51="","",VLOOKUP(AQ51,'PAT-C_Tables'!$U$3:$V$40,2,FALSE))</f>
        <v/>
      </c>
    </row>
    <row r="52" spans="1:44" s="38" customFormat="1" ht="14.25" x14ac:dyDescent="0.2">
      <c r="A52" s="55"/>
      <c r="B52" s="40"/>
      <c r="C52" s="40"/>
      <c r="D52" s="41"/>
      <c r="E52" s="41"/>
      <c r="F52" s="80"/>
      <c r="G52" s="39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68">
        <f t="shared" si="0"/>
        <v>0</v>
      </c>
      <c r="AR52" s="75" t="str">
        <f>IF(D52="","",VLOOKUP(AQ52,'PAT-C_Tables'!$U$3:$V$40,2,FALSE))</f>
        <v/>
      </c>
    </row>
    <row r="53" spans="1:44" s="38" customFormat="1" ht="14.25" x14ac:dyDescent="0.2">
      <c r="A53" s="55"/>
      <c r="B53" s="40"/>
      <c r="C53" s="40"/>
      <c r="D53" s="41"/>
      <c r="E53" s="41"/>
      <c r="F53" s="80"/>
      <c r="G53" s="39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68">
        <f t="shared" si="0"/>
        <v>0</v>
      </c>
      <c r="AR53" s="75" t="str">
        <f>IF(D53="","",VLOOKUP(AQ53,'PAT-C_Tables'!$U$3:$V$40,2,FALSE))</f>
        <v/>
      </c>
    </row>
    <row r="54" spans="1:44" s="38" customFormat="1" ht="14.25" x14ac:dyDescent="0.2">
      <c r="A54" s="55"/>
      <c r="B54" s="40"/>
      <c r="C54" s="40"/>
      <c r="D54" s="41"/>
      <c r="E54" s="41"/>
      <c r="F54" s="80"/>
      <c r="G54" s="39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68">
        <f t="shared" si="0"/>
        <v>0</v>
      </c>
      <c r="AR54" s="75" t="str">
        <f>IF(D54="","",VLOOKUP(AQ54,'PAT-C_Tables'!$U$3:$V$40,2,FALSE))</f>
        <v/>
      </c>
    </row>
    <row r="55" spans="1:44" s="38" customFormat="1" ht="14.25" x14ac:dyDescent="0.2">
      <c r="A55" s="55"/>
      <c r="B55" s="40"/>
      <c r="C55" s="40"/>
      <c r="D55" s="41"/>
      <c r="E55" s="41"/>
      <c r="F55" s="80"/>
      <c r="G55" s="39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68">
        <f t="shared" si="0"/>
        <v>0</v>
      </c>
      <c r="AR55" s="75" t="str">
        <f>IF(D55="","",VLOOKUP(AQ55,'PAT-C_Tables'!$U$3:$V$40,2,FALSE))</f>
        <v/>
      </c>
    </row>
    <row r="56" spans="1:44" s="38" customFormat="1" ht="14.25" x14ac:dyDescent="0.2">
      <c r="A56" s="55"/>
      <c r="B56" s="40"/>
      <c r="C56" s="40"/>
      <c r="D56" s="41"/>
      <c r="E56" s="41"/>
      <c r="F56" s="80"/>
      <c r="G56" s="39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68">
        <f t="shared" si="0"/>
        <v>0</v>
      </c>
      <c r="AR56" s="75" t="str">
        <f>IF(D56="","",VLOOKUP(AQ56,'PAT-C_Tables'!$U$3:$V$40,2,FALSE))</f>
        <v/>
      </c>
    </row>
    <row r="57" spans="1:44" s="38" customFormat="1" ht="14.25" x14ac:dyDescent="0.2">
      <c r="A57" s="55"/>
      <c r="B57" s="40"/>
      <c r="C57" s="40"/>
      <c r="D57" s="41"/>
      <c r="E57" s="41"/>
      <c r="F57" s="80"/>
      <c r="G57" s="39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68">
        <f t="shared" si="0"/>
        <v>0</v>
      </c>
      <c r="AR57" s="75" t="str">
        <f>IF(D57="","",VLOOKUP(AQ57,'PAT-C_Tables'!$U$3:$V$40,2,FALSE))</f>
        <v/>
      </c>
    </row>
    <row r="58" spans="1:44" s="38" customFormat="1" ht="14.25" x14ac:dyDescent="0.2">
      <c r="A58" s="55"/>
      <c r="B58" s="40"/>
      <c r="C58" s="40"/>
      <c r="D58" s="41"/>
      <c r="E58" s="41"/>
      <c r="F58" s="80"/>
      <c r="G58" s="3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68">
        <f t="shared" si="0"/>
        <v>0</v>
      </c>
      <c r="AR58" s="75" t="str">
        <f>IF(D58="","",VLOOKUP(AQ58,'PAT-C_Tables'!$U$3:$V$40,2,FALSE))</f>
        <v/>
      </c>
    </row>
    <row r="59" spans="1:44" s="38" customFormat="1" ht="14.25" x14ac:dyDescent="0.2">
      <c r="A59" s="55"/>
      <c r="B59" s="40"/>
      <c r="C59" s="40"/>
      <c r="D59" s="41"/>
      <c r="E59" s="41"/>
      <c r="F59" s="80"/>
      <c r="G59" s="39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68">
        <f t="shared" si="0"/>
        <v>0</v>
      </c>
      <c r="AR59" s="75" t="str">
        <f>IF(D59="","",VLOOKUP(AQ59,'PAT-C_Tables'!$U$3:$V$40,2,FALSE))</f>
        <v/>
      </c>
    </row>
    <row r="60" spans="1:44" s="38" customFormat="1" ht="14.25" x14ac:dyDescent="0.2">
      <c r="A60" s="55"/>
      <c r="B60" s="40"/>
      <c r="C60" s="40"/>
      <c r="D60" s="41"/>
      <c r="E60" s="41"/>
      <c r="F60" s="80"/>
      <c r="G60" s="39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68">
        <f t="shared" si="0"/>
        <v>0</v>
      </c>
      <c r="AR60" s="75" t="str">
        <f>IF(D60="","",VLOOKUP(AQ60,'PAT-C_Tables'!$U$3:$V$40,2,FALSE))</f>
        <v/>
      </c>
    </row>
    <row r="61" spans="1:44" s="38" customFormat="1" ht="14.25" x14ac:dyDescent="0.2">
      <c r="A61" s="55"/>
      <c r="B61" s="40"/>
      <c r="C61" s="40"/>
      <c r="D61" s="41"/>
      <c r="E61" s="41"/>
      <c r="F61" s="80"/>
      <c r="G61" s="39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68">
        <f t="shared" si="0"/>
        <v>0</v>
      </c>
      <c r="AR61" s="75" t="str">
        <f>IF(D61="","",VLOOKUP(AQ61,'PAT-C_Tables'!$U$3:$V$40,2,FALSE))</f>
        <v/>
      </c>
    </row>
    <row r="62" spans="1:44" s="38" customFormat="1" ht="14.25" x14ac:dyDescent="0.2">
      <c r="A62" s="55"/>
      <c r="B62" s="40"/>
      <c r="C62" s="40"/>
      <c r="D62" s="41"/>
      <c r="E62" s="41"/>
      <c r="F62" s="80"/>
      <c r="G62" s="39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68">
        <f t="shared" si="0"/>
        <v>0</v>
      </c>
      <c r="AR62" s="75" t="str">
        <f>IF(D62="","",VLOOKUP(AQ62,'PAT-C_Tables'!$U$3:$V$40,2,FALSE))</f>
        <v/>
      </c>
    </row>
    <row r="63" spans="1:44" s="38" customFormat="1" ht="14.25" x14ac:dyDescent="0.2">
      <c r="A63" s="55"/>
      <c r="B63" s="40"/>
      <c r="C63" s="40"/>
      <c r="D63" s="41"/>
      <c r="E63" s="41"/>
      <c r="F63" s="80"/>
      <c r="G63" s="39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68">
        <f t="shared" si="0"/>
        <v>0</v>
      </c>
      <c r="AR63" s="75" t="str">
        <f>IF(D63="","",VLOOKUP(AQ63,'PAT-C_Tables'!$U$3:$V$40,2,FALSE))</f>
        <v/>
      </c>
    </row>
    <row r="64" spans="1:44" s="38" customFormat="1" ht="14.25" x14ac:dyDescent="0.2">
      <c r="A64" s="55"/>
      <c r="B64" s="40"/>
      <c r="C64" s="40"/>
      <c r="D64" s="41"/>
      <c r="E64" s="41"/>
      <c r="F64" s="80"/>
      <c r="G64" s="39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68">
        <f t="shared" si="0"/>
        <v>0</v>
      </c>
      <c r="AR64" s="75" t="str">
        <f>IF(D64="","",VLOOKUP(AQ64,'PAT-C_Tables'!$U$3:$V$40,2,FALSE))</f>
        <v/>
      </c>
    </row>
    <row r="65" spans="1:44" s="38" customFormat="1" ht="14.25" x14ac:dyDescent="0.2">
      <c r="A65" s="55"/>
      <c r="B65" s="40"/>
      <c r="C65" s="40"/>
      <c r="D65" s="41"/>
      <c r="E65" s="41"/>
      <c r="F65" s="80"/>
      <c r="G65" s="39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68">
        <f t="shared" si="0"/>
        <v>0</v>
      </c>
      <c r="AR65" s="75" t="str">
        <f>IF(D65="","",VLOOKUP(AQ65,'PAT-C_Tables'!$U$3:$V$40,2,FALSE))</f>
        <v/>
      </c>
    </row>
    <row r="66" spans="1:44" s="38" customFormat="1" ht="14.25" x14ac:dyDescent="0.2">
      <c r="A66" s="55"/>
      <c r="B66" s="40"/>
      <c r="C66" s="40"/>
      <c r="D66" s="41"/>
      <c r="E66" s="41"/>
      <c r="F66" s="80"/>
      <c r="G66" s="39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68">
        <f t="shared" si="0"/>
        <v>0</v>
      </c>
      <c r="AR66" s="75" t="str">
        <f>IF(D66="","",VLOOKUP(AQ66,'PAT-C_Tables'!$U$3:$V$40,2,FALSE))</f>
        <v/>
      </c>
    </row>
    <row r="67" spans="1:44" s="38" customFormat="1" ht="14.25" x14ac:dyDescent="0.2">
      <c r="A67" s="55"/>
      <c r="B67" s="40"/>
      <c r="C67" s="40"/>
      <c r="D67" s="41"/>
      <c r="E67" s="41"/>
      <c r="F67" s="80"/>
      <c r="G67" s="39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68">
        <f t="shared" si="0"/>
        <v>0</v>
      </c>
      <c r="AR67" s="75" t="str">
        <f>IF(D67="","",VLOOKUP(AQ67,'PAT-C_Tables'!$U$3:$V$40,2,FALSE))</f>
        <v/>
      </c>
    </row>
    <row r="68" spans="1:44" s="38" customFormat="1" ht="14.25" x14ac:dyDescent="0.2">
      <c r="A68" s="55"/>
      <c r="B68" s="40"/>
      <c r="C68" s="40"/>
      <c r="D68" s="41"/>
      <c r="E68" s="41"/>
      <c r="F68" s="80"/>
      <c r="G68" s="39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68">
        <f t="shared" si="0"/>
        <v>0</v>
      </c>
      <c r="AR68" s="75" t="str">
        <f>IF(D68="","",VLOOKUP(AQ68,'PAT-C_Tables'!$U$3:$V$40,2,FALSE))</f>
        <v/>
      </c>
    </row>
    <row r="69" spans="1:44" s="38" customFormat="1" ht="14.25" x14ac:dyDescent="0.2">
      <c r="A69" s="55"/>
      <c r="B69" s="40"/>
      <c r="C69" s="40"/>
      <c r="D69" s="41"/>
      <c r="E69" s="41"/>
      <c r="F69" s="80"/>
      <c r="G69" s="39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68">
        <f t="shared" si="0"/>
        <v>0</v>
      </c>
      <c r="AR69" s="75" t="str">
        <f>IF(D69="","",VLOOKUP(AQ69,'PAT-C_Tables'!$U$3:$V$40,2,FALSE))</f>
        <v/>
      </c>
    </row>
    <row r="70" spans="1:44" s="38" customFormat="1" ht="14.25" x14ac:dyDescent="0.2">
      <c r="A70" s="55"/>
      <c r="B70" s="40"/>
      <c r="C70" s="40"/>
      <c r="D70" s="41"/>
      <c r="E70" s="41"/>
      <c r="F70" s="80"/>
      <c r="G70" s="39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68">
        <f t="shared" si="0"/>
        <v>0</v>
      </c>
      <c r="AR70" s="75" t="str">
        <f>IF(D70="","",VLOOKUP(AQ70,'PAT-C_Tables'!$U$3:$V$40,2,FALSE))</f>
        <v/>
      </c>
    </row>
    <row r="71" spans="1:44" s="38" customFormat="1" ht="14.25" x14ac:dyDescent="0.2">
      <c r="A71" s="55"/>
      <c r="B71" s="40"/>
      <c r="C71" s="40"/>
      <c r="D71" s="41"/>
      <c r="E71" s="41"/>
      <c r="F71" s="80"/>
      <c r="G71" s="39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68">
        <f t="shared" si="0"/>
        <v>0</v>
      </c>
      <c r="AR71" s="75" t="str">
        <f>IF(D71="","",VLOOKUP(AQ71,'PAT-C_Tables'!$U$3:$V$40,2,FALSE))</f>
        <v/>
      </c>
    </row>
    <row r="72" spans="1:44" s="38" customFormat="1" ht="14.25" x14ac:dyDescent="0.2">
      <c r="A72" s="55"/>
      <c r="B72" s="40"/>
      <c r="C72" s="40"/>
      <c r="D72" s="41"/>
      <c r="E72" s="41"/>
      <c r="F72" s="80"/>
      <c r="G72" s="39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68">
        <f t="shared" si="0"/>
        <v>0</v>
      </c>
      <c r="AR72" s="75" t="str">
        <f>IF(D72="","",VLOOKUP(AQ72,'PAT-C_Tables'!$U$3:$V$40,2,FALSE))</f>
        <v/>
      </c>
    </row>
    <row r="73" spans="1:44" s="38" customFormat="1" ht="14.25" x14ac:dyDescent="0.2">
      <c r="A73" s="55"/>
      <c r="B73" s="40"/>
      <c r="C73" s="40"/>
      <c r="D73" s="41"/>
      <c r="E73" s="41"/>
      <c r="F73" s="80"/>
      <c r="G73" s="39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68">
        <f t="shared" ref="AQ73:AQ136" si="1">IF(D73="",0,(IF(G73=$G$8,1,0)+IF(H73=$H$8,1,0)+IF(I73=$I$8,1,0)+IF(J73=$J$8,1,0)+IF(K73=$K$8,1,0)+IF(L73=$L$8,1,0)+IF(M73=$M$8,1,0)+IF(N73=$N$8,1,0)+IF(O73=$O$8,1,0)+IF(P73=$P$8,1,0)+IF(Q73=$Q$8,1,0)+IF(R73=$R$8,1,0)+IF(S73=$S$8,1,0)+IF(T73=$T$8,1,0)+IF(U73=$U$8,1,0)+IF(V73=$V$8,1,0)+IF(W73=$W$8,1,0)+IF(X73=$X$8,1,0)+IF(Y73=$Y$8,1,0)+IF(Z73=$Z$8,1,0)+IF(AA73=$AA$8,1,0)+IF(AB73=$AB$8,1,0)+IF(AC73=$AC$8,1,0)+IF(AD73=$AD$8,1,0)+IF(AE73=$AE$8,1,0)+IF(AF73=$AF$8,1,0)+IF(AG73=$AG$8,1,0)+IF(AH73=$AH$8,1,0)+IF(AI73=$AI$8,1,0)+IF(AJ73=$AJ$8,1,0)+IF(AK73=$AK$8,1,0)+IF(AL73=$AL$8,1,0)+IF(AM73=$AM$8,1,0)+IF(AN73=$AN$8,1,0)+IF(AO73=$AO$8,1,0)+IF(AP73=$AP$8,1,0)))</f>
        <v>0</v>
      </c>
      <c r="AR73" s="75" t="str">
        <f>IF(D73="","",VLOOKUP(AQ73,'PAT-C_Tables'!$U$3:$V$40,2,FALSE))</f>
        <v/>
      </c>
    </row>
    <row r="74" spans="1:44" s="38" customFormat="1" ht="14.25" x14ac:dyDescent="0.2">
      <c r="A74" s="55"/>
      <c r="B74" s="40"/>
      <c r="C74" s="40"/>
      <c r="D74" s="41"/>
      <c r="E74" s="41"/>
      <c r="F74" s="80"/>
      <c r="G74" s="39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68">
        <f t="shared" si="1"/>
        <v>0</v>
      </c>
      <c r="AR74" s="75" t="str">
        <f>IF(D74="","",VLOOKUP(AQ74,'PAT-C_Tables'!$U$3:$V$40,2,FALSE))</f>
        <v/>
      </c>
    </row>
    <row r="75" spans="1:44" s="38" customFormat="1" ht="14.25" x14ac:dyDescent="0.2">
      <c r="A75" s="55"/>
      <c r="B75" s="40"/>
      <c r="C75" s="40"/>
      <c r="D75" s="41"/>
      <c r="E75" s="41"/>
      <c r="F75" s="80"/>
      <c r="G75" s="39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68">
        <f t="shared" si="1"/>
        <v>0</v>
      </c>
      <c r="AR75" s="75" t="str">
        <f>IF(D75="","",VLOOKUP(AQ75,'PAT-C_Tables'!$U$3:$V$40,2,FALSE))</f>
        <v/>
      </c>
    </row>
    <row r="76" spans="1:44" s="38" customFormat="1" ht="14.25" x14ac:dyDescent="0.2">
      <c r="A76" s="55"/>
      <c r="B76" s="40"/>
      <c r="C76" s="40"/>
      <c r="D76" s="41"/>
      <c r="E76" s="41"/>
      <c r="F76" s="80"/>
      <c r="G76" s="39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68">
        <f t="shared" si="1"/>
        <v>0</v>
      </c>
      <c r="AR76" s="75" t="str">
        <f>IF(D76="","",VLOOKUP(AQ76,'PAT-C_Tables'!$U$3:$V$40,2,FALSE))</f>
        <v/>
      </c>
    </row>
    <row r="77" spans="1:44" s="38" customFormat="1" ht="14.25" x14ac:dyDescent="0.2">
      <c r="A77" s="55"/>
      <c r="B77" s="40"/>
      <c r="C77" s="40"/>
      <c r="D77" s="41"/>
      <c r="E77" s="41"/>
      <c r="F77" s="80"/>
      <c r="G77" s="39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68">
        <f t="shared" si="1"/>
        <v>0</v>
      </c>
      <c r="AR77" s="75" t="str">
        <f>IF(D77="","",VLOOKUP(AQ77,'PAT-C_Tables'!$U$3:$V$40,2,FALSE))</f>
        <v/>
      </c>
    </row>
    <row r="78" spans="1:44" s="38" customFormat="1" ht="14.25" x14ac:dyDescent="0.2">
      <c r="A78" s="55"/>
      <c r="B78" s="40"/>
      <c r="C78" s="40"/>
      <c r="D78" s="41"/>
      <c r="E78" s="41"/>
      <c r="F78" s="80"/>
      <c r="G78" s="39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68">
        <f t="shared" si="1"/>
        <v>0</v>
      </c>
      <c r="AR78" s="75" t="str">
        <f>IF(D78="","",VLOOKUP(AQ78,'PAT-C_Tables'!$U$3:$V$40,2,FALSE))</f>
        <v/>
      </c>
    </row>
    <row r="79" spans="1:44" s="38" customFormat="1" ht="14.25" x14ac:dyDescent="0.2">
      <c r="A79" s="55"/>
      <c r="B79" s="40"/>
      <c r="C79" s="40"/>
      <c r="D79" s="41"/>
      <c r="E79" s="41"/>
      <c r="F79" s="80"/>
      <c r="G79" s="39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68">
        <f t="shared" si="1"/>
        <v>0</v>
      </c>
      <c r="AR79" s="75" t="str">
        <f>IF(D79="","",VLOOKUP(AQ79,'PAT-C_Tables'!$U$3:$V$40,2,FALSE))</f>
        <v/>
      </c>
    </row>
    <row r="80" spans="1:44" s="38" customFormat="1" ht="14.25" x14ac:dyDescent="0.2">
      <c r="A80" s="55"/>
      <c r="B80" s="40"/>
      <c r="C80" s="40"/>
      <c r="D80" s="41"/>
      <c r="E80" s="41"/>
      <c r="F80" s="80"/>
      <c r="G80" s="39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68">
        <f t="shared" si="1"/>
        <v>0</v>
      </c>
      <c r="AR80" s="75" t="str">
        <f>IF(D80="","",VLOOKUP(AQ80,'PAT-C_Tables'!$U$3:$V$40,2,FALSE))</f>
        <v/>
      </c>
    </row>
    <row r="81" spans="1:44" s="38" customFormat="1" ht="14.25" x14ac:dyDescent="0.2">
      <c r="A81" s="55"/>
      <c r="B81" s="40"/>
      <c r="C81" s="40"/>
      <c r="D81" s="41"/>
      <c r="E81" s="41"/>
      <c r="F81" s="80"/>
      <c r="G81" s="39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68">
        <f t="shared" si="1"/>
        <v>0</v>
      </c>
      <c r="AR81" s="75" t="str">
        <f>IF(D81="","",VLOOKUP(AQ81,'PAT-C_Tables'!$U$3:$V$40,2,FALSE))</f>
        <v/>
      </c>
    </row>
    <row r="82" spans="1:44" s="38" customFormat="1" ht="14.25" x14ac:dyDescent="0.2">
      <c r="A82" s="55"/>
      <c r="B82" s="40"/>
      <c r="C82" s="40"/>
      <c r="D82" s="41"/>
      <c r="E82" s="41"/>
      <c r="F82" s="80"/>
      <c r="G82" s="39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68">
        <f t="shared" si="1"/>
        <v>0</v>
      </c>
      <c r="AR82" s="75" t="str">
        <f>IF(D82="","",VLOOKUP(AQ82,'PAT-C_Tables'!$U$3:$V$40,2,FALSE))</f>
        <v/>
      </c>
    </row>
    <row r="83" spans="1:44" s="38" customFormat="1" ht="14.25" x14ac:dyDescent="0.2">
      <c r="A83" s="55"/>
      <c r="B83" s="40"/>
      <c r="C83" s="40"/>
      <c r="D83" s="41"/>
      <c r="E83" s="41"/>
      <c r="F83" s="80"/>
      <c r="G83" s="39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68">
        <f t="shared" si="1"/>
        <v>0</v>
      </c>
      <c r="AR83" s="75" t="str">
        <f>IF(D83="","",VLOOKUP(AQ83,'PAT-C_Tables'!$U$3:$V$40,2,FALSE))</f>
        <v/>
      </c>
    </row>
    <row r="84" spans="1:44" s="38" customFormat="1" ht="14.25" x14ac:dyDescent="0.2">
      <c r="A84" s="55"/>
      <c r="B84" s="40"/>
      <c r="C84" s="40"/>
      <c r="D84" s="41"/>
      <c r="E84" s="41"/>
      <c r="F84" s="80"/>
      <c r="G84" s="39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68">
        <f t="shared" si="1"/>
        <v>0</v>
      </c>
      <c r="AR84" s="75" t="str">
        <f>IF(D84="","",VLOOKUP(AQ84,'PAT-C_Tables'!$U$3:$V$40,2,FALSE))</f>
        <v/>
      </c>
    </row>
    <row r="85" spans="1:44" s="38" customFormat="1" ht="14.25" x14ac:dyDescent="0.2">
      <c r="A85" s="55"/>
      <c r="B85" s="40"/>
      <c r="C85" s="40"/>
      <c r="D85" s="41"/>
      <c r="E85" s="41"/>
      <c r="F85" s="80"/>
      <c r="G85" s="39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68">
        <f t="shared" si="1"/>
        <v>0</v>
      </c>
      <c r="AR85" s="75" t="str">
        <f>IF(D85="","",VLOOKUP(AQ85,'PAT-C_Tables'!$U$3:$V$40,2,FALSE))</f>
        <v/>
      </c>
    </row>
    <row r="86" spans="1:44" s="38" customFormat="1" ht="14.25" x14ac:dyDescent="0.2">
      <c r="A86" s="55"/>
      <c r="B86" s="40"/>
      <c r="C86" s="40"/>
      <c r="D86" s="41"/>
      <c r="E86" s="41"/>
      <c r="F86" s="80"/>
      <c r="G86" s="39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68">
        <f t="shared" si="1"/>
        <v>0</v>
      </c>
      <c r="AR86" s="75" t="str">
        <f>IF(D86="","",VLOOKUP(AQ86,'PAT-C_Tables'!$U$3:$V$40,2,FALSE))</f>
        <v/>
      </c>
    </row>
    <row r="87" spans="1:44" s="38" customFormat="1" ht="14.25" x14ac:dyDescent="0.2">
      <c r="A87" s="55"/>
      <c r="B87" s="40"/>
      <c r="C87" s="40"/>
      <c r="D87" s="41"/>
      <c r="E87" s="41"/>
      <c r="F87" s="80"/>
      <c r="G87" s="39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68">
        <f t="shared" si="1"/>
        <v>0</v>
      </c>
      <c r="AR87" s="75" t="str">
        <f>IF(D87="","",VLOOKUP(AQ87,'PAT-C_Tables'!$U$3:$V$40,2,FALSE))</f>
        <v/>
      </c>
    </row>
    <row r="88" spans="1:44" s="38" customFormat="1" ht="14.25" x14ac:dyDescent="0.2">
      <c r="A88" s="55"/>
      <c r="B88" s="40"/>
      <c r="C88" s="40"/>
      <c r="D88" s="41"/>
      <c r="E88" s="41"/>
      <c r="F88" s="80"/>
      <c r="G88" s="39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68">
        <f t="shared" si="1"/>
        <v>0</v>
      </c>
      <c r="AR88" s="75" t="str">
        <f>IF(D88="","",VLOOKUP(AQ88,'PAT-C_Tables'!$U$3:$V$40,2,FALSE))</f>
        <v/>
      </c>
    </row>
    <row r="89" spans="1:44" s="38" customFormat="1" ht="14.25" x14ac:dyDescent="0.2">
      <c r="A89" s="55"/>
      <c r="B89" s="40"/>
      <c r="C89" s="40"/>
      <c r="D89" s="41"/>
      <c r="E89" s="41"/>
      <c r="F89" s="80"/>
      <c r="G89" s="39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68">
        <f t="shared" si="1"/>
        <v>0</v>
      </c>
      <c r="AR89" s="75" t="str">
        <f>IF(D89="","",VLOOKUP(AQ89,'PAT-C_Tables'!$U$3:$V$40,2,FALSE))</f>
        <v/>
      </c>
    </row>
    <row r="90" spans="1:44" s="38" customFormat="1" ht="14.25" x14ac:dyDescent="0.2">
      <c r="A90" s="55"/>
      <c r="B90" s="40"/>
      <c r="C90" s="40"/>
      <c r="D90" s="41"/>
      <c r="E90" s="41"/>
      <c r="F90" s="80"/>
      <c r="G90" s="39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68">
        <f t="shared" si="1"/>
        <v>0</v>
      </c>
      <c r="AR90" s="75" t="str">
        <f>IF(D90="","",VLOOKUP(AQ90,'PAT-C_Tables'!$U$3:$V$40,2,FALSE))</f>
        <v/>
      </c>
    </row>
    <row r="91" spans="1:44" s="38" customFormat="1" ht="14.25" x14ac:dyDescent="0.2">
      <c r="A91" s="55"/>
      <c r="B91" s="40"/>
      <c r="C91" s="40"/>
      <c r="D91" s="41"/>
      <c r="E91" s="41"/>
      <c r="F91" s="80"/>
      <c r="G91" s="39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68">
        <f t="shared" si="1"/>
        <v>0</v>
      </c>
      <c r="AR91" s="75" t="str">
        <f>IF(D91="","",VLOOKUP(AQ91,'PAT-C_Tables'!$U$3:$V$40,2,FALSE))</f>
        <v/>
      </c>
    </row>
    <row r="92" spans="1:44" s="38" customFormat="1" ht="14.25" x14ac:dyDescent="0.2">
      <c r="A92" s="55"/>
      <c r="B92" s="40"/>
      <c r="C92" s="40"/>
      <c r="D92" s="41"/>
      <c r="E92" s="41"/>
      <c r="F92" s="80"/>
      <c r="G92" s="39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68">
        <f t="shared" si="1"/>
        <v>0</v>
      </c>
      <c r="AR92" s="75" t="str">
        <f>IF(D92="","",VLOOKUP(AQ92,'PAT-C_Tables'!$U$3:$V$40,2,FALSE))</f>
        <v/>
      </c>
    </row>
    <row r="93" spans="1:44" s="38" customFormat="1" ht="14.25" x14ac:dyDescent="0.2">
      <c r="A93" s="55"/>
      <c r="B93" s="40"/>
      <c r="C93" s="40"/>
      <c r="D93" s="41"/>
      <c r="E93" s="41"/>
      <c r="F93" s="80"/>
      <c r="G93" s="39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68">
        <f t="shared" si="1"/>
        <v>0</v>
      </c>
      <c r="AR93" s="75" t="str">
        <f>IF(D93="","",VLOOKUP(AQ93,'PAT-C_Tables'!$U$3:$V$40,2,FALSE))</f>
        <v/>
      </c>
    </row>
    <row r="94" spans="1:44" s="38" customFormat="1" ht="14.25" x14ac:dyDescent="0.2">
      <c r="A94" s="55"/>
      <c r="B94" s="40"/>
      <c r="C94" s="40"/>
      <c r="D94" s="41"/>
      <c r="E94" s="41"/>
      <c r="F94" s="80"/>
      <c r="G94" s="39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68">
        <f t="shared" si="1"/>
        <v>0</v>
      </c>
      <c r="AR94" s="75" t="str">
        <f>IF(D94="","",VLOOKUP(AQ94,'PAT-C_Tables'!$U$3:$V$40,2,FALSE))</f>
        <v/>
      </c>
    </row>
    <row r="95" spans="1:44" s="38" customFormat="1" ht="14.25" x14ac:dyDescent="0.2">
      <c r="A95" s="55"/>
      <c r="B95" s="40"/>
      <c r="C95" s="40"/>
      <c r="D95" s="41"/>
      <c r="E95" s="41"/>
      <c r="F95" s="80"/>
      <c r="G95" s="39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68">
        <f t="shared" si="1"/>
        <v>0</v>
      </c>
      <c r="AR95" s="75" t="str">
        <f>IF(D95="","",VLOOKUP(AQ95,'PAT-C_Tables'!$U$3:$V$40,2,FALSE))</f>
        <v/>
      </c>
    </row>
    <row r="96" spans="1:44" s="38" customFormat="1" ht="14.25" x14ac:dyDescent="0.2">
      <c r="A96" s="55"/>
      <c r="B96" s="40"/>
      <c r="C96" s="40"/>
      <c r="D96" s="41"/>
      <c r="E96" s="41"/>
      <c r="F96" s="80"/>
      <c r="G96" s="39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68">
        <f t="shared" si="1"/>
        <v>0</v>
      </c>
      <c r="AR96" s="75" t="str">
        <f>IF(D96="","",VLOOKUP(AQ96,'PAT-C_Tables'!$U$3:$V$40,2,FALSE))</f>
        <v/>
      </c>
    </row>
    <row r="97" spans="1:44" s="38" customFormat="1" ht="14.25" x14ac:dyDescent="0.2">
      <c r="A97" s="55"/>
      <c r="B97" s="40"/>
      <c r="C97" s="40"/>
      <c r="D97" s="41"/>
      <c r="E97" s="41"/>
      <c r="F97" s="80"/>
      <c r="G97" s="39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68">
        <f t="shared" si="1"/>
        <v>0</v>
      </c>
      <c r="AR97" s="75" t="str">
        <f>IF(D97="","",VLOOKUP(AQ97,'PAT-C_Tables'!$U$3:$V$40,2,FALSE))</f>
        <v/>
      </c>
    </row>
    <row r="98" spans="1:44" s="38" customFormat="1" ht="14.25" x14ac:dyDescent="0.2">
      <c r="A98" s="55"/>
      <c r="B98" s="40"/>
      <c r="C98" s="40"/>
      <c r="D98" s="41"/>
      <c r="E98" s="41"/>
      <c r="F98" s="80"/>
      <c r="G98" s="39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68">
        <f t="shared" si="1"/>
        <v>0</v>
      </c>
      <c r="AR98" s="75" t="str">
        <f>IF(D98="","",VLOOKUP(AQ98,'PAT-C_Tables'!$U$3:$V$40,2,FALSE))</f>
        <v/>
      </c>
    </row>
    <row r="99" spans="1:44" s="38" customFormat="1" ht="14.25" x14ac:dyDescent="0.2">
      <c r="A99" s="55"/>
      <c r="B99" s="40"/>
      <c r="C99" s="40"/>
      <c r="D99" s="41"/>
      <c r="E99" s="41"/>
      <c r="F99" s="80"/>
      <c r="G99" s="39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68">
        <f t="shared" si="1"/>
        <v>0</v>
      </c>
      <c r="AR99" s="75" t="str">
        <f>IF(D99="","",VLOOKUP(AQ99,'PAT-C_Tables'!$U$3:$V$40,2,FALSE))</f>
        <v/>
      </c>
    </row>
    <row r="100" spans="1:44" s="38" customFormat="1" ht="14.25" x14ac:dyDescent="0.2">
      <c r="A100" s="55"/>
      <c r="B100" s="40"/>
      <c r="C100" s="40"/>
      <c r="D100" s="41"/>
      <c r="E100" s="41"/>
      <c r="F100" s="80"/>
      <c r="G100" s="39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68">
        <f t="shared" si="1"/>
        <v>0</v>
      </c>
      <c r="AR100" s="75" t="str">
        <f>IF(D100="","",VLOOKUP(AQ100,'PAT-C_Tables'!$U$3:$V$40,2,FALSE))</f>
        <v/>
      </c>
    </row>
    <row r="101" spans="1:44" s="38" customFormat="1" ht="14.25" x14ac:dyDescent="0.2">
      <c r="A101" s="55"/>
      <c r="B101" s="40"/>
      <c r="C101" s="40"/>
      <c r="D101" s="41"/>
      <c r="E101" s="41"/>
      <c r="F101" s="80"/>
      <c r="G101" s="39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68">
        <f t="shared" si="1"/>
        <v>0</v>
      </c>
      <c r="AR101" s="75" t="str">
        <f>IF(D101="","",VLOOKUP(AQ101,'PAT-C_Tables'!$U$3:$V$40,2,FALSE))</f>
        <v/>
      </c>
    </row>
    <row r="102" spans="1:44" s="38" customFormat="1" ht="14.25" x14ac:dyDescent="0.2">
      <c r="A102" s="55"/>
      <c r="B102" s="40"/>
      <c r="C102" s="40"/>
      <c r="D102" s="41"/>
      <c r="E102" s="41"/>
      <c r="F102" s="80"/>
      <c r="G102" s="39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68">
        <f t="shared" si="1"/>
        <v>0</v>
      </c>
      <c r="AR102" s="75" t="str">
        <f>IF(D102="","",VLOOKUP(AQ102,'PAT-C_Tables'!$U$3:$V$40,2,FALSE))</f>
        <v/>
      </c>
    </row>
    <row r="103" spans="1:44" s="38" customFormat="1" ht="14.25" x14ac:dyDescent="0.2">
      <c r="A103" s="55"/>
      <c r="B103" s="40"/>
      <c r="C103" s="40"/>
      <c r="D103" s="41"/>
      <c r="E103" s="41"/>
      <c r="F103" s="80"/>
      <c r="G103" s="39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68">
        <f t="shared" si="1"/>
        <v>0</v>
      </c>
      <c r="AR103" s="75" t="str">
        <f>IF(D103="","",VLOOKUP(AQ103,'PAT-C_Tables'!$U$3:$V$40,2,FALSE))</f>
        <v/>
      </c>
    </row>
    <row r="104" spans="1:44" s="38" customFormat="1" ht="14.25" x14ac:dyDescent="0.2">
      <c r="A104" s="55"/>
      <c r="B104" s="40"/>
      <c r="C104" s="40"/>
      <c r="D104" s="41"/>
      <c r="E104" s="41"/>
      <c r="F104" s="80"/>
      <c r="G104" s="39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68">
        <f t="shared" si="1"/>
        <v>0</v>
      </c>
      <c r="AR104" s="75" t="str">
        <f>IF(D104="","",VLOOKUP(AQ104,'PAT-C_Tables'!$U$3:$V$40,2,FALSE))</f>
        <v/>
      </c>
    </row>
    <row r="105" spans="1:44" s="38" customFormat="1" ht="14.25" x14ac:dyDescent="0.2">
      <c r="A105" s="55"/>
      <c r="B105" s="40"/>
      <c r="C105" s="40"/>
      <c r="D105" s="41"/>
      <c r="E105" s="41"/>
      <c r="F105" s="80"/>
      <c r="G105" s="39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68">
        <f t="shared" si="1"/>
        <v>0</v>
      </c>
      <c r="AR105" s="75" t="str">
        <f>IF(D105="","",VLOOKUP(AQ105,'PAT-C_Tables'!$U$3:$V$40,2,FALSE))</f>
        <v/>
      </c>
    </row>
    <row r="106" spans="1:44" s="38" customFormat="1" ht="14.25" x14ac:dyDescent="0.2">
      <c r="A106" s="55"/>
      <c r="B106" s="40"/>
      <c r="C106" s="40"/>
      <c r="D106" s="41"/>
      <c r="E106" s="41"/>
      <c r="F106" s="80"/>
      <c r="G106" s="39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68">
        <f t="shared" si="1"/>
        <v>0</v>
      </c>
      <c r="AR106" s="75" t="str">
        <f>IF(D106="","",VLOOKUP(AQ106,'PAT-C_Tables'!$U$3:$V$40,2,FALSE))</f>
        <v/>
      </c>
    </row>
    <row r="107" spans="1:44" s="38" customFormat="1" ht="14.25" x14ac:dyDescent="0.2">
      <c r="A107" s="55"/>
      <c r="B107" s="40"/>
      <c r="C107" s="40"/>
      <c r="D107" s="41"/>
      <c r="E107" s="41"/>
      <c r="F107" s="80"/>
      <c r="G107" s="39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68">
        <f t="shared" si="1"/>
        <v>0</v>
      </c>
      <c r="AR107" s="75" t="str">
        <f>IF(D107="","",VLOOKUP(AQ107,'PAT-C_Tables'!$U$3:$V$40,2,FALSE))</f>
        <v/>
      </c>
    </row>
    <row r="108" spans="1:44" s="38" customFormat="1" ht="14.25" x14ac:dyDescent="0.2">
      <c r="A108" s="55"/>
      <c r="B108" s="40"/>
      <c r="C108" s="40"/>
      <c r="D108" s="41"/>
      <c r="E108" s="41"/>
      <c r="F108" s="80"/>
      <c r="G108" s="39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68">
        <f t="shared" si="1"/>
        <v>0</v>
      </c>
      <c r="AR108" s="75" t="str">
        <f>IF(D108="","",VLOOKUP(AQ108,'PAT-C_Tables'!$U$3:$V$40,2,FALSE))</f>
        <v/>
      </c>
    </row>
    <row r="109" spans="1:44" s="38" customFormat="1" ht="14.25" x14ac:dyDescent="0.2">
      <c r="A109" s="55"/>
      <c r="B109" s="40"/>
      <c r="C109" s="40"/>
      <c r="D109" s="41"/>
      <c r="E109" s="41"/>
      <c r="F109" s="80"/>
      <c r="G109" s="39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68">
        <f t="shared" si="1"/>
        <v>0</v>
      </c>
      <c r="AR109" s="75" t="str">
        <f>IF(D109="","",VLOOKUP(AQ109,'PAT-C_Tables'!$U$3:$V$40,2,FALSE))</f>
        <v/>
      </c>
    </row>
    <row r="110" spans="1:44" s="38" customFormat="1" ht="14.25" x14ac:dyDescent="0.2">
      <c r="A110" s="55"/>
      <c r="B110" s="40"/>
      <c r="C110" s="40"/>
      <c r="D110" s="41"/>
      <c r="E110" s="41"/>
      <c r="F110" s="80"/>
      <c r="G110" s="39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68">
        <f t="shared" si="1"/>
        <v>0</v>
      </c>
      <c r="AR110" s="75" t="str">
        <f>IF(D110="","",VLOOKUP(AQ110,'PAT-C_Tables'!$U$3:$V$40,2,FALSE))</f>
        <v/>
      </c>
    </row>
    <row r="111" spans="1:44" s="38" customFormat="1" ht="14.25" x14ac:dyDescent="0.2">
      <c r="A111" s="55"/>
      <c r="B111" s="40"/>
      <c r="C111" s="40"/>
      <c r="D111" s="41"/>
      <c r="E111" s="41"/>
      <c r="F111" s="80"/>
      <c r="G111" s="39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68">
        <f t="shared" si="1"/>
        <v>0</v>
      </c>
      <c r="AR111" s="75" t="str">
        <f>IF(D111="","",VLOOKUP(AQ111,'PAT-C_Tables'!$U$3:$V$40,2,FALSE))</f>
        <v/>
      </c>
    </row>
    <row r="112" spans="1:44" s="38" customFormat="1" ht="14.25" x14ac:dyDescent="0.2">
      <c r="A112" s="55"/>
      <c r="B112" s="40"/>
      <c r="C112" s="40"/>
      <c r="D112" s="41"/>
      <c r="E112" s="41"/>
      <c r="F112" s="80"/>
      <c r="G112" s="39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68">
        <f t="shared" si="1"/>
        <v>0</v>
      </c>
      <c r="AR112" s="75" t="str">
        <f>IF(D112="","",VLOOKUP(AQ112,'PAT-C_Tables'!$U$3:$V$40,2,FALSE))</f>
        <v/>
      </c>
    </row>
    <row r="113" spans="1:44" s="38" customFormat="1" ht="14.25" x14ac:dyDescent="0.2">
      <c r="A113" s="55"/>
      <c r="B113" s="40"/>
      <c r="C113" s="40"/>
      <c r="D113" s="41"/>
      <c r="E113" s="41"/>
      <c r="F113" s="80"/>
      <c r="G113" s="39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68">
        <f t="shared" si="1"/>
        <v>0</v>
      </c>
      <c r="AR113" s="75" t="str">
        <f>IF(D113="","",VLOOKUP(AQ113,'PAT-C_Tables'!$U$3:$V$40,2,FALSE))</f>
        <v/>
      </c>
    </row>
    <row r="114" spans="1:44" s="38" customFormat="1" ht="14.25" x14ac:dyDescent="0.2">
      <c r="A114" s="55"/>
      <c r="B114" s="40"/>
      <c r="C114" s="40"/>
      <c r="D114" s="41"/>
      <c r="E114" s="41"/>
      <c r="F114" s="80"/>
      <c r="G114" s="39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68">
        <f t="shared" si="1"/>
        <v>0</v>
      </c>
      <c r="AR114" s="75" t="str">
        <f>IF(D114="","",VLOOKUP(AQ114,'PAT-C_Tables'!$U$3:$V$40,2,FALSE))</f>
        <v/>
      </c>
    </row>
    <row r="115" spans="1:44" s="38" customFormat="1" ht="14.25" x14ac:dyDescent="0.2">
      <c r="A115" s="55"/>
      <c r="B115" s="40"/>
      <c r="C115" s="40"/>
      <c r="D115" s="41"/>
      <c r="E115" s="41"/>
      <c r="F115" s="80"/>
      <c r="G115" s="39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68">
        <f t="shared" si="1"/>
        <v>0</v>
      </c>
      <c r="AR115" s="75" t="str">
        <f>IF(D115="","",VLOOKUP(AQ115,'PAT-C_Tables'!$U$3:$V$40,2,FALSE))</f>
        <v/>
      </c>
    </row>
    <row r="116" spans="1:44" s="38" customFormat="1" ht="14.25" x14ac:dyDescent="0.2">
      <c r="A116" s="55"/>
      <c r="B116" s="40"/>
      <c r="C116" s="40"/>
      <c r="D116" s="41"/>
      <c r="E116" s="41"/>
      <c r="F116" s="80"/>
      <c r="G116" s="39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68">
        <f t="shared" si="1"/>
        <v>0</v>
      </c>
      <c r="AR116" s="75" t="str">
        <f>IF(D116="","",VLOOKUP(AQ116,'PAT-C_Tables'!$U$3:$V$40,2,FALSE))</f>
        <v/>
      </c>
    </row>
    <row r="117" spans="1:44" s="38" customFormat="1" ht="14.25" x14ac:dyDescent="0.2">
      <c r="A117" s="55"/>
      <c r="B117" s="40"/>
      <c r="C117" s="40"/>
      <c r="D117" s="41"/>
      <c r="E117" s="41"/>
      <c r="F117" s="80"/>
      <c r="G117" s="39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68">
        <f t="shared" si="1"/>
        <v>0</v>
      </c>
      <c r="AR117" s="75" t="str">
        <f>IF(D117="","",VLOOKUP(AQ117,'PAT-C_Tables'!$U$3:$V$40,2,FALSE))</f>
        <v/>
      </c>
    </row>
    <row r="118" spans="1:44" s="38" customFormat="1" ht="14.25" x14ac:dyDescent="0.2">
      <c r="A118" s="55"/>
      <c r="B118" s="40"/>
      <c r="C118" s="40"/>
      <c r="D118" s="41"/>
      <c r="E118" s="41"/>
      <c r="F118" s="80"/>
      <c r="G118" s="39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68">
        <f t="shared" si="1"/>
        <v>0</v>
      </c>
      <c r="AR118" s="75" t="str">
        <f>IF(D118="","",VLOOKUP(AQ118,'PAT-C_Tables'!$U$3:$V$40,2,FALSE))</f>
        <v/>
      </c>
    </row>
    <row r="119" spans="1:44" s="38" customFormat="1" ht="14.25" x14ac:dyDescent="0.2">
      <c r="A119" s="55"/>
      <c r="B119" s="40"/>
      <c r="C119" s="40"/>
      <c r="D119" s="41"/>
      <c r="E119" s="41"/>
      <c r="F119" s="80"/>
      <c r="G119" s="39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68">
        <f t="shared" si="1"/>
        <v>0</v>
      </c>
      <c r="AR119" s="75" t="str">
        <f>IF(D119="","",VLOOKUP(AQ119,'PAT-C_Tables'!$U$3:$V$40,2,FALSE))</f>
        <v/>
      </c>
    </row>
    <row r="120" spans="1:44" s="38" customFormat="1" ht="14.25" x14ac:dyDescent="0.2">
      <c r="A120" s="55"/>
      <c r="B120" s="40"/>
      <c r="C120" s="40"/>
      <c r="D120" s="41"/>
      <c r="E120" s="41"/>
      <c r="F120" s="80"/>
      <c r="G120" s="39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68">
        <f t="shared" si="1"/>
        <v>0</v>
      </c>
      <c r="AR120" s="75" t="str">
        <f>IF(D120="","",VLOOKUP(AQ120,'PAT-C_Tables'!$U$3:$V$40,2,FALSE))</f>
        <v/>
      </c>
    </row>
    <row r="121" spans="1:44" s="38" customFormat="1" ht="14.25" x14ac:dyDescent="0.2">
      <c r="A121" s="55"/>
      <c r="B121" s="40"/>
      <c r="C121" s="40"/>
      <c r="D121" s="41"/>
      <c r="E121" s="41"/>
      <c r="F121" s="80"/>
      <c r="G121" s="39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68">
        <f t="shared" si="1"/>
        <v>0</v>
      </c>
      <c r="AR121" s="75" t="str">
        <f>IF(D121="","",VLOOKUP(AQ121,'PAT-C_Tables'!$U$3:$V$40,2,FALSE))</f>
        <v/>
      </c>
    </row>
    <row r="122" spans="1:44" s="38" customFormat="1" ht="14.25" x14ac:dyDescent="0.2">
      <c r="A122" s="55"/>
      <c r="B122" s="40"/>
      <c r="C122" s="40"/>
      <c r="D122" s="41"/>
      <c r="E122" s="41"/>
      <c r="F122" s="80"/>
      <c r="G122" s="39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68">
        <f t="shared" si="1"/>
        <v>0</v>
      </c>
      <c r="AR122" s="75" t="str">
        <f>IF(D122="","",VLOOKUP(AQ122,'PAT-C_Tables'!$U$3:$V$40,2,FALSE))</f>
        <v/>
      </c>
    </row>
    <row r="123" spans="1:44" s="38" customFormat="1" ht="14.25" x14ac:dyDescent="0.2">
      <c r="A123" s="55"/>
      <c r="B123" s="40"/>
      <c r="C123" s="40"/>
      <c r="D123" s="41"/>
      <c r="E123" s="41"/>
      <c r="F123" s="80"/>
      <c r="G123" s="39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68">
        <f t="shared" si="1"/>
        <v>0</v>
      </c>
      <c r="AR123" s="75" t="str">
        <f>IF(D123="","",VLOOKUP(AQ123,'PAT-C_Tables'!$U$3:$V$40,2,FALSE))</f>
        <v/>
      </c>
    </row>
    <row r="124" spans="1:44" s="38" customFormat="1" ht="14.25" x14ac:dyDescent="0.2">
      <c r="A124" s="55"/>
      <c r="B124" s="40"/>
      <c r="C124" s="40"/>
      <c r="D124" s="41"/>
      <c r="E124" s="41"/>
      <c r="F124" s="80"/>
      <c r="G124" s="39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68">
        <f t="shared" si="1"/>
        <v>0</v>
      </c>
      <c r="AR124" s="75" t="str">
        <f>IF(D124="","",VLOOKUP(AQ124,'PAT-C_Tables'!$U$3:$V$40,2,FALSE))</f>
        <v/>
      </c>
    </row>
    <row r="125" spans="1:44" s="38" customFormat="1" ht="14.25" x14ac:dyDescent="0.2">
      <c r="A125" s="55"/>
      <c r="B125" s="40"/>
      <c r="C125" s="40"/>
      <c r="D125" s="41"/>
      <c r="E125" s="41"/>
      <c r="F125" s="80"/>
      <c r="G125" s="39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68">
        <f t="shared" si="1"/>
        <v>0</v>
      </c>
      <c r="AR125" s="75" t="str">
        <f>IF(D125="","",VLOOKUP(AQ125,'PAT-C_Tables'!$U$3:$V$40,2,FALSE))</f>
        <v/>
      </c>
    </row>
    <row r="126" spans="1:44" s="38" customFormat="1" ht="14.25" x14ac:dyDescent="0.2">
      <c r="A126" s="55"/>
      <c r="B126" s="40"/>
      <c r="C126" s="40"/>
      <c r="D126" s="41"/>
      <c r="E126" s="41"/>
      <c r="F126" s="80"/>
      <c r="G126" s="39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68">
        <f t="shared" si="1"/>
        <v>0</v>
      </c>
      <c r="AR126" s="75" t="str">
        <f>IF(D126="","",VLOOKUP(AQ126,'PAT-C_Tables'!$U$3:$V$40,2,FALSE))</f>
        <v/>
      </c>
    </row>
    <row r="127" spans="1:44" s="38" customFormat="1" ht="14.25" x14ac:dyDescent="0.2">
      <c r="A127" s="55"/>
      <c r="B127" s="40"/>
      <c r="C127" s="40"/>
      <c r="D127" s="41"/>
      <c r="E127" s="41"/>
      <c r="F127" s="80"/>
      <c r="G127" s="39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68">
        <f t="shared" si="1"/>
        <v>0</v>
      </c>
      <c r="AR127" s="75" t="str">
        <f>IF(D127="","",VLOOKUP(AQ127,'PAT-C_Tables'!$U$3:$V$40,2,FALSE))</f>
        <v/>
      </c>
    </row>
    <row r="128" spans="1:44" s="38" customFormat="1" ht="14.25" x14ac:dyDescent="0.2">
      <c r="A128" s="55"/>
      <c r="B128" s="40"/>
      <c r="C128" s="40"/>
      <c r="D128" s="41"/>
      <c r="E128" s="41"/>
      <c r="F128" s="80"/>
      <c r="G128" s="39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68">
        <f t="shared" si="1"/>
        <v>0</v>
      </c>
      <c r="AR128" s="75" t="str">
        <f>IF(D128="","",VLOOKUP(AQ128,'PAT-C_Tables'!$U$3:$V$40,2,FALSE))</f>
        <v/>
      </c>
    </row>
    <row r="129" spans="1:44" s="38" customFormat="1" ht="14.25" x14ac:dyDescent="0.2">
      <c r="A129" s="55"/>
      <c r="B129" s="40"/>
      <c r="C129" s="40"/>
      <c r="D129" s="41"/>
      <c r="E129" s="41"/>
      <c r="F129" s="80"/>
      <c r="G129" s="39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68">
        <f t="shared" si="1"/>
        <v>0</v>
      </c>
      <c r="AR129" s="75" t="str">
        <f>IF(D129="","",VLOOKUP(AQ129,'PAT-C_Tables'!$U$3:$V$40,2,FALSE))</f>
        <v/>
      </c>
    </row>
    <row r="130" spans="1:44" s="38" customFormat="1" ht="14.25" x14ac:dyDescent="0.2">
      <c r="A130" s="55"/>
      <c r="B130" s="40"/>
      <c r="C130" s="40"/>
      <c r="D130" s="41"/>
      <c r="E130" s="41"/>
      <c r="F130" s="80"/>
      <c r="G130" s="39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68">
        <f t="shared" si="1"/>
        <v>0</v>
      </c>
      <c r="AR130" s="75" t="str">
        <f>IF(D130="","",VLOOKUP(AQ130,'PAT-C_Tables'!$U$3:$V$40,2,FALSE))</f>
        <v/>
      </c>
    </row>
    <row r="131" spans="1:44" s="38" customFormat="1" ht="14.25" x14ac:dyDescent="0.2">
      <c r="A131" s="55"/>
      <c r="B131" s="40"/>
      <c r="C131" s="40"/>
      <c r="D131" s="41"/>
      <c r="E131" s="41"/>
      <c r="F131" s="80"/>
      <c r="G131" s="39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68">
        <f t="shared" si="1"/>
        <v>0</v>
      </c>
      <c r="AR131" s="75" t="str">
        <f>IF(D131="","",VLOOKUP(AQ131,'PAT-C_Tables'!$U$3:$V$40,2,FALSE))</f>
        <v/>
      </c>
    </row>
    <row r="132" spans="1:44" s="38" customFormat="1" ht="14.25" x14ac:dyDescent="0.2">
      <c r="A132" s="55"/>
      <c r="B132" s="40"/>
      <c r="C132" s="40"/>
      <c r="D132" s="41"/>
      <c r="E132" s="41"/>
      <c r="F132" s="80"/>
      <c r="G132" s="39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68">
        <f t="shared" si="1"/>
        <v>0</v>
      </c>
      <c r="AR132" s="75" t="str">
        <f>IF(D132="","",VLOOKUP(AQ132,'PAT-C_Tables'!$U$3:$V$40,2,FALSE))</f>
        <v/>
      </c>
    </row>
    <row r="133" spans="1:44" s="38" customFormat="1" ht="14.25" x14ac:dyDescent="0.2">
      <c r="A133" s="55"/>
      <c r="B133" s="40"/>
      <c r="C133" s="40"/>
      <c r="D133" s="41"/>
      <c r="E133" s="41"/>
      <c r="F133" s="80"/>
      <c r="G133" s="39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68">
        <f t="shared" si="1"/>
        <v>0</v>
      </c>
      <c r="AR133" s="75" t="str">
        <f>IF(D133="","",VLOOKUP(AQ133,'PAT-C_Tables'!$U$3:$V$40,2,FALSE))</f>
        <v/>
      </c>
    </row>
    <row r="134" spans="1:44" s="38" customFormat="1" ht="14.25" x14ac:dyDescent="0.2">
      <c r="A134" s="55"/>
      <c r="B134" s="40"/>
      <c r="C134" s="40"/>
      <c r="D134" s="41"/>
      <c r="E134" s="41"/>
      <c r="F134" s="80"/>
      <c r="G134" s="39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68">
        <f t="shared" si="1"/>
        <v>0</v>
      </c>
      <c r="AR134" s="75" t="str">
        <f>IF(D134="","",VLOOKUP(AQ134,'PAT-C_Tables'!$U$3:$V$40,2,FALSE))</f>
        <v/>
      </c>
    </row>
    <row r="135" spans="1:44" s="38" customFormat="1" ht="14.25" x14ac:dyDescent="0.2">
      <c r="A135" s="55"/>
      <c r="B135" s="40"/>
      <c r="C135" s="40"/>
      <c r="D135" s="41"/>
      <c r="E135" s="41"/>
      <c r="F135" s="80"/>
      <c r="G135" s="39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68">
        <f t="shared" si="1"/>
        <v>0</v>
      </c>
      <c r="AR135" s="75" t="str">
        <f>IF(D135="","",VLOOKUP(AQ135,'PAT-C_Tables'!$U$3:$V$40,2,FALSE))</f>
        <v/>
      </c>
    </row>
    <row r="136" spans="1:44" s="38" customFormat="1" ht="14.25" x14ac:dyDescent="0.2">
      <c r="A136" s="55"/>
      <c r="B136" s="40"/>
      <c r="C136" s="40"/>
      <c r="D136" s="41"/>
      <c r="E136" s="41"/>
      <c r="F136" s="80"/>
      <c r="G136" s="39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68">
        <f t="shared" si="1"/>
        <v>0</v>
      </c>
      <c r="AR136" s="75" t="str">
        <f>IF(D136="","",VLOOKUP(AQ136,'PAT-C_Tables'!$U$3:$V$40,2,FALSE))</f>
        <v/>
      </c>
    </row>
    <row r="137" spans="1:44" s="38" customFormat="1" ht="14.25" x14ac:dyDescent="0.2">
      <c r="A137" s="55"/>
      <c r="B137" s="40"/>
      <c r="C137" s="40"/>
      <c r="D137" s="41"/>
      <c r="E137" s="41"/>
      <c r="F137" s="80"/>
      <c r="G137" s="39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68">
        <f t="shared" ref="AQ137:AQ200" si="2">IF(D137="",0,(IF(G137=$G$8,1,0)+IF(H137=$H$8,1,0)+IF(I137=$I$8,1,0)+IF(J137=$J$8,1,0)+IF(K137=$K$8,1,0)+IF(L137=$L$8,1,0)+IF(M137=$M$8,1,0)+IF(N137=$N$8,1,0)+IF(O137=$O$8,1,0)+IF(P137=$P$8,1,0)+IF(Q137=$Q$8,1,0)+IF(R137=$R$8,1,0)+IF(S137=$S$8,1,0)+IF(T137=$T$8,1,0)+IF(U137=$U$8,1,0)+IF(V137=$V$8,1,0)+IF(W137=$W$8,1,0)+IF(X137=$X$8,1,0)+IF(Y137=$Y$8,1,0)+IF(Z137=$Z$8,1,0)+IF(AA137=$AA$8,1,0)+IF(AB137=$AB$8,1,0)+IF(AC137=$AC$8,1,0)+IF(AD137=$AD$8,1,0)+IF(AE137=$AE$8,1,0)+IF(AF137=$AF$8,1,0)+IF(AG137=$AG$8,1,0)+IF(AH137=$AH$8,1,0)+IF(AI137=$AI$8,1,0)+IF(AJ137=$AJ$8,1,0)+IF(AK137=$AK$8,1,0)+IF(AL137=$AL$8,1,0)+IF(AM137=$AM$8,1,0)+IF(AN137=$AN$8,1,0)+IF(AO137=$AO$8,1,0)+IF(AP137=$AP$8,1,0)))</f>
        <v>0</v>
      </c>
      <c r="AR137" s="75" t="str">
        <f>IF(D137="","",VLOOKUP(AQ137,'PAT-C_Tables'!$U$3:$V$40,2,FALSE))</f>
        <v/>
      </c>
    </row>
    <row r="138" spans="1:44" s="38" customFormat="1" ht="14.25" x14ac:dyDescent="0.2">
      <c r="A138" s="55"/>
      <c r="B138" s="40"/>
      <c r="C138" s="40"/>
      <c r="D138" s="41"/>
      <c r="E138" s="41"/>
      <c r="F138" s="80"/>
      <c r="G138" s="39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68">
        <f t="shared" si="2"/>
        <v>0</v>
      </c>
      <c r="AR138" s="75" t="str">
        <f>IF(D138="","",VLOOKUP(AQ138,'PAT-C_Tables'!$U$3:$V$40,2,FALSE))</f>
        <v/>
      </c>
    </row>
    <row r="139" spans="1:44" s="38" customFormat="1" ht="14.25" x14ac:dyDescent="0.2">
      <c r="A139" s="55"/>
      <c r="B139" s="40"/>
      <c r="C139" s="40"/>
      <c r="D139" s="41"/>
      <c r="E139" s="41"/>
      <c r="F139" s="80"/>
      <c r="G139" s="39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68">
        <f t="shared" si="2"/>
        <v>0</v>
      </c>
      <c r="AR139" s="75" t="str">
        <f>IF(D139="","",VLOOKUP(AQ139,'PAT-C_Tables'!$U$3:$V$40,2,FALSE))</f>
        <v/>
      </c>
    </row>
    <row r="140" spans="1:44" s="38" customFormat="1" ht="14.25" x14ac:dyDescent="0.2">
      <c r="A140" s="55"/>
      <c r="B140" s="40"/>
      <c r="C140" s="40"/>
      <c r="D140" s="41"/>
      <c r="E140" s="41"/>
      <c r="F140" s="80"/>
      <c r="G140" s="39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68">
        <f t="shared" si="2"/>
        <v>0</v>
      </c>
      <c r="AR140" s="75" t="str">
        <f>IF(D140="","",VLOOKUP(AQ140,'PAT-C_Tables'!$U$3:$V$40,2,FALSE))</f>
        <v/>
      </c>
    </row>
    <row r="141" spans="1:44" s="38" customFormat="1" ht="14.25" x14ac:dyDescent="0.2">
      <c r="A141" s="55"/>
      <c r="B141" s="40"/>
      <c r="C141" s="40"/>
      <c r="D141" s="41"/>
      <c r="E141" s="41"/>
      <c r="F141" s="80"/>
      <c r="G141" s="39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68">
        <f t="shared" si="2"/>
        <v>0</v>
      </c>
      <c r="AR141" s="75" t="str">
        <f>IF(D141="","",VLOOKUP(AQ141,'PAT-C_Tables'!$U$3:$V$40,2,FALSE))</f>
        <v/>
      </c>
    </row>
    <row r="142" spans="1:44" s="38" customFormat="1" ht="14.25" x14ac:dyDescent="0.2">
      <c r="A142" s="55"/>
      <c r="B142" s="40"/>
      <c r="C142" s="40"/>
      <c r="D142" s="41"/>
      <c r="E142" s="41"/>
      <c r="F142" s="80"/>
      <c r="G142" s="39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68">
        <f t="shared" si="2"/>
        <v>0</v>
      </c>
      <c r="AR142" s="75" t="str">
        <f>IF(D142="","",VLOOKUP(AQ142,'PAT-C_Tables'!$U$3:$V$40,2,FALSE))</f>
        <v/>
      </c>
    </row>
    <row r="143" spans="1:44" s="38" customFormat="1" ht="14.25" x14ac:dyDescent="0.2">
      <c r="A143" s="55"/>
      <c r="B143" s="40"/>
      <c r="C143" s="40"/>
      <c r="D143" s="41"/>
      <c r="E143" s="41"/>
      <c r="F143" s="80"/>
      <c r="G143" s="39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68">
        <f t="shared" si="2"/>
        <v>0</v>
      </c>
      <c r="AR143" s="75" t="str">
        <f>IF(D143="","",VLOOKUP(AQ143,'PAT-C_Tables'!$U$3:$V$40,2,FALSE))</f>
        <v/>
      </c>
    </row>
    <row r="144" spans="1:44" s="38" customFormat="1" ht="14.25" x14ac:dyDescent="0.2">
      <c r="A144" s="55"/>
      <c r="B144" s="40"/>
      <c r="C144" s="40"/>
      <c r="D144" s="41"/>
      <c r="E144" s="41"/>
      <c r="F144" s="80"/>
      <c r="G144" s="39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68">
        <f t="shared" si="2"/>
        <v>0</v>
      </c>
      <c r="AR144" s="75" t="str">
        <f>IF(D144="","",VLOOKUP(AQ144,'PAT-C_Tables'!$U$3:$V$40,2,FALSE))</f>
        <v/>
      </c>
    </row>
    <row r="145" spans="1:44" s="38" customFormat="1" ht="14.25" x14ac:dyDescent="0.2">
      <c r="A145" s="55"/>
      <c r="B145" s="40"/>
      <c r="C145" s="40"/>
      <c r="D145" s="41"/>
      <c r="E145" s="41"/>
      <c r="F145" s="80"/>
      <c r="G145" s="39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68">
        <f t="shared" si="2"/>
        <v>0</v>
      </c>
      <c r="AR145" s="75" t="str">
        <f>IF(D145="","",VLOOKUP(AQ145,'PAT-C_Tables'!$U$3:$V$40,2,FALSE))</f>
        <v/>
      </c>
    </row>
    <row r="146" spans="1:44" s="38" customFormat="1" ht="14.25" x14ac:dyDescent="0.2">
      <c r="A146" s="55"/>
      <c r="B146" s="40"/>
      <c r="C146" s="40"/>
      <c r="D146" s="41"/>
      <c r="E146" s="41"/>
      <c r="F146" s="80"/>
      <c r="G146" s="39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68">
        <f t="shared" si="2"/>
        <v>0</v>
      </c>
      <c r="AR146" s="75" t="str">
        <f>IF(D146="","",VLOOKUP(AQ146,'PAT-C_Tables'!$U$3:$V$40,2,FALSE))</f>
        <v/>
      </c>
    </row>
    <row r="147" spans="1:44" s="38" customFormat="1" ht="14.25" x14ac:dyDescent="0.2">
      <c r="A147" s="55"/>
      <c r="B147" s="40"/>
      <c r="C147" s="40"/>
      <c r="D147" s="41"/>
      <c r="E147" s="41"/>
      <c r="F147" s="80"/>
      <c r="G147" s="39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68">
        <f t="shared" si="2"/>
        <v>0</v>
      </c>
      <c r="AR147" s="75" t="str">
        <f>IF(D147="","",VLOOKUP(AQ147,'PAT-C_Tables'!$U$3:$V$40,2,FALSE))</f>
        <v/>
      </c>
    </row>
    <row r="148" spans="1:44" s="38" customFormat="1" ht="14.25" x14ac:dyDescent="0.2">
      <c r="A148" s="55"/>
      <c r="B148" s="40"/>
      <c r="C148" s="40"/>
      <c r="D148" s="41"/>
      <c r="E148" s="41"/>
      <c r="F148" s="80"/>
      <c r="G148" s="39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68">
        <f t="shared" si="2"/>
        <v>0</v>
      </c>
      <c r="AR148" s="75" t="str">
        <f>IF(D148="","",VLOOKUP(AQ148,'PAT-C_Tables'!$U$3:$V$40,2,FALSE))</f>
        <v/>
      </c>
    </row>
    <row r="149" spans="1:44" s="38" customFormat="1" ht="14.25" x14ac:dyDescent="0.2">
      <c r="A149" s="55"/>
      <c r="B149" s="40"/>
      <c r="C149" s="40"/>
      <c r="D149" s="41"/>
      <c r="E149" s="41"/>
      <c r="F149" s="80"/>
      <c r="G149" s="39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68">
        <f t="shared" si="2"/>
        <v>0</v>
      </c>
      <c r="AR149" s="75" t="str">
        <f>IF(D149="","",VLOOKUP(AQ149,'PAT-C_Tables'!$U$3:$V$40,2,FALSE))</f>
        <v/>
      </c>
    </row>
    <row r="150" spans="1:44" s="38" customFormat="1" ht="14.25" x14ac:dyDescent="0.2">
      <c r="A150" s="55"/>
      <c r="B150" s="40"/>
      <c r="C150" s="40"/>
      <c r="D150" s="41"/>
      <c r="E150" s="41"/>
      <c r="F150" s="80"/>
      <c r="G150" s="39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68">
        <f t="shared" si="2"/>
        <v>0</v>
      </c>
      <c r="AR150" s="75" t="str">
        <f>IF(D150="","",VLOOKUP(AQ150,'PAT-C_Tables'!$U$3:$V$40,2,FALSE))</f>
        <v/>
      </c>
    </row>
    <row r="151" spans="1:44" s="38" customFormat="1" ht="14.25" x14ac:dyDescent="0.2">
      <c r="A151" s="55"/>
      <c r="B151" s="40"/>
      <c r="C151" s="40"/>
      <c r="D151" s="41"/>
      <c r="E151" s="41"/>
      <c r="F151" s="80"/>
      <c r="G151" s="39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68">
        <f t="shared" si="2"/>
        <v>0</v>
      </c>
      <c r="AR151" s="75" t="str">
        <f>IF(D151="","",VLOOKUP(AQ151,'PAT-C_Tables'!$U$3:$V$40,2,FALSE))</f>
        <v/>
      </c>
    </row>
    <row r="152" spans="1:44" s="38" customFormat="1" ht="14.25" x14ac:dyDescent="0.2">
      <c r="A152" s="55"/>
      <c r="B152" s="40"/>
      <c r="C152" s="40"/>
      <c r="D152" s="41"/>
      <c r="E152" s="41"/>
      <c r="F152" s="80"/>
      <c r="G152" s="39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68">
        <f t="shared" si="2"/>
        <v>0</v>
      </c>
      <c r="AR152" s="75" t="str">
        <f>IF(D152="","",VLOOKUP(AQ152,'PAT-C_Tables'!$U$3:$V$40,2,FALSE))</f>
        <v/>
      </c>
    </row>
    <row r="153" spans="1:44" s="38" customFormat="1" ht="14.25" x14ac:dyDescent="0.2">
      <c r="A153" s="55"/>
      <c r="B153" s="40"/>
      <c r="C153" s="40"/>
      <c r="D153" s="41"/>
      <c r="E153" s="41"/>
      <c r="F153" s="80"/>
      <c r="G153" s="39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68">
        <f t="shared" si="2"/>
        <v>0</v>
      </c>
      <c r="AR153" s="75" t="str">
        <f>IF(D153="","",VLOOKUP(AQ153,'PAT-C_Tables'!$U$3:$V$40,2,FALSE))</f>
        <v/>
      </c>
    </row>
    <row r="154" spans="1:44" s="38" customFormat="1" ht="14.25" x14ac:dyDescent="0.2">
      <c r="A154" s="55"/>
      <c r="B154" s="40"/>
      <c r="C154" s="40"/>
      <c r="D154" s="41"/>
      <c r="E154" s="41"/>
      <c r="F154" s="80"/>
      <c r="G154" s="39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68">
        <f t="shared" si="2"/>
        <v>0</v>
      </c>
      <c r="AR154" s="75" t="str">
        <f>IF(D154="","",VLOOKUP(AQ154,'PAT-C_Tables'!$U$3:$V$40,2,FALSE))</f>
        <v/>
      </c>
    </row>
    <row r="155" spans="1:44" s="38" customFormat="1" ht="14.25" x14ac:dyDescent="0.2">
      <c r="A155" s="55"/>
      <c r="B155" s="40"/>
      <c r="C155" s="40"/>
      <c r="D155" s="41"/>
      <c r="E155" s="41"/>
      <c r="F155" s="80"/>
      <c r="G155" s="39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68">
        <f t="shared" si="2"/>
        <v>0</v>
      </c>
      <c r="AR155" s="75" t="str">
        <f>IF(D155="","",VLOOKUP(AQ155,'PAT-C_Tables'!$U$3:$V$40,2,FALSE))</f>
        <v/>
      </c>
    </row>
    <row r="156" spans="1:44" s="38" customFormat="1" ht="14.25" x14ac:dyDescent="0.2">
      <c r="A156" s="55"/>
      <c r="B156" s="40"/>
      <c r="C156" s="40"/>
      <c r="D156" s="41"/>
      <c r="E156" s="41"/>
      <c r="F156" s="80"/>
      <c r="G156" s="39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68">
        <f t="shared" si="2"/>
        <v>0</v>
      </c>
      <c r="AR156" s="75" t="str">
        <f>IF(D156="","",VLOOKUP(AQ156,'PAT-C_Tables'!$U$3:$V$40,2,FALSE))</f>
        <v/>
      </c>
    </row>
    <row r="157" spans="1:44" s="38" customFormat="1" ht="14.25" x14ac:dyDescent="0.2">
      <c r="A157" s="55"/>
      <c r="B157" s="40"/>
      <c r="C157" s="40"/>
      <c r="D157" s="41"/>
      <c r="E157" s="41"/>
      <c r="F157" s="80"/>
      <c r="G157" s="39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68">
        <f t="shared" si="2"/>
        <v>0</v>
      </c>
      <c r="AR157" s="75" t="str">
        <f>IF(D157="","",VLOOKUP(AQ157,'PAT-C_Tables'!$U$3:$V$40,2,FALSE))</f>
        <v/>
      </c>
    </row>
    <row r="158" spans="1:44" s="38" customFormat="1" ht="14.25" x14ac:dyDescent="0.2">
      <c r="A158" s="55"/>
      <c r="B158" s="40"/>
      <c r="C158" s="40"/>
      <c r="D158" s="41"/>
      <c r="E158" s="41"/>
      <c r="F158" s="80"/>
      <c r="G158" s="39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68">
        <f t="shared" si="2"/>
        <v>0</v>
      </c>
      <c r="AR158" s="75" t="str">
        <f>IF(D158="","",VLOOKUP(AQ158,'PAT-C_Tables'!$U$3:$V$40,2,FALSE))</f>
        <v/>
      </c>
    </row>
    <row r="159" spans="1:44" s="38" customFormat="1" ht="14.25" x14ac:dyDescent="0.2">
      <c r="A159" s="55"/>
      <c r="B159" s="40"/>
      <c r="C159" s="40"/>
      <c r="D159" s="41"/>
      <c r="E159" s="41"/>
      <c r="F159" s="80"/>
      <c r="G159" s="39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68">
        <f t="shared" si="2"/>
        <v>0</v>
      </c>
      <c r="AR159" s="75" t="str">
        <f>IF(D159="","",VLOOKUP(AQ159,'PAT-C_Tables'!$U$3:$V$40,2,FALSE))</f>
        <v/>
      </c>
    </row>
    <row r="160" spans="1:44" s="38" customFormat="1" ht="14.25" x14ac:dyDescent="0.2">
      <c r="A160" s="55"/>
      <c r="B160" s="40"/>
      <c r="C160" s="40"/>
      <c r="D160" s="41"/>
      <c r="E160" s="41"/>
      <c r="F160" s="80"/>
      <c r="G160" s="39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68">
        <f t="shared" si="2"/>
        <v>0</v>
      </c>
      <c r="AR160" s="75" t="str">
        <f>IF(D160="","",VLOOKUP(AQ160,'PAT-C_Tables'!$U$3:$V$40,2,FALSE))</f>
        <v/>
      </c>
    </row>
    <row r="161" spans="1:44" s="38" customFormat="1" ht="14.25" x14ac:dyDescent="0.2">
      <c r="A161" s="55"/>
      <c r="B161" s="40"/>
      <c r="C161" s="40"/>
      <c r="D161" s="41"/>
      <c r="E161" s="41"/>
      <c r="F161" s="80"/>
      <c r="G161" s="39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68">
        <f t="shared" si="2"/>
        <v>0</v>
      </c>
      <c r="AR161" s="75" t="str">
        <f>IF(D161="","",VLOOKUP(AQ161,'PAT-C_Tables'!$U$3:$V$40,2,FALSE))</f>
        <v/>
      </c>
    </row>
    <row r="162" spans="1:44" s="38" customFormat="1" ht="14.25" x14ac:dyDescent="0.2">
      <c r="A162" s="55"/>
      <c r="B162" s="40"/>
      <c r="C162" s="40"/>
      <c r="D162" s="41"/>
      <c r="E162" s="41"/>
      <c r="F162" s="80"/>
      <c r="G162" s="39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68">
        <f t="shared" si="2"/>
        <v>0</v>
      </c>
      <c r="AR162" s="75" t="str">
        <f>IF(D162="","",VLOOKUP(AQ162,'PAT-C_Tables'!$U$3:$V$40,2,FALSE))</f>
        <v/>
      </c>
    </row>
    <row r="163" spans="1:44" s="38" customFormat="1" ht="14.25" x14ac:dyDescent="0.2">
      <c r="A163" s="55"/>
      <c r="B163" s="40"/>
      <c r="C163" s="40"/>
      <c r="D163" s="41"/>
      <c r="E163" s="41"/>
      <c r="F163" s="80"/>
      <c r="G163" s="39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68">
        <f t="shared" si="2"/>
        <v>0</v>
      </c>
      <c r="AR163" s="75" t="str">
        <f>IF(D163="","",VLOOKUP(AQ163,'PAT-C_Tables'!$U$3:$V$40,2,FALSE))</f>
        <v/>
      </c>
    </row>
    <row r="164" spans="1:44" s="38" customFormat="1" ht="14.25" x14ac:dyDescent="0.2">
      <c r="A164" s="55"/>
      <c r="B164" s="40"/>
      <c r="C164" s="40"/>
      <c r="D164" s="41"/>
      <c r="E164" s="41"/>
      <c r="F164" s="80"/>
      <c r="G164" s="39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68">
        <f t="shared" si="2"/>
        <v>0</v>
      </c>
      <c r="AR164" s="75" t="str">
        <f>IF(D164="","",VLOOKUP(AQ164,'PAT-C_Tables'!$U$3:$V$40,2,FALSE))</f>
        <v/>
      </c>
    </row>
    <row r="165" spans="1:44" s="38" customFormat="1" ht="14.25" x14ac:dyDescent="0.2">
      <c r="A165" s="55"/>
      <c r="B165" s="40"/>
      <c r="C165" s="40"/>
      <c r="D165" s="41"/>
      <c r="E165" s="41"/>
      <c r="F165" s="80"/>
      <c r="G165" s="39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68">
        <f t="shared" si="2"/>
        <v>0</v>
      </c>
      <c r="AR165" s="75" t="str">
        <f>IF(D165="","",VLOOKUP(AQ165,'PAT-C_Tables'!$U$3:$V$40,2,FALSE))</f>
        <v/>
      </c>
    </row>
    <row r="166" spans="1:44" s="38" customFormat="1" ht="14.25" x14ac:dyDescent="0.2">
      <c r="A166" s="55"/>
      <c r="B166" s="40"/>
      <c r="C166" s="40"/>
      <c r="D166" s="41"/>
      <c r="E166" s="41"/>
      <c r="F166" s="80"/>
      <c r="G166" s="39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68">
        <f t="shared" si="2"/>
        <v>0</v>
      </c>
      <c r="AR166" s="75" t="str">
        <f>IF(D166="","",VLOOKUP(AQ166,'PAT-C_Tables'!$U$3:$V$40,2,FALSE))</f>
        <v/>
      </c>
    </row>
    <row r="167" spans="1:44" s="38" customFormat="1" ht="14.25" x14ac:dyDescent="0.2">
      <c r="A167" s="55"/>
      <c r="B167" s="40"/>
      <c r="C167" s="40"/>
      <c r="D167" s="41"/>
      <c r="E167" s="41"/>
      <c r="F167" s="80"/>
      <c r="G167" s="39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68">
        <f t="shared" si="2"/>
        <v>0</v>
      </c>
      <c r="AR167" s="75" t="str">
        <f>IF(D167="","",VLOOKUP(AQ167,'PAT-C_Tables'!$U$3:$V$40,2,FALSE))</f>
        <v/>
      </c>
    </row>
    <row r="168" spans="1:44" s="38" customFormat="1" ht="14.25" x14ac:dyDescent="0.2">
      <c r="A168" s="55"/>
      <c r="B168" s="40"/>
      <c r="C168" s="40"/>
      <c r="D168" s="41"/>
      <c r="E168" s="41"/>
      <c r="F168" s="80"/>
      <c r="G168" s="39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68">
        <f t="shared" si="2"/>
        <v>0</v>
      </c>
      <c r="AR168" s="75" t="str">
        <f>IF(D168="","",VLOOKUP(AQ168,'PAT-C_Tables'!$U$3:$V$40,2,FALSE))</f>
        <v/>
      </c>
    </row>
    <row r="169" spans="1:44" s="38" customFormat="1" ht="14.25" x14ac:dyDescent="0.2">
      <c r="A169" s="55"/>
      <c r="B169" s="40"/>
      <c r="C169" s="40"/>
      <c r="D169" s="41"/>
      <c r="E169" s="41"/>
      <c r="F169" s="80"/>
      <c r="G169" s="39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68">
        <f t="shared" si="2"/>
        <v>0</v>
      </c>
      <c r="AR169" s="75" t="str">
        <f>IF(D169="","",VLOOKUP(AQ169,'PAT-C_Tables'!$U$3:$V$40,2,FALSE))</f>
        <v/>
      </c>
    </row>
    <row r="170" spans="1:44" s="38" customFormat="1" ht="14.25" x14ac:dyDescent="0.2">
      <c r="A170" s="55"/>
      <c r="B170" s="40"/>
      <c r="C170" s="40"/>
      <c r="D170" s="41"/>
      <c r="E170" s="41"/>
      <c r="F170" s="80"/>
      <c r="G170" s="39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68">
        <f t="shared" si="2"/>
        <v>0</v>
      </c>
      <c r="AR170" s="75" t="str">
        <f>IF(D170="","",VLOOKUP(AQ170,'PAT-C_Tables'!$U$3:$V$40,2,FALSE))</f>
        <v/>
      </c>
    </row>
    <row r="171" spans="1:44" s="38" customFormat="1" ht="14.25" x14ac:dyDescent="0.2">
      <c r="A171" s="55"/>
      <c r="B171" s="40"/>
      <c r="C171" s="40"/>
      <c r="D171" s="41"/>
      <c r="E171" s="41"/>
      <c r="F171" s="80"/>
      <c r="G171" s="39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68">
        <f t="shared" si="2"/>
        <v>0</v>
      </c>
      <c r="AR171" s="75" t="str">
        <f>IF(D171="","",VLOOKUP(AQ171,'PAT-C_Tables'!$U$3:$V$40,2,FALSE))</f>
        <v/>
      </c>
    </row>
    <row r="172" spans="1:44" s="38" customFormat="1" ht="14.25" x14ac:dyDescent="0.2">
      <c r="A172" s="55"/>
      <c r="B172" s="40"/>
      <c r="C172" s="40"/>
      <c r="D172" s="41"/>
      <c r="E172" s="41"/>
      <c r="F172" s="80"/>
      <c r="G172" s="39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68">
        <f t="shared" si="2"/>
        <v>0</v>
      </c>
      <c r="AR172" s="75" t="str">
        <f>IF(D172="","",VLOOKUP(AQ172,'PAT-C_Tables'!$U$3:$V$40,2,FALSE))</f>
        <v/>
      </c>
    </row>
    <row r="173" spans="1:44" s="38" customFormat="1" ht="14.25" x14ac:dyDescent="0.2">
      <c r="A173" s="55"/>
      <c r="B173" s="40"/>
      <c r="C173" s="40"/>
      <c r="D173" s="41"/>
      <c r="E173" s="41"/>
      <c r="F173" s="80"/>
      <c r="G173" s="39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68">
        <f t="shared" si="2"/>
        <v>0</v>
      </c>
      <c r="AR173" s="75" t="str">
        <f>IF(D173="","",VLOOKUP(AQ173,'PAT-C_Tables'!$U$3:$V$40,2,FALSE))</f>
        <v/>
      </c>
    </row>
    <row r="174" spans="1:44" s="38" customFormat="1" ht="14.25" x14ac:dyDescent="0.2">
      <c r="A174" s="55"/>
      <c r="B174" s="40"/>
      <c r="C174" s="40"/>
      <c r="D174" s="41"/>
      <c r="E174" s="41"/>
      <c r="F174" s="80"/>
      <c r="G174" s="39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68">
        <f t="shared" si="2"/>
        <v>0</v>
      </c>
      <c r="AR174" s="75" t="str">
        <f>IF(D174="","",VLOOKUP(AQ174,'PAT-C_Tables'!$U$3:$V$40,2,FALSE))</f>
        <v/>
      </c>
    </row>
    <row r="175" spans="1:44" s="38" customFormat="1" ht="14.25" x14ac:dyDescent="0.2">
      <c r="A175" s="55"/>
      <c r="B175" s="40"/>
      <c r="C175" s="40"/>
      <c r="D175" s="41"/>
      <c r="E175" s="41"/>
      <c r="F175" s="80"/>
      <c r="G175" s="39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68">
        <f t="shared" si="2"/>
        <v>0</v>
      </c>
      <c r="AR175" s="75" t="str">
        <f>IF(D175="","",VLOOKUP(AQ175,'PAT-C_Tables'!$U$3:$V$40,2,FALSE))</f>
        <v/>
      </c>
    </row>
    <row r="176" spans="1:44" s="38" customFormat="1" ht="14.25" x14ac:dyDescent="0.2">
      <c r="A176" s="55"/>
      <c r="B176" s="40"/>
      <c r="C176" s="40"/>
      <c r="D176" s="41"/>
      <c r="E176" s="41"/>
      <c r="F176" s="80"/>
      <c r="G176" s="39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68">
        <f t="shared" si="2"/>
        <v>0</v>
      </c>
      <c r="AR176" s="75" t="str">
        <f>IF(D176="","",VLOOKUP(AQ176,'PAT-C_Tables'!$U$3:$V$40,2,FALSE))</f>
        <v/>
      </c>
    </row>
    <row r="177" spans="1:44" s="38" customFormat="1" ht="14.25" x14ac:dyDescent="0.2">
      <c r="A177" s="55"/>
      <c r="B177" s="40"/>
      <c r="C177" s="40"/>
      <c r="D177" s="41"/>
      <c r="E177" s="41"/>
      <c r="F177" s="80"/>
      <c r="G177" s="39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68">
        <f t="shared" si="2"/>
        <v>0</v>
      </c>
      <c r="AR177" s="75" t="str">
        <f>IF(D177="","",VLOOKUP(AQ177,'PAT-C_Tables'!$U$3:$V$40,2,FALSE))</f>
        <v/>
      </c>
    </row>
    <row r="178" spans="1:44" s="38" customFormat="1" ht="14.25" x14ac:dyDescent="0.2">
      <c r="A178" s="55"/>
      <c r="B178" s="40"/>
      <c r="C178" s="40"/>
      <c r="D178" s="41"/>
      <c r="E178" s="41"/>
      <c r="F178" s="80"/>
      <c r="G178" s="39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68">
        <f t="shared" si="2"/>
        <v>0</v>
      </c>
      <c r="AR178" s="75" t="str">
        <f>IF(D178="","",VLOOKUP(AQ178,'PAT-C_Tables'!$U$3:$V$40,2,FALSE))</f>
        <v/>
      </c>
    </row>
    <row r="179" spans="1:44" s="38" customFormat="1" ht="14.25" x14ac:dyDescent="0.2">
      <c r="A179" s="55"/>
      <c r="B179" s="40"/>
      <c r="C179" s="40"/>
      <c r="D179" s="41"/>
      <c r="E179" s="41"/>
      <c r="F179" s="80"/>
      <c r="G179" s="39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68">
        <f t="shared" si="2"/>
        <v>0</v>
      </c>
      <c r="AR179" s="75" t="str">
        <f>IF(D179="","",VLOOKUP(AQ179,'PAT-C_Tables'!$U$3:$V$40,2,FALSE))</f>
        <v/>
      </c>
    </row>
    <row r="180" spans="1:44" s="38" customFormat="1" ht="14.25" x14ac:dyDescent="0.2">
      <c r="A180" s="55"/>
      <c r="B180" s="40"/>
      <c r="C180" s="40"/>
      <c r="D180" s="41"/>
      <c r="E180" s="41"/>
      <c r="F180" s="80"/>
      <c r="G180" s="39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68">
        <f t="shared" si="2"/>
        <v>0</v>
      </c>
      <c r="AR180" s="75" t="str">
        <f>IF(D180="","",VLOOKUP(AQ180,'PAT-C_Tables'!$U$3:$V$40,2,FALSE))</f>
        <v/>
      </c>
    </row>
    <row r="181" spans="1:44" s="38" customFormat="1" ht="14.25" x14ac:dyDescent="0.2">
      <c r="A181" s="55"/>
      <c r="B181" s="40"/>
      <c r="C181" s="40"/>
      <c r="D181" s="41"/>
      <c r="E181" s="41"/>
      <c r="F181" s="80"/>
      <c r="G181" s="39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68">
        <f t="shared" si="2"/>
        <v>0</v>
      </c>
      <c r="AR181" s="75" t="str">
        <f>IF(D181="","",VLOOKUP(AQ181,'PAT-C_Tables'!$U$3:$V$40,2,FALSE))</f>
        <v/>
      </c>
    </row>
    <row r="182" spans="1:44" s="38" customFormat="1" ht="14.25" x14ac:dyDescent="0.2">
      <c r="A182" s="55"/>
      <c r="B182" s="40"/>
      <c r="C182" s="40"/>
      <c r="D182" s="41"/>
      <c r="E182" s="41"/>
      <c r="F182" s="80"/>
      <c r="G182" s="39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68">
        <f t="shared" si="2"/>
        <v>0</v>
      </c>
      <c r="AR182" s="75" t="str">
        <f>IF(D182="","",VLOOKUP(AQ182,'PAT-C_Tables'!$U$3:$V$40,2,FALSE))</f>
        <v/>
      </c>
    </row>
    <row r="183" spans="1:44" s="38" customFormat="1" ht="14.25" x14ac:dyDescent="0.2">
      <c r="A183" s="55"/>
      <c r="B183" s="40"/>
      <c r="C183" s="40"/>
      <c r="D183" s="41"/>
      <c r="E183" s="41"/>
      <c r="F183" s="80"/>
      <c r="G183" s="39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68">
        <f t="shared" si="2"/>
        <v>0</v>
      </c>
      <c r="AR183" s="75" t="str">
        <f>IF(D183="","",VLOOKUP(AQ183,'PAT-C_Tables'!$U$3:$V$40,2,FALSE))</f>
        <v/>
      </c>
    </row>
    <row r="184" spans="1:44" s="38" customFormat="1" ht="14.25" x14ac:dyDescent="0.2">
      <c r="A184" s="55"/>
      <c r="B184" s="40"/>
      <c r="C184" s="40"/>
      <c r="D184" s="41"/>
      <c r="E184" s="41"/>
      <c r="F184" s="80"/>
      <c r="G184" s="39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68">
        <f t="shared" si="2"/>
        <v>0</v>
      </c>
      <c r="AR184" s="75" t="str">
        <f>IF(D184="","",VLOOKUP(AQ184,'PAT-C_Tables'!$U$3:$V$40,2,FALSE))</f>
        <v/>
      </c>
    </row>
    <row r="185" spans="1:44" s="38" customFormat="1" ht="14.25" x14ac:dyDescent="0.2">
      <c r="A185" s="55"/>
      <c r="B185" s="40"/>
      <c r="C185" s="40"/>
      <c r="D185" s="41"/>
      <c r="E185" s="41"/>
      <c r="F185" s="80"/>
      <c r="G185" s="39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68">
        <f t="shared" si="2"/>
        <v>0</v>
      </c>
      <c r="AR185" s="75" t="str">
        <f>IF(D185="","",VLOOKUP(AQ185,'PAT-C_Tables'!$U$3:$V$40,2,FALSE))</f>
        <v/>
      </c>
    </row>
    <row r="186" spans="1:44" s="38" customFormat="1" ht="14.25" x14ac:dyDescent="0.2">
      <c r="A186" s="55"/>
      <c r="B186" s="40"/>
      <c r="C186" s="40"/>
      <c r="D186" s="41"/>
      <c r="E186" s="41"/>
      <c r="F186" s="80"/>
      <c r="G186" s="39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68">
        <f t="shared" si="2"/>
        <v>0</v>
      </c>
      <c r="AR186" s="75" t="str">
        <f>IF(D186="","",VLOOKUP(AQ186,'PAT-C_Tables'!$U$3:$V$40,2,FALSE))</f>
        <v/>
      </c>
    </row>
    <row r="187" spans="1:44" s="38" customFormat="1" ht="14.25" x14ac:dyDescent="0.2">
      <c r="A187" s="55"/>
      <c r="B187" s="40"/>
      <c r="C187" s="40"/>
      <c r="D187" s="41"/>
      <c r="E187" s="41"/>
      <c r="F187" s="80"/>
      <c r="G187" s="39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68">
        <f t="shared" si="2"/>
        <v>0</v>
      </c>
      <c r="AR187" s="75" t="str">
        <f>IF(D187="","",VLOOKUP(AQ187,'PAT-C_Tables'!$U$3:$V$40,2,FALSE))</f>
        <v/>
      </c>
    </row>
    <row r="188" spans="1:44" s="38" customFormat="1" ht="14.25" x14ac:dyDescent="0.2">
      <c r="A188" s="55"/>
      <c r="B188" s="40"/>
      <c r="C188" s="40"/>
      <c r="D188" s="41"/>
      <c r="E188" s="41"/>
      <c r="F188" s="80"/>
      <c r="G188" s="39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68">
        <f t="shared" si="2"/>
        <v>0</v>
      </c>
      <c r="AR188" s="75" t="str">
        <f>IF(D188="","",VLOOKUP(AQ188,'PAT-C_Tables'!$U$3:$V$40,2,FALSE))</f>
        <v/>
      </c>
    </row>
    <row r="189" spans="1:44" s="38" customFormat="1" ht="14.25" x14ac:dyDescent="0.2">
      <c r="A189" s="55"/>
      <c r="B189" s="40"/>
      <c r="C189" s="40"/>
      <c r="D189" s="41"/>
      <c r="E189" s="41"/>
      <c r="F189" s="80"/>
      <c r="G189" s="39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68">
        <f t="shared" si="2"/>
        <v>0</v>
      </c>
      <c r="AR189" s="75" t="str">
        <f>IF(D189="","",VLOOKUP(AQ189,'PAT-C_Tables'!$U$3:$V$40,2,FALSE))</f>
        <v/>
      </c>
    </row>
    <row r="190" spans="1:44" s="38" customFormat="1" ht="14.25" x14ac:dyDescent="0.2">
      <c r="A190" s="55"/>
      <c r="B190" s="40"/>
      <c r="C190" s="40"/>
      <c r="D190" s="41"/>
      <c r="E190" s="41"/>
      <c r="F190" s="80"/>
      <c r="G190" s="39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68">
        <f t="shared" si="2"/>
        <v>0</v>
      </c>
      <c r="AR190" s="75" t="str">
        <f>IF(D190="","",VLOOKUP(AQ190,'PAT-C_Tables'!$U$3:$V$40,2,FALSE))</f>
        <v/>
      </c>
    </row>
    <row r="191" spans="1:44" s="38" customFormat="1" ht="14.25" x14ac:dyDescent="0.2">
      <c r="A191" s="55"/>
      <c r="B191" s="40"/>
      <c r="C191" s="40"/>
      <c r="D191" s="41"/>
      <c r="E191" s="41"/>
      <c r="F191" s="80"/>
      <c r="G191" s="39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68">
        <f t="shared" si="2"/>
        <v>0</v>
      </c>
      <c r="AR191" s="75" t="str">
        <f>IF(D191="","",VLOOKUP(AQ191,'PAT-C_Tables'!$U$3:$V$40,2,FALSE))</f>
        <v/>
      </c>
    </row>
    <row r="192" spans="1:44" s="38" customFormat="1" ht="14.25" x14ac:dyDescent="0.2">
      <c r="A192" s="55"/>
      <c r="B192" s="40"/>
      <c r="C192" s="40"/>
      <c r="D192" s="41"/>
      <c r="E192" s="41"/>
      <c r="F192" s="80"/>
      <c r="G192" s="39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68">
        <f t="shared" si="2"/>
        <v>0</v>
      </c>
      <c r="AR192" s="75" t="str">
        <f>IF(D192="","",VLOOKUP(AQ192,'PAT-C_Tables'!$U$3:$V$40,2,FALSE))</f>
        <v/>
      </c>
    </row>
    <row r="193" spans="1:44" s="38" customFormat="1" ht="14.25" x14ac:dyDescent="0.2">
      <c r="A193" s="55"/>
      <c r="B193" s="40"/>
      <c r="C193" s="40"/>
      <c r="D193" s="41"/>
      <c r="E193" s="41"/>
      <c r="F193" s="80"/>
      <c r="G193" s="39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68">
        <f t="shared" si="2"/>
        <v>0</v>
      </c>
      <c r="AR193" s="75" t="str">
        <f>IF(D193="","",VLOOKUP(AQ193,'PAT-C_Tables'!$U$3:$V$40,2,FALSE))</f>
        <v/>
      </c>
    </row>
    <row r="194" spans="1:44" s="38" customFormat="1" ht="14.25" x14ac:dyDescent="0.2">
      <c r="A194" s="55"/>
      <c r="B194" s="40"/>
      <c r="C194" s="40"/>
      <c r="D194" s="41"/>
      <c r="E194" s="41"/>
      <c r="F194" s="80"/>
      <c r="G194" s="39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68">
        <f t="shared" si="2"/>
        <v>0</v>
      </c>
      <c r="AR194" s="75" t="str">
        <f>IF(D194="","",VLOOKUP(AQ194,'PAT-C_Tables'!$U$3:$V$40,2,FALSE))</f>
        <v/>
      </c>
    </row>
    <row r="195" spans="1:44" s="38" customFormat="1" ht="14.25" x14ac:dyDescent="0.2">
      <c r="A195" s="55"/>
      <c r="B195" s="40"/>
      <c r="C195" s="40"/>
      <c r="D195" s="41"/>
      <c r="E195" s="41"/>
      <c r="F195" s="80"/>
      <c r="G195" s="39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68">
        <f t="shared" si="2"/>
        <v>0</v>
      </c>
      <c r="AR195" s="75" t="str">
        <f>IF(D195="","",VLOOKUP(AQ195,'PAT-C_Tables'!$U$3:$V$40,2,FALSE))</f>
        <v/>
      </c>
    </row>
    <row r="196" spans="1:44" s="38" customFormat="1" ht="14.25" x14ac:dyDescent="0.2">
      <c r="A196" s="55"/>
      <c r="B196" s="40"/>
      <c r="C196" s="40"/>
      <c r="D196" s="41"/>
      <c r="E196" s="41"/>
      <c r="F196" s="80"/>
      <c r="G196" s="39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68">
        <f t="shared" si="2"/>
        <v>0</v>
      </c>
      <c r="AR196" s="75" t="str">
        <f>IF(D196="","",VLOOKUP(AQ196,'PAT-C_Tables'!$U$3:$V$40,2,FALSE))</f>
        <v/>
      </c>
    </row>
    <row r="197" spans="1:44" s="38" customFormat="1" ht="14.25" x14ac:dyDescent="0.2">
      <c r="A197" s="55"/>
      <c r="B197" s="40"/>
      <c r="C197" s="40"/>
      <c r="D197" s="41"/>
      <c r="E197" s="41"/>
      <c r="F197" s="80"/>
      <c r="G197" s="39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68">
        <f t="shared" si="2"/>
        <v>0</v>
      </c>
      <c r="AR197" s="75" t="str">
        <f>IF(D197="","",VLOOKUP(AQ197,'PAT-C_Tables'!$U$3:$V$40,2,FALSE))</f>
        <v/>
      </c>
    </row>
    <row r="198" spans="1:44" s="38" customFormat="1" ht="14.25" x14ac:dyDescent="0.2">
      <c r="A198" s="55"/>
      <c r="B198" s="40"/>
      <c r="C198" s="40"/>
      <c r="D198" s="41"/>
      <c r="E198" s="41"/>
      <c r="F198" s="80"/>
      <c r="G198" s="39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68">
        <f t="shared" si="2"/>
        <v>0</v>
      </c>
      <c r="AR198" s="75" t="str">
        <f>IF(D198="","",VLOOKUP(AQ198,'PAT-C_Tables'!$U$3:$V$40,2,FALSE))</f>
        <v/>
      </c>
    </row>
    <row r="199" spans="1:44" s="38" customFormat="1" ht="14.25" x14ac:dyDescent="0.2">
      <c r="A199" s="55"/>
      <c r="B199" s="40"/>
      <c r="C199" s="40"/>
      <c r="D199" s="41"/>
      <c r="E199" s="41"/>
      <c r="F199" s="80"/>
      <c r="G199" s="39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68">
        <f t="shared" si="2"/>
        <v>0</v>
      </c>
      <c r="AR199" s="75" t="str">
        <f>IF(D199="","",VLOOKUP(AQ199,'PAT-C_Tables'!$U$3:$V$40,2,FALSE))</f>
        <v/>
      </c>
    </row>
    <row r="200" spans="1:44" s="38" customFormat="1" ht="14.25" x14ac:dyDescent="0.2">
      <c r="A200" s="55"/>
      <c r="B200" s="40"/>
      <c r="C200" s="40"/>
      <c r="D200" s="41"/>
      <c r="E200" s="41"/>
      <c r="F200" s="80"/>
      <c r="G200" s="39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68">
        <f t="shared" si="2"/>
        <v>0</v>
      </c>
      <c r="AR200" s="75" t="str">
        <f>IF(D200="","",VLOOKUP(AQ200,'PAT-C_Tables'!$U$3:$V$40,2,FALSE))</f>
        <v/>
      </c>
    </row>
    <row r="201" spans="1:44" s="38" customFormat="1" ht="14.25" x14ac:dyDescent="0.2">
      <c r="A201" s="55"/>
      <c r="B201" s="40"/>
      <c r="C201" s="40"/>
      <c r="D201" s="41"/>
      <c r="E201" s="41"/>
      <c r="F201" s="80"/>
      <c r="G201" s="39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68">
        <f t="shared" ref="AQ201:AQ264" si="3">IF(D201="",0,(IF(G201=$G$8,1,0)+IF(H201=$H$8,1,0)+IF(I201=$I$8,1,0)+IF(J201=$J$8,1,0)+IF(K201=$K$8,1,0)+IF(L201=$L$8,1,0)+IF(M201=$M$8,1,0)+IF(N201=$N$8,1,0)+IF(O201=$O$8,1,0)+IF(P201=$P$8,1,0)+IF(Q201=$Q$8,1,0)+IF(R201=$R$8,1,0)+IF(S201=$S$8,1,0)+IF(T201=$T$8,1,0)+IF(U201=$U$8,1,0)+IF(V201=$V$8,1,0)+IF(W201=$W$8,1,0)+IF(X201=$X$8,1,0)+IF(Y201=$Y$8,1,0)+IF(Z201=$Z$8,1,0)+IF(AA201=$AA$8,1,0)+IF(AB201=$AB$8,1,0)+IF(AC201=$AC$8,1,0)+IF(AD201=$AD$8,1,0)+IF(AE201=$AE$8,1,0)+IF(AF201=$AF$8,1,0)+IF(AG201=$AG$8,1,0)+IF(AH201=$AH$8,1,0)+IF(AI201=$AI$8,1,0)+IF(AJ201=$AJ$8,1,0)+IF(AK201=$AK$8,1,0)+IF(AL201=$AL$8,1,0)+IF(AM201=$AM$8,1,0)+IF(AN201=$AN$8,1,0)+IF(AO201=$AO$8,1,0)+IF(AP201=$AP$8,1,0)))</f>
        <v>0</v>
      </c>
      <c r="AR201" s="75" t="str">
        <f>IF(D201="","",VLOOKUP(AQ201,'PAT-C_Tables'!$U$3:$V$40,2,FALSE))</f>
        <v/>
      </c>
    </row>
    <row r="202" spans="1:44" s="38" customFormat="1" ht="14.25" x14ac:dyDescent="0.2">
      <c r="A202" s="55"/>
      <c r="B202" s="40"/>
      <c r="C202" s="40"/>
      <c r="D202" s="41"/>
      <c r="E202" s="41"/>
      <c r="F202" s="80"/>
      <c r="G202" s="39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68">
        <f t="shared" si="3"/>
        <v>0</v>
      </c>
      <c r="AR202" s="75" t="str">
        <f>IF(D202="","",VLOOKUP(AQ202,'PAT-C_Tables'!$U$3:$V$40,2,FALSE))</f>
        <v/>
      </c>
    </row>
    <row r="203" spans="1:44" s="38" customFormat="1" ht="14.25" x14ac:dyDescent="0.2">
      <c r="A203" s="55"/>
      <c r="B203" s="40"/>
      <c r="C203" s="40"/>
      <c r="D203" s="41"/>
      <c r="E203" s="41"/>
      <c r="F203" s="80"/>
      <c r="G203" s="39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68">
        <f t="shared" si="3"/>
        <v>0</v>
      </c>
      <c r="AR203" s="75" t="str">
        <f>IF(D203="","",VLOOKUP(AQ203,'PAT-C_Tables'!$U$3:$V$40,2,FALSE))</f>
        <v/>
      </c>
    </row>
    <row r="204" spans="1:44" s="38" customFormat="1" ht="14.25" x14ac:dyDescent="0.2">
      <c r="A204" s="55"/>
      <c r="B204" s="40"/>
      <c r="C204" s="40"/>
      <c r="D204" s="41"/>
      <c r="E204" s="41"/>
      <c r="F204" s="80"/>
      <c r="G204" s="39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68">
        <f t="shared" si="3"/>
        <v>0</v>
      </c>
      <c r="AR204" s="75" t="str">
        <f>IF(D204="","",VLOOKUP(AQ204,'PAT-C_Tables'!$U$3:$V$40,2,FALSE))</f>
        <v/>
      </c>
    </row>
    <row r="205" spans="1:44" s="38" customFormat="1" ht="14.25" x14ac:dyDescent="0.2">
      <c r="A205" s="55"/>
      <c r="B205" s="40"/>
      <c r="C205" s="40"/>
      <c r="D205" s="41"/>
      <c r="E205" s="41"/>
      <c r="F205" s="80"/>
      <c r="G205" s="39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68">
        <f t="shared" si="3"/>
        <v>0</v>
      </c>
      <c r="AR205" s="75" t="str">
        <f>IF(D205="","",VLOOKUP(AQ205,'PAT-C_Tables'!$U$3:$V$40,2,FALSE))</f>
        <v/>
      </c>
    </row>
    <row r="206" spans="1:44" s="38" customFormat="1" ht="14.25" x14ac:dyDescent="0.2">
      <c r="A206" s="55"/>
      <c r="B206" s="40"/>
      <c r="C206" s="40"/>
      <c r="D206" s="41"/>
      <c r="E206" s="41"/>
      <c r="F206" s="80"/>
      <c r="G206" s="39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68">
        <f t="shared" si="3"/>
        <v>0</v>
      </c>
      <c r="AR206" s="75" t="str">
        <f>IF(D206="","",VLOOKUP(AQ206,'PAT-C_Tables'!$U$3:$V$40,2,FALSE))</f>
        <v/>
      </c>
    </row>
    <row r="207" spans="1:44" s="38" customFormat="1" ht="14.25" x14ac:dyDescent="0.2">
      <c r="A207" s="55"/>
      <c r="B207" s="40"/>
      <c r="C207" s="40"/>
      <c r="D207" s="41"/>
      <c r="E207" s="41"/>
      <c r="F207" s="80"/>
      <c r="G207" s="39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68">
        <f t="shared" si="3"/>
        <v>0</v>
      </c>
      <c r="AR207" s="75" t="str">
        <f>IF(D207="","",VLOOKUP(AQ207,'PAT-C_Tables'!$U$3:$V$40,2,FALSE))</f>
        <v/>
      </c>
    </row>
    <row r="208" spans="1:44" s="38" customFormat="1" ht="14.25" x14ac:dyDescent="0.2">
      <c r="A208" s="55"/>
      <c r="B208" s="40"/>
      <c r="C208" s="40"/>
      <c r="D208" s="41"/>
      <c r="E208" s="41"/>
      <c r="F208" s="80"/>
      <c r="G208" s="39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68">
        <f t="shared" si="3"/>
        <v>0</v>
      </c>
      <c r="AR208" s="75" t="str">
        <f>IF(D208="","",VLOOKUP(AQ208,'PAT-C_Tables'!$U$3:$V$40,2,FALSE))</f>
        <v/>
      </c>
    </row>
    <row r="209" spans="1:44" s="38" customFormat="1" ht="14.25" x14ac:dyDescent="0.2">
      <c r="A209" s="55"/>
      <c r="B209" s="40"/>
      <c r="C209" s="40"/>
      <c r="D209" s="41"/>
      <c r="E209" s="41"/>
      <c r="F209" s="80"/>
      <c r="G209" s="39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68">
        <f t="shared" si="3"/>
        <v>0</v>
      </c>
      <c r="AR209" s="75" t="str">
        <f>IF(D209="","",VLOOKUP(AQ209,'PAT-C_Tables'!$U$3:$V$40,2,FALSE))</f>
        <v/>
      </c>
    </row>
    <row r="210" spans="1:44" s="38" customFormat="1" ht="14.25" x14ac:dyDescent="0.2">
      <c r="A210" s="55"/>
      <c r="B210" s="40"/>
      <c r="C210" s="40"/>
      <c r="D210" s="41"/>
      <c r="E210" s="41"/>
      <c r="F210" s="80"/>
      <c r="G210" s="39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68">
        <f t="shared" si="3"/>
        <v>0</v>
      </c>
      <c r="AR210" s="75" t="str">
        <f>IF(D210="","",VLOOKUP(AQ210,'PAT-C_Tables'!$U$3:$V$40,2,FALSE))</f>
        <v/>
      </c>
    </row>
    <row r="211" spans="1:44" s="38" customFormat="1" ht="14.25" x14ac:dyDescent="0.2">
      <c r="A211" s="55"/>
      <c r="B211" s="40"/>
      <c r="C211" s="40"/>
      <c r="D211" s="41"/>
      <c r="E211" s="41"/>
      <c r="F211" s="80"/>
      <c r="G211" s="39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68">
        <f t="shared" si="3"/>
        <v>0</v>
      </c>
      <c r="AR211" s="75" t="str">
        <f>IF(D211="","",VLOOKUP(AQ211,'PAT-C_Tables'!$U$3:$V$40,2,FALSE))</f>
        <v/>
      </c>
    </row>
    <row r="212" spans="1:44" s="38" customFormat="1" ht="14.25" x14ac:dyDescent="0.2">
      <c r="A212" s="55"/>
      <c r="B212" s="40"/>
      <c r="C212" s="40"/>
      <c r="D212" s="41"/>
      <c r="E212" s="41"/>
      <c r="F212" s="80"/>
      <c r="G212" s="39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68">
        <f t="shared" si="3"/>
        <v>0</v>
      </c>
      <c r="AR212" s="75" t="str">
        <f>IF(D212="","",VLOOKUP(AQ212,'PAT-C_Tables'!$U$3:$V$40,2,FALSE))</f>
        <v/>
      </c>
    </row>
    <row r="213" spans="1:44" s="38" customFormat="1" ht="14.25" x14ac:dyDescent="0.2">
      <c r="A213" s="55"/>
      <c r="B213" s="40"/>
      <c r="C213" s="40"/>
      <c r="D213" s="41"/>
      <c r="E213" s="41"/>
      <c r="F213" s="80"/>
      <c r="G213" s="39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68">
        <f t="shared" si="3"/>
        <v>0</v>
      </c>
      <c r="AR213" s="75" t="str">
        <f>IF(D213="","",VLOOKUP(AQ213,'PAT-C_Tables'!$U$3:$V$40,2,FALSE))</f>
        <v/>
      </c>
    </row>
    <row r="214" spans="1:44" s="38" customFormat="1" ht="14.25" x14ac:dyDescent="0.2">
      <c r="A214" s="55"/>
      <c r="B214" s="40"/>
      <c r="C214" s="40"/>
      <c r="D214" s="41"/>
      <c r="E214" s="41"/>
      <c r="F214" s="80"/>
      <c r="G214" s="39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68">
        <f t="shared" si="3"/>
        <v>0</v>
      </c>
      <c r="AR214" s="75" t="str">
        <f>IF(D214="","",VLOOKUP(AQ214,'PAT-C_Tables'!$U$3:$V$40,2,FALSE))</f>
        <v/>
      </c>
    </row>
    <row r="215" spans="1:44" s="38" customFormat="1" ht="14.25" x14ac:dyDescent="0.2">
      <c r="A215" s="55"/>
      <c r="B215" s="40"/>
      <c r="C215" s="40"/>
      <c r="D215" s="41"/>
      <c r="E215" s="41"/>
      <c r="F215" s="80"/>
      <c r="G215" s="39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68">
        <f t="shared" si="3"/>
        <v>0</v>
      </c>
      <c r="AR215" s="75" t="str">
        <f>IF(D215="","",VLOOKUP(AQ215,'PAT-C_Tables'!$U$3:$V$40,2,FALSE))</f>
        <v/>
      </c>
    </row>
    <row r="216" spans="1:44" s="38" customFormat="1" ht="14.25" x14ac:dyDescent="0.2">
      <c r="A216" s="55"/>
      <c r="B216" s="40"/>
      <c r="C216" s="40"/>
      <c r="D216" s="41"/>
      <c r="E216" s="41"/>
      <c r="F216" s="80"/>
      <c r="G216" s="39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68">
        <f t="shared" si="3"/>
        <v>0</v>
      </c>
      <c r="AR216" s="75" t="str">
        <f>IF(D216="","",VLOOKUP(AQ216,'PAT-C_Tables'!$U$3:$V$40,2,FALSE))</f>
        <v/>
      </c>
    </row>
    <row r="217" spans="1:44" s="38" customFormat="1" ht="14.25" x14ac:dyDescent="0.2">
      <c r="A217" s="55"/>
      <c r="B217" s="40"/>
      <c r="C217" s="40"/>
      <c r="D217" s="41"/>
      <c r="E217" s="41"/>
      <c r="F217" s="80"/>
      <c r="G217" s="39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68">
        <f t="shared" si="3"/>
        <v>0</v>
      </c>
      <c r="AR217" s="75" t="str">
        <f>IF(D217="","",VLOOKUP(AQ217,'PAT-C_Tables'!$U$3:$V$40,2,FALSE))</f>
        <v/>
      </c>
    </row>
    <row r="218" spans="1:44" s="38" customFormat="1" ht="14.25" x14ac:dyDescent="0.2">
      <c r="A218" s="55"/>
      <c r="B218" s="40"/>
      <c r="C218" s="40"/>
      <c r="D218" s="41"/>
      <c r="E218" s="41"/>
      <c r="F218" s="80"/>
      <c r="G218" s="39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68">
        <f t="shared" si="3"/>
        <v>0</v>
      </c>
      <c r="AR218" s="75" t="str">
        <f>IF(D218="","",VLOOKUP(AQ218,'PAT-C_Tables'!$U$3:$V$40,2,FALSE))</f>
        <v/>
      </c>
    </row>
    <row r="219" spans="1:44" s="38" customFormat="1" ht="14.25" x14ac:dyDescent="0.2">
      <c r="A219" s="55"/>
      <c r="B219" s="40"/>
      <c r="C219" s="40"/>
      <c r="D219" s="41"/>
      <c r="E219" s="41"/>
      <c r="F219" s="80"/>
      <c r="G219" s="39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68">
        <f t="shared" si="3"/>
        <v>0</v>
      </c>
      <c r="AR219" s="75" t="str">
        <f>IF(D219="","",VLOOKUP(AQ219,'PAT-C_Tables'!$U$3:$V$40,2,FALSE))</f>
        <v/>
      </c>
    </row>
    <row r="220" spans="1:44" s="38" customFormat="1" ht="14.25" x14ac:dyDescent="0.2">
      <c r="A220" s="55"/>
      <c r="B220" s="40"/>
      <c r="C220" s="40"/>
      <c r="D220" s="41"/>
      <c r="E220" s="41"/>
      <c r="F220" s="80"/>
      <c r="G220" s="39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68">
        <f t="shared" si="3"/>
        <v>0</v>
      </c>
      <c r="AR220" s="75" t="str">
        <f>IF(D220="","",VLOOKUP(AQ220,'PAT-C_Tables'!$U$3:$V$40,2,FALSE))</f>
        <v/>
      </c>
    </row>
    <row r="221" spans="1:44" s="38" customFormat="1" ht="14.25" x14ac:dyDescent="0.2">
      <c r="A221" s="55"/>
      <c r="B221" s="40"/>
      <c r="C221" s="40"/>
      <c r="D221" s="41"/>
      <c r="E221" s="41"/>
      <c r="F221" s="80"/>
      <c r="G221" s="39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68">
        <f t="shared" si="3"/>
        <v>0</v>
      </c>
      <c r="AR221" s="75" t="str">
        <f>IF(D221="","",VLOOKUP(AQ221,'PAT-C_Tables'!$U$3:$V$40,2,FALSE))</f>
        <v/>
      </c>
    </row>
    <row r="222" spans="1:44" s="38" customFormat="1" ht="14.25" x14ac:dyDescent="0.2">
      <c r="A222" s="55"/>
      <c r="B222" s="40"/>
      <c r="C222" s="40"/>
      <c r="D222" s="41"/>
      <c r="E222" s="41"/>
      <c r="F222" s="80"/>
      <c r="G222" s="39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68">
        <f t="shared" si="3"/>
        <v>0</v>
      </c>
      <c r="AR222" s="75" t="str">
        <f>IF(D222="","",VLOOKUP(AQ222,'PAT-C_Tables'!$U$3:$V$40,2,FALSE))</f>
        <v/>
      </c>
    </row>
    <row r="223" spans="1:44" s="38" customFormat="1" ht="14.25" x14ac:dyDescent="0.2">
      <c r="A223" s="55"/>
      <c r="B223" s="40"/>
      <c r="C223" s="40"/>
      <c r="D223" s="41"/>
      <c r="E223" s="41"/>
      <c r="F223" s="80"/>
      <c r="G223" s="39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68">
        <f t="shared" si="3"/>
        <v>0</v>
      </c>
      <c r="AR223" s="75" t="str">
        <f>IF(D223="","",VLOOKUP(AQ223,'PAT-C_Tables'!$U$3:$V$40,2,FALSE))</f>
        <v/>
      </c>
    </row>
    <row r="224" spans="1:44" s="38" customFormat="1" ht="14.25" x14ac:dyDescent="0.2">
      <c r="A224" s="55"/>
      <c r="B224" s="40"/>
      <c r="C224" s="40"/>
      <c r="D224" s="41"/>
      <c r="E224" s="41"/>
      <c r="F224" s="80"/>
      <c r="G224" s="39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68">
        <f t="shared" si="3"/>
        <v>0</v>
      </c>
      <c r="AR224" s="75" t="str">
        <f>IF(D224="","",VLOOKUP(AQ224,'PAT-C_Tables'!$U$3:$V$40,2,FALSE))</f>
        <v/>
      </c>
    </row>
    <row r="225" spans="1:44" s="38" customFormat="1" ht="14.25" x14ac:dyDescent="0.2">
      <c r="A225" s="55"/>
      <c r="B225" s="40"/>
      <c r="C225" s="40"/>
      <c r="D225" s="41"/>
      <c r="E225" s="41"/>
      <c r="F225" s="80"/>
      <c r="G225" s="39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68">
        <f t="shared" si="3"/>
        <v>0</v>
      </c>
      <c r="AR225" s="75" t="str">
        <f>IF(D225="","",VLOOKUP(AQ225,'PAT-C_Tables'!$U$3:$V$40,2,FALSE))</f>
        <v/>
      </c>
    </row>
    <row r="226" spans="1:44" s="38" customFormat="1" ht="14.25" x14ac:dyDescent="0.2">
      <c r="A226" s="55"/>
      <c r="B226" s="40"/>
      <c r="C226" s="40"/>
      <c r="D226" s="41"/>
      <c r="E226" s="41"/>
      <c r="F226" s="80"/>
      <c r="G226" s="39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68">
        <f t="shared" si="3"/>
        <v>0</v>
      </c>
      <c r="AR226" s="75" t="str">
        <f>IF(D226="","",VLOOKUP(AQ226,'PAT-C_Tables'!$U$3:$V$40,2,FALSE))</f>
        <v/>
      </c>
    </row>
    <row r="227" spans="1:44" s="38" customFormat="1" ht="14.25" x14ac:dyDescent="0.2">
      <c r="A227" s="55"/>
      <c r="B227" s="40"/>
      <c r="C227" s="40"/>
      <c r="D227" s="41"/>
      <c r="E227" s="41"/>
      <c r="F227" s="80"/>
      <c r="G227" s="39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68">
        <f t="shared" si="3"/>
        <v>0</v>
      </c>
      <c r="AR227" s="75" t="str">
        <f>IF(D227="","",VLOOKUP(AQ227,'PAT-C_Tables'!$U$3:$V$40,2,FALSE))</f>
        <v/>
      </c>
    </row>
    <row r="228" spans="1:44" s="38" customFormat="1" ht="14.25" x14ac:dyDescent="0.2">
      <c r="A228" s="55"/>
      <c r="B228" s="40"/>
      <c r="C228" s="40"/>
      <c r="D228" s="41"/>
      <c r="E228" s="41"/>
      <c r="F228" s="80"/>
      <c r="G228" s="39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68">
        <f t="shared" si="3"/>
        <v>0</v>
      </c>
      <c r="AR228" s="75" t="str">
        <f>IF(D228="","",VLOOKUP(AQ228,'PAT-C_Tables'!$U$3:$V$40,2,FALSE))</f>
        <v/>
      </c>
    </row>
    <row r="229" spans="1:44" s="38" customFormat="1" ht="14.25" x14ac:dyDescent="0.2">
      <c r="A229" s="55"/>
      <c r="B229" s="40"/>
      <c r="C229" s="40"/>
      <c r="D229" s="41"/>
      <c r="E229" s="41"/>
      <c r="F229" s="80"/>
      <c r="G229" s="39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68">
        <f t="shared" si="3"/>
        <v>0</v>
      </c>
      <c r="AR229" s="75" t="str">
        <f>IF(D229="","",VLOOKUP(AQ229,'PAT-C_Tables'!$U$3:$V$40,2,FALSE))</f>
        <v/>
      </c>
    </row>
    <row r="230" spans="1:44" s="38" customFormat="1" ht="14.25" x14ac:dyDescent="0.2">
      <c r="A230" s="55"/>
      <c r="B230" s="40"/>
      <c r="C230" s="40"/>
      <c r="D230" s="41"/>
      <c r="E230" s="41"/>
      <c r="F230" s="80"/>
      <c r="G230" s="39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68">
        <f t="shared" si="3"/>
        <v>0</v>
      </c>
      <c r="AR230" s="75" t="str">
        <f>IF(D230="","",VLOOKUP(AQ230,'PAT-C_Tables'!$U$3:$V$40,2,FALSE))</f>
        <v/>
      </c>
    </row>
    <row r="231" spans="1:44" s="38" customFormat="1" ht="14.25" x14ac:dyDescent="0.2">
      <c r="A231" s="55"/>
      <c r="B231" s="40"/>
      <c r="C231" s="40"/>
      <c r="D231" s="41"/>
      <c r="E231" s="41"/>
      <c r="F231" s="80"/>
      <c r="G231" s="39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68">
        <f t="shared" si="3"/>
        <v>0</v>
      </c>
      <c r="AR231" s="75" t="str">
        <f>IF(D231="","",VLOOKUP(AQ231,'PAT-C_Tables'!$U$3:$V$40,2,FALSE))</f>
        <v/>
      </c>
    </row>
    <row r="232" spans="1:44" s="38" customFormat="1" ht="14.25" x14ac:dyDescent="0.2">
      <c r="A232" s="55"/>
      <c r="B232" s="40"/>
      <c r="C232" s="40"/>
      <c r="D232" s="41"/>
      <c r="E232" s="41"/>
      <c r="F232" s="80"/>
      <c r="G232" s="39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68">
        <f t="shared" si="3"/>
        <v>0</v>
      </c>
      <c r="AR232" s="75" t="str">
        <f>IF(D232="","",VLOOKUP(AQ232,'PAT-C_Tables'!$U$3:$V$40,2,FALSE))</f>
        <v/>
      </c>
    </row>
    <row r="233" spans="1:44" s="38" customFormat="1" ht="14.25" x14ac:dyDescent="0.2">
      <c r="A233" s="55"/>
      <c r="B233" s="40"/>
      <c r="C233" s="40"/>
      <c r="D233" s="41"/>
      <c r="E233" s="41"/>
      <c r="F233" s="80"/>
      <c r="G233" s="39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68">
        <f t="shared" si="3"/>
        <v>0</v>
      </c>
      <c r="AR233" s="75" t="str">
        <f>IF(D233="","",VLOOKUP(AQ233,'PAT-C_Tables'!$U$3:$V$40,2,FALSE))</f>
        <v/>
      </c>
    </row>
    <row r="234" spans="1:44" s="38" customFormat="1" ht="14.25" x14ac:dyDescent="0.2">
      <c r="A234" s="55"/>
      <c r="B234" s="40"/>
      <c r="C234" s="40"/>
      <c r="D234" s="41"/>
      <c r="E234" s="41"/>
      <c r="F234" s="80"/>
      <c r="G234" s="39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68">
        <f t="shared" si="3"/>
        <v>0</v>
      </c>
      <c r="AR234" s="75" t="str">
        <f>IF(D234="","",VLOOKUP(AQ234,'PAT-C_Tables'!$U$3:$V$40,2,FALSE))</f>
        <v/>
      </c>
    </row>
    <row r="235" spans="1:44" s="38" customFormat="1" ht="14.25" x14ac:dyDescent="0.2">
      <c r="A235" s="55"/>
      <c r="B235" s="40"/>
      <c r="C235" s="40"/>
      <c r="D235" s="41"/>
      <c r="E235" s="41"/>
      <c r="F235" s="80"/>
      <c r="G235" s="39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68">
        <f t="shared" si="3"/>
        <v>0</v>
      </c>
      <c r="AR235" s="75" t="str">
        <f>IF(D235="","",VLOOKUP(AQ235,'PAT-C_Tables'!$U$3:$V$40,2,FALSE))</f>
        <v/>
      </c>
    </row>
    <row r="236" spans="1:44" s="38" customFormat="1" ht="14.25" x14ac:dyDescent="0.2">
      <c r="A236" s="55"/>
      <c r="B236" s="40"/>
      <c r="C236" s="40"/>
      <c r="D236" s="41"/>
      <c r="E236" s="41"/>
      <c r="F236" s="80"/>
      <c r="G236" s="39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68">
        <f t="shared" si="3"/>
        <v>0</v>
      </c>
      <c r="AR236" s="75" t="str">
        <f>IF(D236="","",VLOOKUP(AQ236,'PAT-C_Tables'!$U$3:$V$40,2,FALSE))</f>
        <v/>
      </c>
    </row>
    <row r="237" spans="1:44" s="38" customFormat="1" ht="14.25" x14ac:dyDescent="0.2">
      <c r="A237" s="55"/>
      <c r="B237" s="40"/>
      <c r="C237" s="40"/>
      <c r="D237" s="41"/>
      <c r="E237" s="41"/>
      <c r="F237" s="80"/>
      <c r="G237" s="39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68">
        <f t="shared" si="3"/>
        <v>0</v>
      </c>
      <c r="AR237" s="75" t="str">
        <f>IF(D237="","",VLOOKUP(AQ237,'PAT-C_Tables'!$U$3:$V$40,2,FALSE))</f>
        <v/>
      </c>
    </row>
    <row r="238" spans="1:44" s="38" customFormat="1" ht="14.25" x14ac:dyDescent="0.2">
      <c r="A238" s="55"/>
      <c r="B238" s="40"/>
      <c r="C238" s="40"/>
      <c r="D238" s="41"/>
      <c r="E238" s="41"/>
      <c r="F238" s="80"/>
      <c r="G238" s="39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68">
        <f t="shared" si="3"/>
        <v>0</v>
      </c>
      <c r="AR238" s="75" t="str">
        <f>IF(D238="","",VLOOKUP(AQ238,'PAT-C_Tables'!$U$3:$V$40,2,FALSE))</f>
        <v/>
      </c>
    </row>
    <row r="239" spans="1:44" s="38" customFormat="1" ht="14.25" x14ac:dyDescent="0.2">
      <c r="A239" s="55"/>
      <c r="B239" s="40"/>
      <c r="C239" s="40"/>
      <c r="D239" s="41"/>
      <c r="E239" s="41"/>
      <c r="F239" s="80"/>
      <c r="G239" s="39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68">
        <f t="shared" si="3"/>
        <v>0</v>
      </c>
      <c r="AR239" s="75" t="str">
        <f>IF(D239="","",VLOOKUP(AQ239,'PAT-C_Tables'!$U$3:$V$40,2,FALSE))</f>
        <v/>
      </c>
    </row>
    <row r="240" spans="1:44" s="38" customFormat="1" ht="14.25" x14ac:dyDescent="0.2">
      <c r="A240" s="55"/>
      <c r="B240" s="40"/>
      <c r="C240" s="40"/>
      <c r="D240" s="41"/>
      <c r="E240" s="41"/>
      <c r="F240" s="80"/>
      <c r="G240" s="39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68">
        <f t="shared" si="3"/>
        <v>0</v>
      </c>
      <c r="AR240" s="75" t="str">
        <f>IF(D240="","",VLOOKUP(AQ240,'PAT-C_Tables'!$U$3:$V$40,2,FALSE))</f>
        <v/>
      </c>
    </row>
    <row r="241" spans="1:44" s="38" customFormat="1" ht="14.25" x14ac:dyDescent="0.2">
      <c r="A241" s="55"/>
      <c r="B241" s="40"/>
      <c r="C241" s="40"/>
      <c r="D241" s="41"/>
      <c r="E241" s="41"/>
      <c r="F241" s="80"/>
      <c r="G241" s="39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68">
        <f t="shared" si="3"/>
        <v>0</v>
      </c>
      <c r="AR241" s="75" t="str">
        <f>IF(D241="","",VLOOKUP(AQ241,'PAT-C_Tables'!$U$3:$V$40,2,FALSE))</f>
        <v/>
      </c>
    </row>
    <row r="242" spans="1:44" s="38" customFormat="1" ht="14.25" x14ac:dyDescent="0.2">
      <c r="A242" s="55"/>
      <c r="B242" s="40"/>
      <c r="C242" s="40"/>
      <c r="D242" s="41"/>
      <c r="E242" s="41"/>
      <c r="F242" s="80"/>
      <c r="G242" s="39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68">
        <f t="shared" si="3"/>
        <v>0</v>
      </c>
      <c r="AR242" s="75" t="str">
        <f>IF(D242="","",VLOOKUP(AQ242,'PAT-C_Tables'!$U$3:$V$40,2,FALSE))</f>
        <v/>
      </c>
    </row>
    <row r="243" spans="1:44" s="38" customFormat="1" ht="14.25" x14ac:dyDescent="0.2">
      <c r="A243" s="55"/>
      <c r="B243" s="40"/>
      <c r="C243" s="40"/>
      <c r="D243" s="41"/>
      <c r="E243" s="41"/>
      <c r="F243" s="80"/>
      <c r="G243" s="39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68">
        <f t="shared" si="3"/>
        <v>0</v>
      </c>
      <c r="AR243" s="75" t="str">
        <f>IF(D243="","",VLOOKUP(AQ243,'PAT-C_Tables'!$U$3:$V$40,2,FALSE))</f>
        <v/>
      </c>
    </row>
    <row r="244" spans="1:44" s="38" customFormat="1" ht="14.25" x14ac:dyDescent="0.2">
      <c r="A244" s="55"/>
      <c r="B244" s="40"/>
      <c r="C244" s="40"/>
      <c r="D244" s="41"/>
      <c r="E244" s="41"/>
      <c r="F244" s="80"/>
      <c r="G244" s="39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68">
        <f t="shared" si="3"/>
        <v>0</v>
      </c>
      <c r="AR244" s="75" t="str">
        <f>IF(D244="","",VLOOKUP(AQ244,'PAT-C_Tables'!$U$3:$V$40,2,FALSE))</f>
        <v/>
      </c>
    </row>
    <row r="245" spans="1:44" s="38" customFormat="1" ht="14.25" x14ac:dyDescent="0.2">
      <c r="A245" s="55"/>
      <c r="B245" s="40"/>
      <c r="C245" s="40"/>
      <c r="D245" s="41"/>
      <c r="E245" s="41"/>
      <c r="F245" s="80"/>
      <c r="G245" s="39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68">
        <f t="shared" si="3"/>
        <v>0</v>
      </c>
      <c r="AR245" s="75" t="str">
        <f>IF(D245="","",VLOOKUP(AQ245,'PAT-C_Tables'!$U$3:$V$40,2,FALSE))</f>
        <v/>
      </c>
    </row>
    <row r="246" spans="1:44" s="38" customFormat="1" ht="14.25" x14ac:dyDescent="0.2">
      <c r="A246" s="55"/>
      <c r="B246" s="40"/>
      <c r="C246" s="40"/>
      <c r="D246" s="41"/>
      <c r="E246" s="41"/>
      <c r="F246" s="80"/>
      <c r="G246" s="39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68">
        <f t="shared" si="3"/>
        <v>0</v>
      </c>
      <c r="AR246" s="75" t="str">
        <f>IF(D246="","",VLOOKUP(AQ246,'PAT-C_Tables'!$U$3:$V$40,2,FALSE))</f>
        <v/>
      </c>
    </row>
    <row r="247" spans="1:44" s="38" customFormat="1" ht="14.25" x14ac:dyDescent="0.2">
      <c r="A247" s="55"/>
      <c r="B247" s="40"/>
      <c r="C247" s="40"/>
      <c r="D247" s="41"/>
      <c r="E247" s="41"/>
      <c r="F247" s="80"/>
      <c r="G247" s="39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68">
        <f t="shared" si="3"/>
        <v>0</v>
      </c>
      <c r="AR247" s="75" t="str">
        <f>IF(D247="","",VLOOKUP(AQ247,'PAT-C_Tables'!$U$3:$V$40,2,FALSE))</f>
        <v/>
      </c>
    </row>
    <row r="248" spans="1:44" s="38" customFormat="1" ht="14.25" x14ac:dyDescent="0.2">
      <c r="A248" s="55"/>
      <c r="B248" s="40"/>
      <c r="C248" s="40"/>
      <c r="D248" s="41"/>
      <c r="E248" s="41"/>
      <c r="F248" s="80"/>
      <c r="G248" s="39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68">
        <f t="shared" si="3"/>
        <v>0</v>
      </c>
      <c r="AR248" s="75" t="str">
        <f>IF(D248="","",VLOOKUP(AQ248,'PAT-C_Tables'!$U$3:$V$40,2,FALSE))</f>
        <v/>
      </c>
    </row>
    <row r="249" spans="1:44" s="38" customFormat="1" ht="14.25" x14ac:dyDescent="0.2">
      <c r="A249" s="55"/>
      <c r="B249" s="40"/>
      <c r="C249" s="40"/>
      <c r="D249" s="41"/>
      <c r="E249" s="41"/>
      <c r="F249" s="80"/>
      <c r="G249" s="39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68">
        <f t="shared" si="3"/>
        <v>0</v>
      </c>
      <c r="AR249" s="75" t="str">
        <f>IF(D249="","",VLOOKUP(AQ249,'PAT-C_Tables'!$U$3:$V$40,2,FALSE))</f>
        <v/>
      </c>
    </row>
    <row r="250" spans="1:44" s="38" customFormat="1" ht="14.25" x14ac:dyDescent="0.2">
      <c r="A250" s="55"/>
      <c r="B250" s="40"/>
      <c r="C250" s="40"/>
      <c r="D250" s="41"/>
      <c r="E250" s="41"/>
      <c r="F250" s="80"/>
      <c r="G250" s="39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68">
        <f t="shared" si="3"/>
        <v>0</v>
      </c>
      <c r="AR250" s="75" t="str">
        <f>IF(D250="","",VLOOKUP(AQ250,'PAT-C_Tables'!$U$3:$V$40,2,FALSE))</f>
        <v/>
      </c>
    </row>
    <row r="251" spans="1:44" s="38" customFormat="1" ht="14.25" x14ac:dyDescent="0.2">
      <c r="A251" s="55"/>
      <c r="B251" s="40"/>
      <c r="C251" s="40"/>
      <c r="D251" s="41"/>
      <c r="E251" s="41"/>
      <c r="F251" s="80"/>
      <c r="G251" s="39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68">
        <f t="shared" si="3"/>
        <v>0</v>
      </c>
      <c r="AR251" s="75" t="str">
        <f>IF(D251="","",VLOOKUP(AQ251,'PAT-C_Tables'!$U$3:$V$40,2,FALSE))</f>
        <v/>
      </c>
    </row>
    <row r="252" spans="1:44" s="38" customFormat="1" ht="14.25" x14ac:dyDescent="0.2">
      <c r="A252" s="55"/>
      <c r="B252" s="40"/>
      <c r="C252" s="40"/>
      <c r="D252" s="41"/>
      <c r="E252" s="41"/>
      <c r="F252" s="80"/>
      <c r="G252" s="39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68">
        <f t="shared" si="3"/>
        <v>0</v>
      </c>
      <c r="AR252" s="75" t="str">
        <f>IF(D252="","",VLOOKUP(AQ252,'PAT-C_Tables'!$U$3:$V$40,2,FALSE))</f>
        <v/>
      </c>
    </row>
    <row r="253" spans="1:44" s="38" customFormat="1" ht="14.25" x14ac:dyDescent="0.2">
      <c r="A253" s="55"/>
      <c r="B253" s="40"/>
      <c r="C253" s="40"/>
      <c r="D253" s="41"/>
      <c r="E253" s="41"/>
      <c r="F253" s="80"/>
      <c r="G253" s="39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68">
        <f t="shared" si="3"/>
        <v>0</v>
      </c>
      <c r="AR253" s="75" t="str">
        <f>IF(D253="","",VLOOKUP(AQ253,'PAT-C_Tables'!$U$3:$V$40,2,FALSE))</f>
        <v/>
      </c>
    </row>
    <row r="254" spans="1:44" s="38" customFormat="1" ht="14.25" x14ac:dyDescent="0.2">
      <c r="A254" s="55"/>
      <c r="B254" s="40"/>
      <c r="C254" s="40"/>
      <c r="D254" s="41"/>
      <c r="E254" s="41"/>
      <c r="F254" s="80"/>
      <c r="G254" s="39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68">
        <f t="shared" si="3"/>
        <v>0</v>
      </c>
      <c r="AR254" s="75" t="str">
        <f>IF(D254="","",VLOOKUP(AQ254,'PAT-C_Tables'!$U$3:$V$40,2,FALSE))</f>
        <v/>
      </c>
    </row>
    <row r="255" spans="1:44" s="38" customFormat="1" ht="14.25" x14ac:dyDescent="0.2">
      <c r="A255" s="55"/>
      <c r="B255" s="40"/>
      <c r="C255" s="40"/>
      <c r="D255" s="41"/>
      <c r="E255" s="41"/>
      <c r="F255" s="80"/>
      <c r="G255" s="39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68">
        <f t="shared" si="3"/>
        <v>0</v>
      </c>
      <c r="AR255" s="75" t="str">
        <f>IF(D255="","",VLOOKUP(AQ255,'PAT-C_Tables'!$U$3:$V$40,2,FALSE))</f>
        <v/>
      </c>
    </row>
    <row r="256" spans="1:44" s="38" customFormat="1" ht="14.25" x14ac:dyDescent="0.2">
      <c r="A256" s="55"/>
      <c r="B256" s="40"/>
      <c r="C256" s="40"/>
      <c r="D256" s="41"/>
      <c r="E256" s="41"/>
      <c r="F256" s="80"/>
      <c r="G256" s="39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68">
        <f t="shared" si="3"/>
        <v>0</v>
      </c>
      <c r="AR256" s="75" t="str">
        <f>IF(D256="","",VLOOKUP(AQ256,'PAT-C_Tables'!$U$3:$V$40,2,FALSE))</f>
        <v/>
      </c>
    </row>
    <row r="257" spans="1:44" s="38" customFormat="1" ht="14.25" x14ac:dyDescent="0.2">
      <c r="A257" s="55"/>
      <c r="B257" s="40"/>
      <c r="C257" s="40"/>
      <c r="D257" s="41"/>
      <c r="E257" s="41"/>
      <c r="F257" s="80"/>
      <c r="G257" s="39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68">
        <f t="shared" si="3"/>
        <v>0</v>
      </c>
      <c r="AR257" s="75" t="str">
        <f>IF(D257="","",VLOOKUP(AQ257,'PAT-C_Tables'!$U$3:$V$40,2,FALSE))</f>
        <v/>
      </c>
    </row>
    <row r="258" spans="1:44" s="38" customFormat="1" ht="14.25" x14ac:dyDescent="0.2">
      <c r="A258" s="55"/>
      <c r="B258" s="40"/>
      <c r="C258" s="40"/>
      <c r="D258" s="41"/>
      <c r="E258" s="41"/>
      <c r="F258" s="80"/>
      <c r="G258" s="39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68">
        <f t="shared" si="3"/>
        <v>0</v>
      </c>
      <c r="AR258" s="75" t="str">
        <f>IF(D258="","",VLOOKUP(AQ258,'PAT-C_Tables'!$U$3:$V$40,2,FALSE))</f>
        <v/>
      </c>
    </row>
    <row r="259" spans="1:44" s="38" customFormat="1" ht="14.25" x14ac:dyDescent="0.2">
      <c r="A259" s="55"/>
      <c r="B259" s="40"/>
      <c r="C259" s="40"/>
      <c r="D259" s="41"/>
      <c r="E259" s="41"/>
      <c r="F259" s="80"/>
      <c r="G259" s="39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68">
        <f t="shared" si="3"/>
        <v>0</v>
      </c>
      <c r="AR259" s="75" t="str">
        <f>IF(D259="","",VLOOKUP(AQ259,'PAT-C_Tables'!$U$3:$V$40,2,FALSE))</f>
        <v/>
      </c>
    </row>
    <row r="260" spans="1:44" s="38" customFormat="1" ht="14.25" x14ac:dyDescent="0.2">
      <c r="A260" s="55"/>
      <c r="B260" s="40"/>
      <c r="C260" s="40"/>
      <c r="D260" s="41"/>
      <c r="E260" s="41"/>
      <c r="F260" s="80"/>
      <c r="G260" s="39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68">
        <f t="shared" si="3"/>
        <v>0</v>
      </c>
      <c r="AR260" s="75" t="str">
        <f>IF(D260="","",VLOOKUP(AQ260,'PAT-C_Tables'!$U$3:$V$40,2,FALSE))</f>
        <v/>
      </c>
    </row>
    <row r="261" spans="1:44" s="38" customFormat="1" ht="14.25" x14ac:dyDescent="0.2">
      <c r="A261" s="55"/>
      <c r="B261" s="40"/>
      <c r="C261" s="40"/>
      <c r="D261" s="41"/>
      <c r="E261" s="41"/>
      <c r="F261" s="80"/>
      <c r="G261" s="39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68">
        <f t="shared" si="3"/>
        <v>0</v>
      </c>
      <c r="AR261" s="75" t="str">
        <f>IF(D261="","",VLOOKUP(AQ261,'PAT-C_Tables'!$U$3:$V$40,2,FALSE))</f>
        <v/>
      </c>
    </row>
    <row r="262" spans="1:44" s="38" customFormat="1" ht="14.25" x14ac:dyDescent="0.2">
      <c r="A262" s="55"/>
      <c r="B262" s="40"/>
      <c r="C262" s="40"/>
      <c r="D262" s="41"/>
      <c r="E262" s="41"/>
      <c r="F262" s="80"/>
      <c r="G262" s="39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68">
        <f t="shared" si="3"/>
        <v>0</v>
      </c>
      <c r="AR262" s="75" t="str">
        <f>IF(D262="","",VLOOKUP(AQ262,'PAT-C_Tables'!$U$3:$V$40,2,FALSE))</f>
        <v/>
      </c>
    </row>
    <row r="263" spans="1:44" s="38" customFormat="1" ht="14.25" x14ac:dyDescent="0.2">
      <c r="A263" s="55"/>
      <c r="B263" s="40"/>
      <c r="C263" s="40"/>
      <c r="D263" s="41"/>
      <c r="E263" s="41"/>
      <c r="F263" s="80"/>
      <c r="G263" s="39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68">
        <f t="shared" si="3"/>
        <v>0</v>
      </c>
      <c r="AR263" s="75" t="str">
        <f>IF(D263="","",VLOOKUP(AQ263,'PAT-C_Tables'!$U$3:$V$40,2,FALSE))</f>
        <v/>
      </c>
    </row>
    <row r="264" spans="1:44" s="38" customFormat="1" ht="14.25" x14ac:dyDescent="0.2">
      <c r="A264" s="55"/>
      <c r="B264" s="40"/>
      <c r="C264" s="40"/>
      <c r="D264" s="41"/>
      <c r="E264" s="41"/>
      <c r="F264" s="80"/>
      <c r="G264" s="39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68">
        <f t="shared" si="3"/>
        <v>0</v>
      </c>
      <c r="AR264" s="75" t="str">
        <f>IF(D264="","",VLOOKUP(AQ264,'PAT-C_Tables'!$U$3:$V$40,2,FALSE))</f>
        <v/>
      </c>
    </row>
    <row r="265" spans="1:44" s="38" customFormat="1" ht="14.25" x14ac:dyDescent="0.2">
      <c r="A265" s="55"/>
      <c r="B265" s="40"/>
      <c r="C265" s="40"/>
      <c r="D265" s="41"/>
      <c r="E265" s="41"/>
      <c r="F265" s="80"/>
      <c r="G265" s="39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68">
        <f t="shared" ref="AQ265:AQ328" si="4">IF(D265="",0,(IF(G265=$G$8,1,0)+IF(H265=$H$8,1,0)+IF(I265=$I$8,1,0)+IF(J265=$J$8,1,0)+IF(K265=$K$8,1,0)+IF(L265=$L$8,1,0)+IF(M265=$M$8,1,0)+IF(N265=$N$8,1,0)+IF(O265=$O$8,1,0)+IF(P265=$P$8,1,0)+IF(Q265=$Q$8,1,0)+IF(R265=$R$8,1,0)+IF(S265=$S$8,1,0)+IF(T265=$T$8,1,0)+IF(U265=$U$8,1,0)+IF(V265=$V$8,1,0)+IF(W265=$W$8,1,0)+IF(X265=$X$8,1,0)+IF(Y265=$Y$8,1,0)+IF(Z265=$Z$8,1,0)+IF(AA265=$AA$8,1,0)+IF(AB265=$AB$8,1,0)+IF(AC265=$AC$8,1,0)+IF(AD265=$AD$8,1,0)+IF(AE265=$AE$8,1,0)+IF(AF265=$AF$8,1,0)+IF(AG265=$AG$8,1,0)+IF(AH265=$AH$8,1,0)+IF(AI265=$AI$8,1,0)+IF(AJ265=$AJ$8,1,0)+IF(AK265=$AK$8,1,0)+IF(AL265=$AL$8,1,0)+IF(AM265=$AM$8,1,0)+IF(AN265=$AN$8,1,0)+IF(AO265=$AO$8,1,0)+IF(AP265=$AP$8,1,0)))</f>
        <v>0</v>
      </c>
      <c r="AR265" s="75" t="str">
        <f>IF(D265="","",VLOOKUP(AQ265,'PAT-C_Tables'!$U$3:$V$40,2,FALSE))</f>
        <v/>
      </c>
    </row>
    <row r="266" spans="1:44" s="38" customFormat="1" ht="14.25" x14ac:dyDescent="0.2">
      <c r="A266" s="55"/>
      <c r="B266" s="40"/>
      <c r="C266" s="40"/>
      <c r="D266" s="41"/>
      <c r="E266" s="41"/>
      <c r="F266" s="80"/>
      <c r="G266" s="39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68">
        <f t="shared" si="4"/>
        <v>0</v>
      </c>
      <c r="AR266" s="75" t="str">
        <f>IF(D266="","",VLOOKUP(AQ266,'PAT-C_Tables'!$U$3:$V$40,2,FALSE))</f>
        <v/>
      </c>
    </row>
    <row r="267" spans="1:44" s="38" customFormat="1" ht="14.25" x14ac:dyDescent="0.2">
      <c r="A267" s="55"/>
      <c r="B267" s="40"/>
      <c r="C267" s="40"/>
      <c r="D267" s="41"/>
      <c r="E267" s="41"/>
      <c r="F267" s="80"/>
      <c r="G267" s="39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68">
        <f t="shared" si="4"/>
        <v>0</v>
      </c>
      <c r="AR267" s="75" t="str">
        <f>IF(D267="","",VLOOKUP(AQ267,'PAT-C_Tables'!$U$3:$V$40,2,FALSE))</f>
        <v/>
      </c>
    </row>
    <row r="268" spans="1:44" s="38" customFormat="1" ht="14.25" x14ac:dyDescent="0.2">
      <c r="A268" s="55"/>
      <c r="B268" s="40"/>
      <c r="C268" s="40"/>
      <c r="D268" s="41"/>
      <c r="E268" s="41"/>
      <c r="F268" s="80"/>
      <c r="G268" s="39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68">
        <f t="shared" si="4"/>
        <v>0</v>
      </c>
      <c r="AR268" s="75" t="str">
        <f>IF(D268="","",VLOOKUP(AQ268,'PAT-C_Tables'!$U$3:$V$40,2,FALSE))</f>
        <v/>
      </c>
    </row>
    <row r="269" spans="1:44" s="38" customFormat="1" ht="14.25" x14ac:dyDescent="0.2">
      <c r="A269" s="55"/>
      <c r="B269" s="40"/>
      <c r="C269" s="40"/>
      <c r="D269" s="41"/>
      <c r="E269" s="41"/>
      <c r="F269" s="80"/>
      <c r="G269" s="39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68">
        <f t="shared" si="4"/>
        <v>0</v>
      </c>
      <c r="AR269" s="75" t="str">
        <f>IF(D269="","",VLOOKUP(AQ269,'PAT-C_Tables'!$U$3:$V$40,2,FALSE))</f>
        <v/>
      </c>
    </row>
    <row r="270" spans="1:44" s="38" customFormat="1" ht="14.25" x14ac:dyDescent="0.2">
      <c r="A270" s="55"/>
      <c r="B270" s="40"/>
      <c r="C270" s="40"/>
      <c r="D270" s="41"/>
      <c r="E270" s="41"/>
      <c r="F270" s="80"/>
      <c r="G270" s="39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68">
        <f t="shared" si="4"/>
        <v>0</v>
      </c>
      <c r="AR270" s="75" t="str">
        <f>IF(D270="","",VLOOKUP(AQ270,'PAT-C_Tables'!$U$3:$V$40,2,FALSE))</f>
        <v/>
      </c>
    </row>
    <row r="271" spans="1:44" s="38" customFormat="1" ht="14.25" x14ac:dyDescent="0.2">
      <c r="A271" s="55"/>
      <c r="B271" s="40"/>
      <c r="C271" s="40"/>
      <c r="D271" s="41"/>
      <c r="E271" s="41"/>
      <c r="F271" s="80"/>
      <c r="G271" s="39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68">
        <f t="shared" si="4"/>
        <v>0</v>
      </c>
      <c r="AR271" s="75" t="str">
        <f>IF(D271="","",VLOOKUP(AQ271,'PAT-C_Tables'!$U$3:$V$40,2,FALSE))</f>
        <v/>
      </c>
    </row>
    <row r="272" spans="1:44" s="38" customFormat="1" ht="14.25" x14ac:dyDescent="0.2">
      <c r="A272" s="55"/>
      <c r="B272" s="40"/>
      <c r="C272" s="40"/>
      <c r="D272" s="41"/>
      <c r="E272" s="41"/>
      <c r="F272" s="80"/>
      <c r="G272" s="39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68">
        <f t="shared" si="4"/>
        <v>0</v>
      </c>
      <c r="AR272" s="75" t="str">
        <f>IF(D272="","",VLOOKUP(AQ272,'PAT-C_Tables'!$U$3:$V$40,2,FALSE))</f>
        <v/>
      </c>
    </row>
    <row r="273" spans="1:44" s="38" customFormat="1" ht="14.25" x14ac:dyDescent="0.2">
      <c r="A273" s="55"/>
      <c r="B273" s="40"/>
      <c r="C273" s="40"/>
      <c r="D273" s="41"/>
      <c r="E273" s="41"/>
      <c r="F273" s="80"/>
      <c r="G273" s="39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68">
        <f t="shared" si="4"/>
        <v>0</v>
      </c>
      <c r="AR273" s="75" t="str">
        <f>IF(D273="","",VLOOKUP(AQ273,'PAT-C_Tables'!$U$3:$V$40,2,FALSE))</f>
        <v/>
      </c>
    </row>
    <row r="274" spans="1:44" s="38" customFormat="1" ht="14.25" x14ac:dyDescent="0.2">
      <c r="A274" s="55"/>
      <c r="B274" s="40"/>
      <c r="C274" s="40"/>
      <c r="D274" s="41"/>
      <c r="E274" s="41"/>
      <c r="F274" s="80"/>
      <c r="G274" s="39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68">
        <f t="shared" si="4"/>
        <v>0</v>
      </c>
      <c r="AR274" s="75" t="str">
        <f>IF(D274="","",VLOOKUP(AQ274,'PAT-C_Tables'!$U$3:$V$40,2,FALSE))</f>
        <v/>
      </c>
    </row>
    <row r="275" spans="1:44" s="38" customFormat="1" ht="14.25" x14ac:dyDescent="0.2">
      <c r="A275" s="55"/>
      <c r="B275" s="40"/>
      <c r="C275" s="40"/>
      <c r="D275" s="41"/>
      <c r="E275" s="41"/>
      <c r="F275" s="80"/>
      <c r="G275" s="39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68">
        <f t="shared" si="4"/>
        <v>0</v>
      </c>
      <c r="AR275" s="75" t="str">
        <f>IF(D275="","",VLOOKUP(AQ275,'PAT-C_Tables'!$U$3:$V$40,2,FALSE))</f>
        <v/>
      </c>
    </row>
    <row r="276" spans="1:44" s="38" customFormat="1" ht="14.25" x14ac:dyDescent="0.2">
      <c r="A276" s="55"/>
      <c r="B276" s="40"/>
      <c r="C276" s="40"/>
      <c r="D276" s="41"/>
      <c r="E276" s="41"/>
      <c r="F276" s="80"/>
      <c r="G276" s="39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68">
        <f t="shared" si="4"/>
        <v>0</v>
      </c>
      <c r="AR276" s="75" t="str">
        <f>IF(D276="","",VLOOKUP(AQ276,'PAT-C_Tables'!$U$3:$V$40,2,FALSE))</f>
        <v/>
      </c>
    </row>
    <row r="277" spans="1:44" s="38" customFormat="1" ht="14.25" x14ac:dyDescent="0.2">
      <c r="A277" s="55"/>
      <c r="B277" s="40"/>
      <c r="C277" s="40"/>
      <c r="D277" s="41"/>
      <c r="E277" s="41"/>
      <c r="F277" s="80"/>
      <c r="G277" s="39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68">
        <f t="shared" si="4"/>
        <v>0</v>
      </c>
      <c r="AR277" s="75" t="str">
        <f>IF(D277="","",VLOOKUP(AQ277,'PAT-C_Tables'!$U$3:$V$40,2,FALSE))</f>
        <v/>
      </c>
    </row>
    <row r="278" spans="1:44" s="38" customFormat="1" ht="14.25" x14ac:dyDescent="0.2">
      <c r="A278" s="55"/>
      <c r="B278" s="40"/>
      <c r="C278" s="40"/>
      <c r="D278" s="41"/>
      <c r="E278" s="41"/>
      <c r="F278" s="80"/>
      <c r="G278" s="39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68">
        <f t="shared" si="4"/>
        <v>0</v>
      </c>
      <c r="AR278" s="75" t="str">
        <f>IF(D278="","",VLOOKUP(AQ278,'PAT-C_Tables'!$U$3:$V$40,2,FALSE))</f>
        <v/>
      </c>
    </row>
    <row r="279" spans="1:44" s="38" customFormat="1" ht="14.25" x14ac:dyDescent="0.2">
      <c r="A279" s="55"/>
      <c r="B279" s="40"/>
      <c r="C279" s="40"/>
      <c r="D279" s="41"/>
      <c r="E279" s="41"/>
      <c r="F279" s="80"/>
      <c r="G279" s="39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68">
        <f t="shared" si="4"/>
        <v>0</v>
      </c>
      <c r="AR279" s="75" t="str">
        <f>IF(D279="","",VLOOKUP(AQ279,'PAT-C_Tables'!$U$3:$V$40,2,FALSE))</f>
        <v/>
      </c>
    </row>
    <row r="280" spans="1:44" s="38" customFormat="1" ht="14.25" x14ac:dyDescent="0.2">
      <c r="A280" s="55"/>
      <c r="B280" s="40"/>
      <c r="C280" s="40"/>
      <c r="D280" s="41"/>
      <c r="E280" s="41"/>
      <c r="F280" s="80"/>
      <c r="G280" s="39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68">
        <f t="shared" si="4"/>
        <v>0</v>
      </c>
      <c r="AR280" s="75" t="str">
        <f>IF(D280="","",VLOOKUP(AQ280,'PAT-C_Tables'!$U$3:$V$40,2,FALSE))</f>
        <v/>
      </c>
    </row>
    <row r="281" spans="1:44" s="38" customFormat="1" ht="14.25" x14ac:dyDescent="0.2">
      <c r="A281" s="55"/>
      <c r="B281" s="40"/>
      <c r="C281" s="40"/>
      <c r="D281" s="41"/>
      <c r="E281" s="41"/>
      <c r="F281" s="80"/>
      <c r="G281" s="39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68">
        <f t="shared" si="4"/>
        <v>0</v>
      </c>
      <c r="AR281" s="75" t="str">
        <f>IF(D281="","",VLOOKUP(AQ281,'PAT-C_Tables'!$U$3:$V$40,2,FALSE))</f>
        <v/>
      </c>
    </row>
    <row r="282" spans="1:44" s="38" customFormat="1" ht="14.25" x14ac:dyDescent="0.2">
      <c r="A282" s="55"/>
      <c r="B282" s="40"/>
      <c r="C282" s="40"/>
      <c r="D282" s="41"/>
      <c r="E282" s="41"/>
      <c r="F282" s="80"/>
      <c r="G282" s="39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68">
        <f t="shared" si="4"/>
        <v>0</v>
      </c>
      <c r="AR282" s="75" t="str">
        <f>IF(D282="","",VLOOKUP(AQ282,'PAT-C_Tables'!$U$3:$V$40,2,FALSE))</f>
        <v/>
      </c>
    </row>
    <row r="283" spans="1:44" s="38" customFormat="1" ht="14.25" x14ac:dyDescent="0.2">
      <c r="A283" s="55"/>
      <c r="B283" s="40"/>
      <c r="C283" s="40"/>
      <c r="D283" s="41"/>
      <c r="E283" s="41"/>
      <c r="F283" s="80"/>
      <c r="G283" s="39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68">
        <f t="shared" si="4"/>
        <v>0</v>
      </c>
      <c r="AR283" s="75" t="str">
        <f>IF(D283="","",VLOOKUP(AQ283,'PAT-C_Tables'!$U$3:$V$40,2,FALSE))</f>
        <v/>
      </c>
    </row>
    <row r="284" spans="1:44" s="38" customFormat="1" ht="14.25" x14ac:dyDescent="0.2">
      <c r="A284" s="55"/>
      <c r="B284" s="40"/>
      <c r="C284" s="40"/>
      <c r="D284" s="41"/>
      <c r="E284" s="41"/>
      <c r="F284" s="80"/>
      <c r="G284" s="39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68">
        <f t="shared" si="4"/>
        <v>0</v>
      </c>
      <c r="AR284" s="75" t="str">
        <f>IF(D284="","",VLOOKUP(AQ284,'PAT-C_Tables'!$U$3:$V$40,2,FALSE))</f>
        <v/>
      </c>
    </row>
    <row r="285" spans="1:44" s="38" customFormat="1" ht="14.25" x14ac:dyDescent="0.2">
      <c r="A285" s="55"/>
      <c r="B285" s="40"/>
      <c r="C285" s="40"/>
      <c r="D285" s="41"/>
      <c r="E285" s="41"/>
      <c r="F285" s="80"/>
      <c r="G285" s="39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68">
        <f t="shared" si="4"/>
        <v>0</v>
      </c>
      <c r="AR285" s="75" t="str">
        <f>IF(D285="","",VLOOKUP(AQ285,'PAT-C_Tables'!$U$3:$V$40,2,FALSE))</f>
        <v/>
      </c>
    </row>
    <row r="286" spans="1:44" s="38" customFormat="1" ht="14.25" x14ac:dyDescent="0.2">
      <c r="A286" s="55"/>
      <c r="B286" s="40"/>
      <c r="C286" s="40"/>
      <c r="D286" s="41"/>
      <c r="E286" s="41"/>
      <c r="F286" s="80"/>
      <c r="G286" s="39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68">
        <f t="shared" si="4"/>
        <v>0</v>
      </c>
      <c r="AR286" s="75" t="str">
        <f>IF(D286="","",VLOOKUP(AQ286,'PAT-C_Tables'!$U$3:$V$40,2,FALSE))</f>
        <v/>
      </c>
    </row>
    <row r="287" spans="1:44" s="38" customFormat="1" ht="14.25" x14ac:dyDescent="0.2">
      <c r="A287" s="55"/>
      <c r="B287" s="40"/>
      <c r="C287" s="40"/>
      <c r="D287" s="41"/>
      <c r="E287" s="41"/>
      <c r="F287" s="80"/>
      <c r="G287" s="39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68">
        <f t="shared" si="4"/>
        <v>0</v>
      </c>
      <c r="AR287" s="75" t="str">
        <f>IF(D287="","",VLOOKUP(AQ287,'PAT-C_Tables'!$U$3:$V$40,2,FALSE))</f>
        <v/>
      </c>
    </row>
    <row r="288" spans="1:44" s="38" customFormat="1" ht="14.25" x14ac:dyDescent="0.2">
      <c r="A288" s="55"/>
      <c r="B288" s="40"/>
      <c r="C288" s="40"/>
      <c r="D288" s="41"/>
      <c r="E288" s="41"/>
      <c r="F288" s="80"/>
      <c r="G288" s="39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68">
        <f t="shared" si="4"/>
        <v>0</v>
      </c>
      <c r="AR288" s="75" t="str">
        <f>IF(D288="","",VLOOKUP(AQ288,'PAT-C_Tables'!$U$3:$V$40,2,FALSE))</f>
        <v/>
      </c>
    </row>
    <row r="289" spans="1:44" s="38" customFormat="1" ht="14.25" x14ac:dyDescent="0.2">
      <c r="A289" s="55"/>
      <c r="B289" s="40"/>
      <c r="C289" s="40"/>
      <c r="D289" s="41"/>
      <c r="E289" s="41"/>
      <c r="F289" s="80"/>
      <c r="G289" s="39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68">
        <f t="shared" si="4"/>
        <v>0</v>
      </c>
      <c r="AR289" s="75" t="str">
        <f>IF(D289="","",VLOOKUP(AQ289,'PAT-C_Tables'!$U$3:$V$40,2,FALSE))</f>
        <v/>
      </c>
    </row>
    <row r="290" spans="1:44" s="38" customFormat="1" ht="14.25" x14ac:dyDescent="0.2">
      <c r="A290" s="55"/>
      <c r="B290" s="40"/>
      <c r="C290" s="40"/>
      <c r="D290" s="41"/>
      <c r="E290" s="41"/>
      <c r="F290" s="80"/>
      <c r="G290" s="39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68">
        <f t="shared" si="4"/>
        <v>0</v>
      </c>
      <c r="AR290" s="75" t="str">
        <f>IF(D290="","",VLOOKUP(AQ290,'PAT-C_Tables'!$U$3:$V$40,2,FALSE))</f>
        <v/>
      </c>
    </row>
    <row r="291" spans="1:44" s="38" customFormat="1" ht="14.25" x14ac:dyDescent="0.2">
      <c r="A291" s="55"/>
      <c r="B291" s="40"/>
      <c r="C291" s="40"/>
      <c r="D291" s="41"/>
      <c r="E291" s="41"/>
      <c r="F291" s="80"/>
      <c r="G291" s="39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68">
        <f t="shared" si="4"/>
        <v>0</v>
      </c>
      <c r="AR291" s="75" t="str">
        <f>IF(D291="","",VLOOKUP(AQ291,'PAT-C_Tables'!$U$3:$V$40,2,FALSE))</f>
        <v/>
      </c>
    </row>
    <row r="292" spans="1:44" s="38" customFormat="1" ht="14.25" x14ac:dyDescent="0.2">
      <c r="A292" s="55"/>
      <c r="B292" s="40"/>
      <c r="C292" s="40"/>
      <c r="D292" s="41"/>
      <c r="E292" s="41"/>
      <c r="F292" s="80"/>
      <c r="G292" s="39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68">
        <f t="shared" si="4"/>
        <v>0</v>
      </c>
      <c r="AR292" s="75" t="str">
        <f>IF(D292="","",VLOOKUP(AQ292,'PAT-C_Tables'!$U$3:$V$40,2,FALSE))</f>
        <v/>
      </c>
    </row>
    <row r="293" spans="1:44" s="38" customFormat="1" ht="14.25" x14ac:dyDescent="0.2">
      <c r="A293" s="55"/>
      <c r="B293" s="40"/>
      <c r="C293" s="40"/>
      <c r="D293" s="41"/>
      <c r="E293" s="41"/>
      <c r="F293" s="80"/>
      <c r="G293" s="39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68">
        <f t="shared" si="4"/>
        <v>0</v>
      </c>
      <c r="AR293" s="75" t="str">
        <f>IF(D293="","",VLOOKUP(AQ293,'PAT-C_Tables'!$U$3:$V$40,2,FALSE))</f>
        <v/>
      </c>
    </row>
    <row r="294" spans="1:44" s="38" customFormat="1" ht="14.25" x14ac:dyDescent="0.2">
      <c r="A294" s="55"/>
      <c r="B294" s="40"/>
      <c r="C294" s="40"/>
      <c r="D294" s="41"/>
      <c r="E294" s="41"/>
      <c r="F294" s="80"/>
      <c r="G294" s="39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68">
        <f t="shared" si="4"/>
        <v>0</v>
      </c>
      <c r="AR294" s="75" t="str">
        <f>IF(D294="","",VLOOKUP(AQ294,'PAT-C_Tables'!$U$3:$V$40,2,FALSE))</f>
        <v/>
      </c>
    </row>
    <row r="295" spans="1:44" s="38" customFormat="1" ht="14.25" x14ac:dyDescent="0.2">
      <c r="A295" s="55"/>
      <c r="B295" s="40"/>
      <c r="C295" s="40"/>
      <c r="D295" s="41"/>
      <c r="E295" s="41"/>
      <c r="F295" s="80"/>
      <c r="G295" s="39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68">
        <f t="shared" si="4"/>
        <v>0</v>
      </c>
      <c r="AR295" s="75" t="str">
        <f>IF(D295="","",VLOOKUP(AQ295,'PAT-C_Tables'!$U$3:$V$40,2,FALSE))</f>
        <v/>
      </c>
    </row>
    <row r="296" spans="1:44" s="38" customFormat="1" ht="14.25" x14ac:dyDescent="0.2">
      <c r="A296" s="55"/>
      <c r="B296" s="40"/>
      <c r="C296" s="40"/>
      <c r="D296" s="41"/>
      <c r="E296" s="41"/>
      <c r="F296" s="80"/>
      <c r="G296" s="39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68">
        <f t="shared" si="4"/>
        <v>0</v>
      </c>
      <c r="AR296" s="75" t="str">
        <f>IF(D296="","",VLOOKUP(AQ296,'PAT-C_Tables'!$U$3:$V$40,2,FALSE))</f>
        <v/>
      </c>
    </row>
    <row r="297" spans="1:44" s="38" customFormat="1" ht="14.25" x14ac:dyDescent="0.2">
      <c r="A297" s="55"/>
      <c r="B297" s="40"/>
      <c r="C297" s="40"/>
      <c r="D297" s="41"/>
      <c r="E297" s="41"/>
      <c r="F297" s="80"/>
      <c r="G297" s="39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68">
        <f t="shared" si="4"/>
        <v>0</v>
      </c>
      <c r="AR297" s="75" t="str">
        <f>IF(D297="","",VLOOKUP(AQ297,'PAT-C_Tables'!$U$3:$V$40,2,FALSE))</f>
        <v/>
      </c>
    </row>
    <row r="298" spans="1:44" s="38" customFormat="1" ht="14.25" x14ac:dyDescent="0.2">
      <c r="A298" s="55"/>
      <c r="B298" s="40"/>
      <c r="C298" s="40"/>
      <c r="D298" s="41"/>
      <c r="E298" s="41"/>
      <c r="F298" s="80"/>
      <c r="G298" s="39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68">
        <f t="shared" si="4"/>
        <v>0</v>
      </c>
      <c r="AR298" s="75" t="str">
        <f>IF(D298="","",VLOOKUP(AQ298,'PAT-C_Tables'!$U$3:$V$40,2,FALSE))</f>
        <v/>
      </c>
    </row>
    <row r="299" spans="1:44" s="38" customFormat="1" ht="14.25" x14ac:dyDescent="0.2">
      <c r="A299" s="55"/>
      <c r="B299" s="40"/>
      <c r="C299" s="40"/>
      <c r="D299" s="41"/>
      <c r="E299" s="41"/>
      <c r="F299" s="80"/>
      <c r="G299" s="39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68">
        <f t="shared" si="4"/>
        <v>0</v>
      </c>
      <c r="AR299" s="75" t="str">
        <f>IF(D299="","",VLOOKUP(AQ299,'PAT-C_Tables'!$U$3:$V$40,2,FALSE))</f>
        <v/>
      </c>
    </row>
    <row r="300" spans="1:44" s="38" customFormat="1" ht="14.25" x14ac:dyDescent="0.2">
      <c r="A300" s="55"/>
      <c r="B300" s="40"/>
      <c r="C300" s="40"/>
      <c r="D300" s="41"/>
      <c r="E300" s="41"/>
      <c r="F300" s="80"/>
      <c r="G300" s="39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68">
        <f t="shared" si="4"/>
        <v>0</v>
      </c>
      <c r="AR300" s="75" t="str">
        <f>IF(D300="","",VLOOKUP(AQ300,'PAT-C_Tables'!$U$3:$V$40,2,FALSE))</f>
        <v/>
      </c>
    </row>
    <row r="301" spans="1:44" s="38" customFormat="1" ht="14.25" x14ac:dyDescent="0.2">
      <c r="A301" s="55"/>
      <c r="B301" s="40"/>
      <c r="C301" s="40"/>
      <c r="D301" s="41"/>
      <c r="E301" s="41"/>
      <c r="F301" s="80"/>
      <c r="G301" s="39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68">
        <f t="shared" si="4"/>
        <v>0</v>
      </c>
      <c r="AR301" s="75" t="str">
        <f>IF(D301="","",VLOOKUP(AQ301,'PAT-C_Tables'!$U$3:$V$40,2,FALSE))</f>
        <v/>
      </c>
    </row>
    <row r="302" spans="1:44" s="38" customFormat="1" ht="14.25" x14ac:dyDescent="0.2">
      <c r="A302" s="55"/>
      <c r="B302" s="40"/>
      <c r="C302" s="40"/>
      <c r="D302" s="41"/>
      <c r="E302" s="41"/>
      <c r="F302" s="80"/>
      <c r="G302" s="39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68">
        <f t="shared" si="4"/>
        <v>0</v>
      </c>
      <c r="AR302" s="75" t="str">
        <f>IF(D302="","",VLOOKUP(AQ302,'PAT-C_Tables'!$U$3:$V$40,2,FALSE))</f>
        <v/>
      </c>
    </row>
    <row r="303" spans="1:44" s="38" customFormat="1" ht="14.25" x14ac:dyDescent="0.2">
      <c r="A303" s="55"/>
      <c r="B303" s="40"/>
      <c r="C303" s="40"/>
      <c r="D303" s="41"/>
      <c r="E303" s="41"/>
      <c r="F303" s="80"/>
      <c r="G303" s="39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68">
        <f t="shared" si="4"/>
        <v>0</v>
      </c>
      <c r="AR303" s="75" t="str">
        <f>IF(D303="","",VLOOKUP(AQ303,'PAT-C_Tables'!$U$3:$V$40,2,FALSE))</f>
        <v/>
      </c>
    </row>
    <row r="304" spans="1:44" s="38" customFormat="1" ht="14.25" x14ac:dyDescent="0.2">
      <c r="A304" s="55"/>
      <c r="B304" s="40"/>
      <c r="C304" s="40"/>
      <c r="D304" s="41"/>
      <c r="E304" s="41"/>
      <c r="F304" s="80"/>
      <c r="G304" s="39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68">
        <f t="shared" si="4"/>
        <v>0</v>
      </c>
      <c r="AR304" s="75" t="str">
        <f>IF(D304="","",VLOOKUP(AQ304,'PAT-C_Tables'!$U$3:$V$40,2,FALSE))</f>
        <v/>
      </c>
    </row>
    <row r="305" spans="1:44" s="38" customFormat="1" ht="14.25" x14ac:dyDescent="0.2">
      <c r="A305" s="55"/>
      <c r="B305" s="40"/>
      <c r="C305" s="40"/>
      <c r="D305" s="41"/>
      <c r="E305" s="41"/>
      <c r="F305" s="80"/>
      <c r="G305" s="39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68">
        <f t="shared" si="4"/>
        <v>0</v>
      </c>
      <c r="AR305" s="75" t="str">
        <f>IF(D305="","",VLOOKUP(AQ305,'PAT-C_Tables'!$U$3:$V$40,2,FALSE))</f>
        <v/>
      </c>
    </row>
    <row r="306" spans="1:44" s="38" customFormat="1" ht="14.25" x14ac:dyDescent="0.2">
      <c r="A306" s="55"/>
      <c r="B306" s="40"/>
      <c r="C306" s="40"/>
      <c r="D306" s="41"/>
      <c r="E306" s="41"/>
      <c r="F306" s="80"/>
      <c r="G306" s="39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68">
        <f t="shared" si="4"/>
        <v>0</v>
      </c>
      <c r="AR306" s="75" t="str">
        <f>IF(D306="","",VLOOKUP(AQ306,'PAT-C_Tables'!$U$3:$V$40,2,FALSE))</f>
        <v/>
      </c>
    </row>
    <row r="307" spans="1:44" s="38" customFormat="1" ht="14.25" x14ac:dyDescent="0.2">
      <c r="A307" s="55"/>
      <c r="B307" s="40"/>
      <c r="C307" s="40"/>
      <c r="D307" s="41"/>
      <c r="E307" s="41"/>
      <c r="F307" s="80"/>
      <c r="G307" s="39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68">
        <f t="shared" si="4"/>
        <v>0</v>
      </c>
      <c r="AR307" s="75" t="str">
        <f>IF(D307="","",VLOOKUP(AQ307,'PAT-C_Tables'!$U$3:$V$40,2,FALSE))</f>
        <v/>
      </c>
    </row>
    <row r="308" spans="1:44" s="38" customFormat="1" ht="14.25" x14ac:dyDescent="0.2">
      <c r="A308" s="55"/>
      <c r="B308" s="40"/>
      <c r="C308" s="40"/>
      <c r="D308" s="41"/>
      <c r="E308" s="41"/>
      <c r="F308" s="80"/>
      <c r="G308" s="39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68">
        <f t="shared" si="4"/>
        <v>0</v>
      </c>
      <c r="AR308" s="75" t="str">
        <f>IF(D308="","",VLOOKUP(AQ308,'PAT-C_Tables'!$U$3:$V$40,2,FALSE))</f>
        <v/>
      </c>
    </row>
    <row r="309" spans="1:44" s="38" customFormat="1" ht="14.25" x14ac:dyDescent="0.2">
      <c r="A309" s="55"/>
      <c r="B309" s="40"/>
      <c r="C309" s="40"/>
      <c r="D309" s="41"/>
      <c r="E309" s="41"/>
      <c r="F309" s="80"/>
      <c r="G309" s="39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68">
        <f t="shared" si="4"/>
        <v>0</v>
      </c>
      <c r="AR309" s="75" t="str">
        <f>IF(D309="","",VLOOKUP(AQ309,'PAT-C_Tables'!$U$3:$V$40,2,FALSE))</f>
        <v/>
      </c>
    </row>
    <row r="310" spans="1:44" s="38" customFormat="1" ht="14.25" x14ac:dyDescent="0.2">
      <c r="A310" s="55"/>
      <c r="B310" s="40"/>
      <c r="C310" s="40"/>
      <c r="D310" s="41"/>
      <c r="E310" s="41"/>
      <c r="F310" s="80"/>
      <c r="G310" s="39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68">
        <f t="shared" si="4"/>
        <v>0</v>
      </c>
      <c r="AR310" s="75" t="str">
        <f>IF(D310="","",VLOOKUP(AQ310,'PAT-C_Tables'!$U$3:$V$40,2,FALSE))</f>
        <v/>
      </c>
    </row>
    <row r="311" spans="1:44" s="38" customFormat="1" ht="14.25" x14ac:dyDescent="0.2">
      <c r="A311" s="55"/>
      <c r="B311" s="40"/>
      <c r="C311" s="40"/>
      <c r="D311" s="41"/>
      <c r="E311" s="41"/>
      <c r="F311" s="80"/>
      <c r="G311" s="39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68">
        <f t="shared" si="4"/>
        <v>0</v>
      </c>
      <c r="AR311" s="75" t="str">
        <f>IF(D311="","",VLOOKUP(AQ311,'PAT-C_Tables'!$U$3:$V$40,2,FALSE))</f>
        <v/>
      </c>
    </row>
    <row r="312" spans="1:44" s="38" customFormat="1" ht="14.25" x14ac:dyDescent="0.2">
      <c r="A312" s="55"/>
      <c r="B312" s="40"/>
      <c r="C312" s="40"/>
      <c r="D312" s="41"/>
      <c r="E312" s="41"/>
      <c r="F312" s="80"/>
      <c r="G312" s="39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68">
        <f t="shared" si="4"/>
        <v>0</v>
      </c>
      <c r="AR312" s="75" t="str">
        <f>IF(D312="","",VLOOKUP(AQ312,'PAT-C_Tables'!$U$3:$V$40,2,FALSE))</f>
        <v/>
      </c>
    </row>
    <row r="313" spans="1:44" s="38" customFormat="1" ht="14.25" x14ac:dyDescent="0.2">
      <c r="A313" s="55"/>
      <c r="B313" s="40"/>
      <c r="C313" s="40"/>
      <c r="D313" s="41"/>
      <c r="E313" s="41"/>
      <c r="F313" s="80"/>
      <c r="G313" s="39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68">
        <f t="shared" si="4"/>
        <v>0</v>
      </c>
      <c r="AR313" s="75" t="str">
        <f>IF(D313="","",VLOOKUP(AQ313,'PAT-C_Tables'!$U$3:$V$40,2,FALSE))</f>
        <v/>
      </c>
    </row>
    <row r="314" spans="1:44" s="38" customFormat="1" ht="14.25" x14ac:dyDescent="0.2">
      <c r="A314" s="55"/>
      <c r="B314" s="40"/>
      <c r="C314" s="40"/>
      <c r="D314" s="41"/>
      <c r="E314" s="41"/>
      <c r="F314" s="80"/>
      <c r="G314" s="39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68">
        <f t="shared" si="4"/>
        <v>0</v>
      </c>
      <c r="AR314" s="75" t="str">
        <f>IF(D314="","",VLOOKUP(AQ314,'PAT-C_Tables'!$U$3:$V$40,2,FALSE))</f>
        <v/>
      </c>
    </row>
    <row r="315" spans="1:44" s="38" customFormat="1" ht="14.25" x14ac:dyDescent="0.2">
      <c r="A315" s="55"/>
      <c r="B315" s="40"/>
      <c r="C315" s="40"/>
      <c r="D315" s="41"/>
      <c r="E315" s="41"/>
      <c r="F315" s="80"/>
      <c r="G315" s="39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68">
        <f t="shared" si="4"/>
        <v>0</v>
      </c>
      <c r="AR315" s="75" t="str">
        <f>IF(D315="","",VLOOKUP(AQ315,'PAT-C_Tables'!$U$3:$V$40,2,FALSE))</f>
        <v/>
      </c>
    </row>
    <row r="316" spans="1:44" s="38" customFormat="1" ht="14.25" x14ac:dyDescent="0.2">
      <c r="A316" s="55"/>
      <c r="B316" s="40"/>
      <c r="C316" s="40"/>
      <c r="D316" s="41"/>
      <c r="E316" s="41"/>
      <c r="F316" s="80"/>
      <c r="G316" s="39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68">
        <f t="shared" si="4"/>
        <v>0</v>
      </c>
      <c r="AR316" s="75" t="str">
        <f>IF(D316="","",VLOOKUP(AQ316,'PAT-C_Tables'!$U$3:$V$40,2,FALSE))</f>
        <v/>
      </c>
    </row>
    <row r="317" spans="1:44" s="38" customFormat="1" ht="14.25" x14ac:dyDescent="0.2">
      <c r="A317" s="55"/>
      <c r="B317" s="40"/>
      <c r="C317" s="40"/>
      <c r="D317" s="41"/>
      <c r="E317" s="41"/>
      <c r="F317" s="80"/>
      <c r="G317" s="39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68">
        <f t="shared" si="4"/>
        <v>0</v>
      </c>
      <c r="AR317" s="75" t="str">
        <f>IF(D317="","",VLOOKUP(AQ317,'PAT-C_Tables'!$U$3:$V$40,2,FALSE))</f>
        <v/>
      </c>
    </row>
    <row r="318" spans="1:44" s="38" customFormat="1" ht="14.25" x14ac:dyDescent="0.2">
      <c r="A318" s="55"/>
      <c r="B318" s="40"/>
      <c r="C318" s="40"/>
      <c r="D318" s="41"/>
      <c r="E318" s="41"/>
      <c r="F318" s="80"/>
      <c r="G318" s="39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68">
        <f t="shared" si="4"/>
        <v>0</v>
      </c>
      <c r="AR318" s="75" t="str">
        <f>IF(D318="","",VLOOKUP(AQ318,'PAT-C_Tables'!$U$3:$V$40,2,FALSE))</f>
        <v/>
      </c>
    </row>
    <row r="319" spans="1:44" s="38" customFormat="1" ht="14.25" x14ac:dyDescent="0.2">
      <c r="A319" s="55"/>
      <c r="B319" s="40"/>
      <c r="C319" s="40"/>
      <c r="D319" s="41"/>
      <c r="E319" s="41"/>
      <c r="F319" s="80"/>
      <c r="G319" s="39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68">
        <f t="shared" si="4"/>
        <v>0</v>
      </c>
      <c r="AR319" s="75" t="str">
        <f>IF(D319="","",VLOOKUP(AQ319,'PAT-C_Tables'!$U$3:$V$40,2,FALSE))</f>
        <v/>
      </c>
    </row>
    <row r="320" spans="1:44" s="38" customFormat="1" ht="14.25" x14ac:dyDescent="0.2">
      <c r="A320" s="55"/>
      <c r="B320" s="40"/>
      <c r="C320" s="40"/>
      <c r="D320" s="41"/>
      <c r="E320" s="41"/>
      <c r="F320" s="80"/>
      <c r="G320" s="39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68">
        <f t="shared" si="4"/>
        <v>0</v>
      </c>
      <c r="AR320" s="75" t="str">
        <f>IF(D320="","",VLOOKUP(AQ320,'PAT-C_Tables'!$U$3:$V$40,2,FALSE))</f>
        <v/>
      </c>
    </row>
    <row r="321" spans="1:44" s="38" customFormat="1" ht="14.25" x14ac:dyDescent="0.2">
      <c r="A321" s="55"/>
      <c r="B321" s="40"/>
      <c r="C321" s="40"/>
      <c r="D321" s="41"/>
      <c r="E321" s="41"/>
      <c r="F321" s="80"/>
      <c r="G321" s="39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68">
        <f t="shared" si="4"/>
        <v>0</v>
      </c>
      <c r="AR321" s="75" t="str">
        <f>IF(D321="","",VLOOKUP(AQ321,'PAT-C_Tables'!$U$3:$V$40,2,FALSE))</f>
        <v/>
      </c>
    </row>
    <row r="322" spans="1:44" s="38" customFormat="1" ht="14.25" x14ac:dyDescent="0.2">
      <c r="A322" s="55"/>
      <c r="B322" s="40"/>
      <c r="C322" s="40"/>
      <c r="D322" s="41"/>
      <c r="E322" s="41"/>
      <c r="F322" s="80"/>
      <c r="G322" s="39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68">
        <f t="shared" si="4"/>
        <v>0</v>
      </c>
      <c r="AR322" s="75" t="str">
        <f>IF(D322="","",VLOOKUP(AQ322,'PAT-C_Tables'!$U$3:$V$40,2,FALSE))</f>
        <v/>
      </c>
    </row>
    <row r="323" spans="1:44" s="38" customFormat="1" ht="14.25" x14ac:dyDescent="0.2">
      <c r="A323" s="55"/>
      <c r="B323" s="40"/>
      <c r="C323" s="40"/>
      <c r="D323" s="41"/>
      <c r="E323" s="41"/>
      <c r="F323" s="80"/>
      <c r="G323" s="39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68">
        <f t="shared" si="4"/>
        <v>0</v>
      </c>
      <c r="AR323" s="75" t="str">
        <f>IF(D323="","",VLOOKUP(AQ323,'PAT-C_Tables'!$U$3:$V$40,2,FALSE))</f>
        <v/>
      </c>
    </row>
    <row r="324" spans="1:44" s="38" customFormat="1" ht="14.25" x14ac:dyDescent="0.2">
      <c r="A324" s="55"/>
      <c r="B324" s="40"/>
      <c r="C324" s="40"/>
      <c r="D324" s="41"/>
      <c r="E324" s="41"/>
      <c r="F324" s="80"/>
      <c r="G324" s="39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68">
        <f t="shared" si="4"/>
        <v>0</v>
      </c>
      <c r="AR324" s="75" t="str">
        <f>IF(D324="","",VLOOKUP(AQ324,'PAT-C_Tables'!$U$3:$V$40,2,FALSE))</f>
        <v/>
      </c>
    </row>
    <row r="325" spans="1:44" s="38" customFormat="1" ht="14.25" x14ac:dyDescent="0.2">
      <c r="A325" s="55"/>
      <c r="B325" s="40"/>
      <c r="C325" s="40"/>
      <c r="D325" s="41"/>
      <c r="E325" s="41"/>
      <c r="F325" s="80"/>
      <c r="G325" s="39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68">
        <f t="shared" si="4"/>
        <v>0</v>
      </c>
      <c r="AR325" s="75" t="str">
        <f>IF(D325="","",VLOOKUP(AQ325,'PAT-C_Tables'!$U$3:$V$40,2,FALSE))</f>
        <v/>
      </c>
    </row>
    <row r="326" spans="1:44" s="38" customFormat="1" ht="14.25" x14ac:dyDescent="0.2">
      <c r="A326" s="55"/>
      <c r="B326" s="40"/>
      <c r="C326" s="40"/>
      <c r="D326" s="41"/>
      <c r="E326" s="41"/>
      <c r="F326" s="80"/>
      <c r="G326" s="39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68">
        <f t="shared" si="4"/>
        <v>0</v>
      </c>
      <c r="AR326" s="75" t="str">
        <f>IF(D326="","",VLOOKUP(AQ326,'PAT-C_Tables'!$U$3:$V$40,2,FALSE))</f>
        <v/>
      </c>
    </row>
    <row r="327" spans="1:44" s="38" customFormat="1" ht="14.25" x14ac:dyDescent="0.2">
      <c r="A327" s="55"/>
      <c r="B327" s="40"/>
      <c r="C327" s="40"/>
      <c r="D327" s="41"/>
      <c r="E327" s="41"/>
      <c r="F327" s="80"/>
      <c r="G327" s="39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68">
        <f t="shared" si="4"/>
        <v>0</v>
      </c>
      <c r="AR327" s="75" t="str">
        <f>IF(D327="","",VLOOKUP(AQ327,'PAT-C_Tables'!$U$3:$V$40,2,FALSE))</f>
        <v/>
      </c>
    </row>
    <row r="328" spans="1:44" s="38" customFormat="1" ht="14.25" x14ac:dyDescent="0.2">
      <c r="A328" s="55"/>
      <c r="B328" s="40"/>
      <c r="C328" s="40"/>
      <c r="D328" s="41"/>
      <c r="E328" s="41"/>
      <c r="F328" s="80"/>
      <c r="G328" s="39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68">
        <f t="shared" si="4"/>
        <v>0</v>
      </c>
      <c r="AR328" s="75" t="str">
        <f>IF(D328="","",VLOOKUP(AQ328,'PAT-C_Tables'!$U$3:$V$40,2,FALSE))</f>
        <v/>
      </c>
    </row>
    <row r="329" spans="1:44" s="38" customFormat="1" ht="14.25" x14ac:dyDescent="0.2">
      <c r="A329" s="55"/>
      <c r="B329" s="40"/>
      <c r="C329" s="40"/>
      <c r="D329" s="41"/>
      <c r="E329" s="41"/>
      <c r="F329" s="80"/>
      <c r="G329" s="39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68">
        <f t="shared" ref="AQ329:AQ392" si="5">IF(D329="",0,(IF(G329=$G$8,1,0)+IF(H329=$H$8,1,0)+IF(I329=$I$8,1,0)+IF(J329=$J$8,1,0)+IF(K329=$K$8,1,0)+IF(L329=$L$8,1,0)+IF(M329=$M$8,1,0)+IF(N329=$N$8,1,0)+IF(O329=$O$8,1,0)+IF(P329=$P$8,1,0)+IF(Q329=$Q$8,1,0)+IF(R329=$R$8,1,0)+IF(S329=$S$8,1,0)+IF(T329=$T$8,1,0)+IF(U329=$U$8,1,0)+IF(V329=$V$8,1,0)+IF(W329=$W$8,1,0)+IF(X329=$X$8,1,0)+IF(Y329=$Y$8,1,0)+IF(Z329=$Z$8,1,0)+IF(AA329=$AA$8,1,0)+IF(AB329=$AB$8,1,0)+IF(AC329=$AC$8,1,0)+IF(AD329=$AD$8,1,0)+IF(AE329=$AE$8,1,0)+IF(AF329=$AF$8,1,0)+IF(AG329=$AG$8,1,0)+IF(AH329=$AH$8,1,0)+IF(AI329=$AI$8,1,0)+IF(AJ329=$AJ$8,1,0)+IF(AK329=$AK$8,1,0)+IF(AL329=$AL$8,1,0)+IF(AM329=$AM$8,1,0)+IF(AN329=$AN$8,1,0)+IF(AO329=$AO$8,1,0)+IF(AP329=$AP$8,1,0)))</f>
        <v>0</v>
      </c>
      <c r="AR329" s="75" t="str">
        <f>IF(D329="","",VLOOKUP(AQ329,'PAT-C_Tables'!$U$3:$V$40,2,FALSE))</f>
        <v/>
      </c>
    </row>
    <row r="330" spans="1:44" s="38" customFormat="1" ht="14.25" x14ac:dyDescent="0.2">
      <c r="A330" s="55"/>
      <c r="B330" s="40"/>
      <c r="C330" s="40"/>
      <c r="D330" s="41"/>
      <c r="E330" s="41"/>
      <c r="F330" s="80"/>
      <c r="G330" s="39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68">
        <f t="shared" si="5"/>
        <v>0</v>
      </c>
      <c r="AR330" s="75" t="str">
        <f>IF(D330="","",VLOOKUP(AQ330,'PAT-C_Tables'!$U$3:$V$40,2,FALSE))</f>
        <v/>
      </c>
    </row>
    <row r="331" spans="1:44" s="38" customFormat="1" ht="14.25" x14ac:dyDescent="0.2">
      <c r="A331" s="55"/>
      <c r="B331" s="40"/>
      <c r="C331" s="40"/>
      <c r="D331" s="41"/>
      <c r="E331" s="41"/>
      <c r="F331" s="80"/>
      <c r="G331" s="39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68">
        <f t="shared" si="5"/>
        <v>0</v>
      </c>
      <c r="AR331" s="75" t="str">
        <f>IF(D331="","",VLOOKUP(AQ331,'PAT-C_Tables'!$U$3:$V$40,2,FALSE))</f>
        <v/>
      </c>
    </row>
    <row r="332" spans="1:44" s="38" customFormat="1" ht="14.25" x14ac:dyDescent="0.2">
      <c r="A332" s="55"/>
      <c r="B332" s="40"/>
      <c r="C332" s="40"/>
      <c r="D332" s="41"/>
      <c r="E332" s="41"/>
      <c r="F332" s="80"/>
      <c r="G332" s="39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68">
        <f t="shared" si="5"/>
        <v>0</v>
      </c>
      <c r="AR332" s="75" t="str">
        <f>IF(D332="","",VLOOKUP(AQ332,'PAT-C_Tables'!$U$3:$V$40,2,FALSE))</f>
        <v/>
      </c>
    </row>
    <row r="333" spans="1:44" s="38" customFormat="1" ht="14.25" x14ac:dyDescent="0.2">
      <c r="A333" s="55"/>
      <c r="B333" s="40"/>
      <c r="C333" s="40"/>
      <c r="D333" s="41"/>
      <c r="E333" s="41"/>
      <c r="F333" s="80"/>
      <c r="G333" s="39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68">
        <f t="shared" si="5"/>
        <v>0</v>
      </c>
      <c r="AR333" s="75" t="str">
        <f>IF(D333="","",VLOOKUP(AQ333,'PAT-C_Tables'!$U$3:$V$40,2,FALSE))</f>
        <v/>
      </c>
    </row>
    <row r="334" spans="1:44" s="38" customFormat="1" ht="14.25" x14ac:dyDescent="0.2">
      <c r="A334" s="55"/>
      <c r="B334" s="40"/>
      <c r="C334" s="40"/>
      <c r="D334" s="41"/>
      <c r="E334" s="41"/>
      <c r="F334" s="80"/>
      <c r="G334" s="39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68">
        <f t="shared" si="5"/>
        <v>0</v>
      </c>
      <c r="AR334" s="75" t="str">
        <f>IF(D334="","",VLOOKUP(AQ334,'PAT-C_Tables'!$U$3:$V$40,2,FALSE))</f>
        <v/>
      </c>
    </row>
    <row r="335" spans="1:44" s="38" customFormat="1" ht="14.25" x14ac:dyDescent="0.2">
      <c r="A335" s="55"/>
      <c r="B335" s="40"/>
      <c r="C335" s="40"/>
      <c r="D335" s="41"/>
      <c r="E335" s="41"/>
      <c r="F335" s="80"/>
      <c r="G335" s="39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68">
        <f t="shared" si="5"/>
        <v>0</v>
      </c>
      <c r="AR335" s="75" t="str">
        <f>IF(D335="","",VLOOKUP(AQ335,'PAT-C_Tables'!$U$3:$V$40,2,FALSE))</f>
        <v/>
      </c>
    </row>
    <row r="336" spans="1:44" s="38" customFormat="1" ht="14.25" x14ac:dyDescent="0.2">
      <c r="A336" s="55"/>
      <c r="B336" s="40"/>
      <c r="C336" s="40"/>
      <c r="D336" s="41"/>
      <c r="E336" s="41"/>
      <c r="F336" s="80"/>
      <c r="G336" s="39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68">
        <f t="shared" si="5"/>
        <v>0</v>
      </c>
      <c r="AR336" s="75" t="str">
        <f>IF(D336="","",VLOOKUP(AQ336,'PAT-C_Tables'!$U$3:$V$40,2,FALSE))</f>
        <v/>
      </c>
    </row>
    <row r="337" spans="1:44" s="38" customFormat="1" ht="14.25" x14ac:dyDescent="0.2">
      <c r="A337" s="55"/>
      <c r="B337" s="40"/>
      <c r="C337" s="40"/>
      <c r="D337" s="41"/>
      <c r="E337" s="41"/>
      <c r="F337" s="80"/>
      <c r="G337" s="39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68">
        <f t="shared" si="5"/>
        <v>0</v>
      </c>
      <c r="AR337" s="75" t="str">
        <f>IF(D337="","",VLOOKUP(AQ337,'PAT-C_Tables'!$U$3:$V$40,2,FALSE))</f>
        <v/>
      </c>
    </row>
    <row r="338" spans="1:44" s="38" customFormat="1" ht="14.25" x14ac:dyDescent="0.2">
      <c r="A338" s="55"/>
      <c r="B338" s="40"/>
      <c r="C338" s="40"/>
      <c r="D338" s="41"/>
      <c r="E338" s="41"/>
      <c r="F338" s="80"/>
      <c r="G338" s="39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68">
        <f t="shared" si="5"/>
        <v>0</v>
      </c>
      <c r="AR338" s="75" t="str">
        <f>IF(D338="","",VLOOKUP(AQ338,'PAT-C_Tables'!$U$3:$V$40,2,FALSE))</f>
        <v/>
      </c>
    </row>
    <row r="339" spans="1:44" s="38" customFormat="1" ht="14.25" x14ac:dyDescent="0.2">
      <c r="A339" s="55"/>
      <c r="B339" s="40"/>
      <c r="C339" s="40"/>
      <c r="D339" s="41"/>
      <c r="E339" s="41"/>
      <c r="F339" s="80"/>
      <c r="G339" s="39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68">
        <f t="shared" si="5"/>
        <v>0</v>
      </c>
      <c r="AR339" s="75" t="str">
        <f>IF(D339="","",VLOOKUP(AQ339,'PAT-C_Tables'!$U$3:$V$40,2,FALSE))</f>
        <v/>
      </c>
    </row>
    <row r="340" spans="1:44" s="38" customFormat="1" ht="14.25" x14ac:dyDescent="0.2">
      <c r="A340" s="55"/>
      <c r="B340" s="40"/>
      <c r="C340" s="40"/>
      <c r="D340" s="41"/>
      <c r="E340" s="41"/>
      <c r="F340" s="80"/>
      <c r="G340" s="39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68">
        <f t="shared" si="5"/>
        <v>0</v>
      </c>
      <c r="AR340" s="75" t="str">
        <f>IF(D340="","",VLOOKUP(AQ340,'PAT-C_Tables'!$U$3:$V$40,2,FALSE))</f>
        <v/>
      </c>
    </row>
    <row r="341" spans="1:44" s="38" customFormat="1" ht="14.25" x14ac:dyDescent="0.2">
      <c r="A341" s="55"/>
      <c r="B341" s="40"/>
      <c r="C341" s="40"/>
      <c r="D341" s="41"/>
      <c r="E341" s="41"/>
      <c r="F341" s="80"/>
      <c r="G341" s="39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68">
        <f t="shared" si="5"/>
        <v>0</v>
      </c>
      <c r="AR341" s="75" t="str">
        <f>IF(D341="","",VLOOKUP(AQ341,'PAT-C_Tables'!$U$3:$V$40,2,FALSE))</f>
        <v/>
      </c>
    </row>
    <row r="342" spans="1:44" s="38" customFormat="1" ht="14.25" x14ac:dyDescent="0.2">
      <c r="A342" s="55"/>
      <c r="B342" s="40"/>
      <c r="C342" s="40"/>
      <c r="D342" s="41"/>
      <c r="E342" s="41"/>
      <c r="F342" s="80"/>
      <c r="G342" s="39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68">
        <f t="shared" si="5"/>
        <v>0</v>
      </c>
      <c r="AR342" s="75" t="str">
        <f>IF(D342="","",VLOOKUP(AQ342,'PAT-C_Tables'!$U$3:$V$40,2,FALSE))</f>
        <v/>
      </c>
    </row>
    <row r="343" spans="1:44" s="38" customFormat="1" ht="14.25" x14ac:dyDescent="0.2">
      <c r="A343" s="55"/>
      <c r="B343" s="40"/>
      <c r="C343" s="40"/>
      <c r="D343" s="41"/>
      <c r="E343" s="41"/>
      <c r="F343" s="80"/>
      <c r="G343" s="39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68">
        <f t="shared" si="5"/>
        <v>0</v>
      </c>
      <c r="AR343" s="75" t="str">
        <f>IF(D343="","",VLOOKUP(AQ343,'PAT-C_Tables'!$U$3:$V$40,2,FALSE))</f>
        <v/>
      </c>
    </row>
    <row r="344" spans="1:44" s="38" customFormat="1" ht="14.25" x14ac:dyDescent="0.2">
      <c r="A344" s="55"/>
      <c r="B344" s="40"/>
      <c r="C344" s="40"/>
      <c r="D344" s="41"/>
      <c r="E344" s="41"/>
      <c r="F344" s="80"/>
      <c r="G344" s="39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68">
        <f t="shared" si="5"/>
        <v>0</v>
      </c>
      <c r="AR344" s="75" t="str">
        <f>IF(D344="","",VLOOKUP(AQ344,'PAT-C_Tables'!$U$3:$V$40,2,FALSE))</f>
        <v/>
      </c>
    </row>
    <row r="345" spans="1:44" s="38" customFormat="1" ht="14.25" x14ac:dyDescent="0.2">
      <c r="A345" s="55"/>
      <c r="B345" s="40"/>
      <c r="C345" s="40"/>
      <c r="D345" s="41"/>
      <c r="E345" s="41"/>
      <c r="F345" s="80"/>
      <c r="G345" s="39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68">
        <f t="shared" si="5"/>
        <v>0</v>
      </c>
      <c r="AR345" s="75" t="str">
        <f>IF(D345="","",VLOOKUP(AQ345,'PAT-C_Tables'!$U$3:$V$40,2,FALSE))</f>
        <v/>
      </c>
    </row>
    <row r="346" spans="1:44" s="38" customFormat="1" ht="14.25" x14ac:dyDescent="0.2">
      <c r="A346" s="55"/>
      <c r="B346" s="40"/>
      <c r="C346" s="40"/>
      <c r="D346" s="41"/>
      <c r="E346" s="41"/>
      <c r="F346" s="80"/>
      <c r="G346" s="39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68">
        <f t="shared" si="5"/>
        <v>0</v>
      </c>
      <c r="AR346" s="75" t="str">
        <f>IF(D346="","",VLOOKUP(AQ346,'PAT-C_Tables'!$U$3:$V$40,2,FALSE))</f>
        <v/>
      </c>
    </row>
    <row r="347" spans="1:44" s="38" customFormat="1" ht="14.25" x14ac:dyDescent="0.2">
      <c r="A347" s="55"/>
      <c r="B347" s="40"/>
      <c r="C347" s="40"/>
      <c r="D347" s="41"/>
      <c r="E347" s="41"/>
      <c r="F347" s="80"/>
      <c r="G347" s="39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68">
        <f t="shared" si="5"/>
        <v>0</v>
      </c>
      <c r="AR347" s="75" t="str">
        <f>IF(D347="","",VLOOKUP(AQ347,'PAT-C_Tables'!$U$3:$V$40,2,FALSE))</f>
        <v/>
      </c>
    </row>
    <row r="348" spans="1:44" s="38" customFormat="1" ht="14.25" x14ac:dyDescent="0.2">
      <c r="A348" s="55"/>
      <c r="B348" s="40"/>
      <c r="C348" s="40"/>
      <c r="D348" s="41"/>
      <c r="E348" s="41"/>
      <c r="F348" s="80"/>
      <c r="G348" s="39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68">
        <f t="shared" si="5"/>
        <v>0</v>
      </c>
      <c r="AR348" s="75" t="str">
        <f>IF(D348="","",VLOOKUP(AQ348,'PAT-C_Tables'!$U$3:$V$40,2,FALSE))</f>
        <v/>
      </c>
    </row>
    <row r="349" spans="1:44" s="38" customFormat="1" ht="14.25" x14ac:dyDescent="0.2">
      <c r="A349" s="55"/>
      <c r="B349" s="40"/>
      <c r="C349" s="40"/>
      <c r="D349" s="41"/>
      <c r="E349" s="41"/>
      <c r="F349" s="80"/>
      <c r="G349" s="39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68">
        <f t="shared" si="5"/>
        <v>0</v>
      </c>
      <c r="AR349" s="75" t="str">
        <f>IF(D349="","",VLOOKUP(AQ349,'PAT-C_Tables'!$U$3:$V$40,2,FALSE))</f>
        <v/>
      </c>
    </row>
    <row r="350" spans="1:44" s="38" customFormat="1" ht="14.25" x14ac:dyDescent="0.2">
      <c r="A350" s="55"/>
      <c r="B350" s="40"/>
      <c r="C350" s="40"/>
      <c r="D350" s="41"/>
      <c r="E350" s="41"/>
      <c r="F350" s="80"/>
      <c r="G350" s="39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68">
        <f t="shared" si="5"/>
        <v>0</v>
      </c>
      <c r="AR350" s="75" t="str">
        <f>IF(D350="","",VLOOKUP(AQ350,'PAT-C_Tables'!$U$3:$V$40,2,FALSE))</f>
        <v/>
      </c>
    </row>
    <row r="351" spans="1:44" s="38" customFormat="1" ht="14.25" x14ac:dyDescent="0.2">
      <c r="A351" s="55"/>
      <c r="B351" s="40"/>
      <c r="C351" s="40"/>
      <c r="D351" s="41"/>
      <c r="E351" s="41"/>
      <c r="F351" s="80"/>
      <c r="G351" s="39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68">
        <f t="shared" si="5"/>
        <v>0</v>
      </c>
      <c r="AR351" s="75" t="str">
        <f>IF(D351="","",VLOOKUP(AQ351,'PAT-C_Tables'!$U$3:$V$40,2,FALSE))</f>
        <v/>
      </c>
    </row>
    <row r="352" spans="1:44" s="38" customFormat="1" ht="14.25" x14ac:dyDescent="0.2">
      <c r="A352" s="55"/>
      <c r="B352" s="40"/>
      <c r="C352" s="40"/>
      <c r="D352" s="41"/>
      <c r="E352" s="41"/>
      <c r="F352" s="80"/>
      <c r="G352" s="39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68">
        <f t="shared" si="5"/>
        <v>0</v>
      </c>
      <c r="AR352" s="75" t="str">
        <f>IF(D352="","",VLOOKUP(AQ352,'PAT-C_Tables'!$U$3:$V$40,2,FALSE))</f>
        <v/>
      </c>
    </row>
    <row r="353" spans="1:44" s="38" customFormat="1" ht="14.25" x14ac:dyDescent="0.2">
      <c r="A353" s="55"/>
      <c r="B353" s="40"/>
      <c r="C353" s="40"/>
      <c r="D353" s="41"/>
      <c r="E353" s="41"/>
      <c r="F353" s="80"/>
      <c r="G353" s="39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68">
        <f t="shared" si="5"/>
        <v>0</v>
      </c>
      <c r="AR353" s="75" t="str">
        <f>IF(D353="","",VLOOKUP(AQ353,'PAT-C_Tables'!$U$3:$V$40,2,FALSE))</f>
        <v/>
      </c>
    </row>
    <row r="354" spans="1:44" s="38" customFormat="1" ht="14.25" x14ac:dyDescent="0.2">
      <c r="A354" s="55"/>
      <c r="B354" s="40"/>
      <c r="C354" s="40"/>
      <c r="D354" s="41"/>
      <c r="E354" s="41"/>
      <c r="F354" s="80"/>
      <c r="G354" s="39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68">
        <f t="shared" si="5"/>
        <v>0</v>
      </c>
      <c r="AR354" s="75" t="str">
        <f>IF(D354="","",VLOOKUP(AQ354,'PAT-C_Tables'!$U$3:$V$40,2,FALSE))</f>
        <v/>
      </c>
    </row>
    <row r="355" spans="1:44" s="38" customFormat="1" ht="14.25" x14ac:dyDescent="0.2">
      <c r="A355" s="55"/>
      <c r="B355" s="40"/>
      <c r="C355" s="40"/>
      <c r="D355" s="41"/>
      <c r="E355" s="41"/>
      <c r="F355" s="80"/>
      <c r="G355" s="39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68">
        <f t="shared" si="5"/>
        <v>0</v>
      </c>
      <c r="AR355" s="75" t="str">
        <f>IF(D355="","",VLOOKUP(AQ355,'PAT-C_Tables'!$U$3:$V$40,2,FALSE))</f>
        <v/>
      </c>
    </row>
    <row r="356" spans="1:44" s="38" customFormat="1" ht="14.25" x14ac:dyDescent="0.2">
      <c r="A356" s="55"/>
      <c r="B356" s="40"/>
      <c r="C356" s="40"/>
      <c r="D356" s="41"/>
      <c r="E356" s="41"/>
      <c r="F356" s="80"/>
      <c r="G356" s="39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68">
        <f t="shared" si="5"/>
        <v>0</v>
      </c>
      <c r="AR356" s="75" t="str">
        <f>IF(D356="","",VLOOKUP(AQ356,'PAT-C_Tables'!$U$3:$V$40,2,FALSE))</f>
        <v/>
      </c>
    </row>
    <row r="357" spans="1:44" s="38" customFormat="1" ht="14.25" x14ac:dyDescent="0.2">
      <c r="A357" s="55"/>
      <c r="B357" s="40"/>
      <c r="C357" s="40"/>
      <c r="D357" s="41"/>
      <c r="E357" s="41"/>
      <c r="F357" s="80"/>
      <c r="G357" s="39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68">
        <f t="shared" si="5"/>
        <v>0</v>
      </c>
      <c r="AR357" s="75" t="str">
        <f>IF(D357="","",VLOOKUP(AQ357,'PAT-C_Tables'!$U$3:$V$40,2,FALSE))</f>
        <v/>
      </c>
    </row>
    <row r="358" spans="1:44" s="38" customFormat="1" ht="14.25" x14ac:dyDescent="0.2">
      <c r="A358" s="55"/>
      <c r="B358" s="40"/>
      <c r="C358" s="40"/>
      <c r="D358" s="41"/>
      <c r="E358" s="41"/>
      <c r="F358" s="80"/>
      <c r="G358" s="39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68">
        <f t="shared" si="5"/>
        <v>0</v>
      </c>
      <c r="AR358" s="75" t="str">
        <f>IF(D358="","",VLOOKUP(AQ358,'PAT-C_Tables'!$U$3:$V$40,2,FALSE))</f>
        <v/>
      </c>
    </row>
    <row r="359" spans="1:44" s="38" customFormat="1" ht="14.25" x14ac:dyDescent="0.2">
      <c r="A359" s="55"/>
      <c r="B359" s="40"/>
      <c r="C359" s="40"/>
      <c r="D359" s="41"/>
      <c r="E359" s="41"/>
      <c r="F359" s="80"/>
      <c r="G359" s="39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68">
        <f t="shared" si="5"/>
        <v>0</v>
      </c>
      <c r="AR359" s="75" t="str">
        <f>IF(D359="","",VLOOKUP(AQ359,'PAT-C_Tables'!$U$3:$V$40,2,FALSE))</f>
        <v/>
      </c>
    </row>
    <row r="360" spans="1:44" s="38" customFormat="1" ht="14.25" x14ac:dyDescent="0.2">
      <c r="A360" s="55"/>
      <c r="B360" s="40"/>
      <c r="C360" s="40"/>
      <c r="D360" s="41"/>
      <c r="E360" s="41"/>
      <c r="F360" s="80"/>
      <c r="G360" s="39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68">
        <f t="shared" si="5"/>
        <v>0</v>
      </c>
      <c r="AR360" s="75" t="str">
        <f>IF(D360="","",VLOOKUP(AQ360,'PAT-C_Tables'!$U$3:$V$40,2,FALSE))</f>
        <v/>
      </c>
    </row>
    <row r="361" spans="1:44" s="38" customFormat="1" ht="14.25" x14ac:dyDescent="0.2">
      <c r="A361" s="55"/>
      <c r="B361" s="40"/>
      <c r="C361" s="40"/>
      <c r="D361" s="41"/>
      <c r="E361" s="41"/>
      <c r="F361" s="80"/>
      <c r="G361" s="39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68">
        <f t="shared" si="5"/>
        <v>0</v>
      </c>
      <c r="AR361" s="75" t="str">
        <f>IF(D361="","",VLOOKUP(AQ361,'PAT-C_Tables'!$U$3:$V$40,2,FALSE))</f>
        <v/>
      </c>
    </row>
    <row r="362" spans="1:44" s="38" customFormat="1" ht="14.25" x14ac:dyDescent="0.2">
      <c r="A362" s="55"/>
      <c r="B362" s="40"/>
      <c r="C362" s="40"/>
      <c r="D362" s="41"/>
      <c r="E362" s="41"/>
      <c r="F362" s="80"/>
      <c r="G362" s="39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68">
        <f t="shared" si="5"/>
        <v>0</v>
      </c>
      <c r="AR362" s="75" t="str">
        <f>IF(D362="","",VLOOKUP(AQ362,'PAT-C_Tables'!$U$3:$V$40,2,FALSE))</f>
        <v/>
      </c>
    </row>
    <row r="363" spans="1:44" s="38" customFormat="1" ht="14.25" x14ac:dyDescent="0.2">
      <c r="A363" s="55"/>
      <c r="B363" s="40"/>
      <c r="C363" s="40"/>
      <c r="D363" s="41"/>
      <c r="E363" s="41"/>
      <c r="F363" s="80"/>
      <c r="G363" s="39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68">
        <f t="shared" si="5"/>
        <v>0</v>
      </c>
      <c r="AR363" s="75" t="str">
        <f>IF(D363="","",VLOOKUP(AQ363,'PAT-C_Tables'!$U$3:$V$40,2,FALSE))</f>
        <v/>
      </c>
    </row>
    <row r="364" spans="1:44" s="38" customFormat="1" ht="14.25" x14ac:dyDescent="0.2">
      <c r="A364" s="55"/>
      <c r="B364" s="40"/>
      <c r="C364" s="40"/>
      <c r="D364" s="41"/>
      <c r="E364" s="41"/>
      <c r="F364" s="80"/>
      <c r="G364" s="39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68">
        <f t="shared" si="5"/>
        <v>0</v>
      </c>
      <c r="AR364" s="75" t="str">
        <f>IF(D364="","",VLOOKUP(AQ364,'PAT-C_Tables'!$U$3:$V$40,2,FALSE))</f>
        <v/>
      </c>
    </row>
    <row r="365" spans="1:44" s="38" customFormat="1" ht="14.25" x14ac:dyDescent="0.2">
      <c r="A365" s="55"/>
      <c r="B365" s="40"/>
      <c r="C365" s="40"/>
      <c r="D365" s="41"/>
      <c r="E365" s="41"/>
      <c r="F365" s="80"/>
      <c r="G365" s="39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68">
        <f t="shared" si="5"/>
        <v>0</v>
      </c>
      <c r="AR365" s="75" t="str">
        <f>IF(D365="","",VLOOKUP(AQ365,'PAT-C_Tables'!$U$3:$V$40,2,FALSE))</f>
        <v/>
      </c>
    </row>
    <row r="366" spans="1:44" s="38" customFormat="1" ht="14.25" x14ac:dyDescent="0.2">
      <c r="A366" s="55"/>
      <c r="B366" s="40"/>
      <c r="C366" s="40"/>
      <c r="D366" s="41"/>
      <c r="E366" s="41"/>
      <c r="F366" s="80"/>
      <c r="G366" s="39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68">
        <f t="shared" si="5"/>
        <v>0</v>
      </c>
      <c r="AR366" s="75" t="str">
        <f>IF(D366="","",VLOOKUP(AQ366,'PAT-C_Tables'!$U$3:$V$40,2,FALSE))</f>
        <v/>
      </c>
    </row>
    <row r="367" spans="1:44" s="38" customFormat="1" ht="14.25" x14ac:dyDescent="0.2">
      <c r="A367" s="55"/>
      <c r="B367" s="40"/>
      <c r="C367" s="40"/>
      <c r="D367" s="41"/>
      <c r="E367" s="41"/>
      <c r="F367" s="80"/>
      <c r="G367" s="39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68">
        <f t="shared" si="5"/>
        <v>0</v>
      </c>
      <c r="AR367" s="75" t="str">
        <f>IF(D367="","",VLOOKUP(AQ367,'PAT-C_Tables'!$U$3:$V$40,2,FALSE))</f>
        <v/>
      </c>
    </row>
    <row r="368" spans="1:44" s="38" customFormat="1" ht="14.25" x14ac:dyDescent="0.2">
      <c r="A368" s="55"/>
      <c r="B368" s="40"/>
      <c r="C368" s="40"/>
      <c r="D368" s="41"/>
      <c r="E368" s="41"/>
      <c r="F368" s="80"/>
      <c r="G368" s="39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68">
        <f t="shared" si="5"/>
        <v>0</v>
      </c>
      <c r="AR368" s="75" t="str">
        <f>IF(D368="","",VLOOKUP(AQ368,'PAT-C_Tables'!$U$3:$V$40,2,FALSE))</f>
        <v/>
      </c>
    </row>
    <row r="369" spans="1:44" s="38" customFormat="1" ht="14.25" x14ac:dyDescent="0.2">
      <c r="A369" s="55"/>
      <c r="B369" s="40"/>
      <c r="C369" s="40"/>
      <c r="D369" s="41"/>
      <c r="E369" s="41"/>
      <c r="F369" s="80"/>
      <c r="G369" s="39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68">
        <f t="shared" si="5"/>
        <v>0</v>
      </c>
      <c r="AR369" s="75" t="str">
        <f>IF(D369="","",VLOOKUP(AQ369,'PAT-C_Tables'!$U$3:$V$40,2,FALSE))</f>
        <v/>
      </c>
    </row>
    <row r="370" spans="1:44" s="38" customFormat="1" ht="14.25" x14ac:dyDescent="0.2">
      <c r="A370" s="55"/>
      <c r="B370" s="40"/>
      <c r="C370" s="40"/>
      <c r="D370" s="41"/>
      <c r="E370" s="41"/>
      <c r="F370" s="80"/>
      <c r="G370" s="39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68">
        <f t="shared" si="5"/>
        <v>0</v>
      </c>
      <c r="AR370" s="75" t="str">
        <f>IF(D370="","",VLOOKUP(AQ370,'PAT-C_Tables'!$U$3:$V$40,2,FALSE))</f>
        <v/>
      </c>
    </row>
    <row r="371" spans="1:44" s="38" customFormat="1" ht="14.25" x14ac:dyDescent="0.2">
      <c r="A371" s="55"/>
      <c r="B371" s="40"/>
      <c r="C371" s="40"/>
      <c r="D371" s="41"/>
      <c r="E371" s="41"/>
      <c r="F371" s="80"/>
      <c r="G371" s="39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68">
        <f t="shared" si="5"/>
        <v>0</v>
      </c>
      <c r="AR371" s="75" t="str">
        <f>IF(D371="","",VLOOKUP(AQ371,'PAT-C_Tables'!$U$3:$V$40,2,FALSE))</f>
        <v/>
      </c>
    </row>
    <row r="372" spans="1:44" s="38" customFormat="1" ht="14.25" x14ac:dyDescent="0.2">
      <c r="A372" s="55"/>
      <c r="B372" s="40"/>
      <c r="C372" s="40"/>
      <c r="D372" s="41"/>
      <c r="E372" s="41"/>
      <c r="F372" s="80"/>
      <c r="G372" s="39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68">
        <f t="shared" si="5"/>
        <v>0</v>
      </c>
      <c r="AR372" s="75" t="str">
        <f>IF(D372="","",VLOOKUP(AQ372,'PAT-C_Tables'!$U$3:$V$40,2,FALSE))</f>
        <v/>
      </c>
    </row>
    <row r="373" spans="1:44" s="38" customFormat="1" ht="14.25" x14ac:dyDescent="0.2">
      <c r="A373" s="55"/>
      <c r="B373" s="40"/>
      <c r="C373" s="40"/>
      <c r="D373" s="41"/>
      <c r="E373" s="41"/>
      <c r="F373" s="80"/>
      <c r="G373" s="39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68">
        <f t="shared" si="5"/>
        <v>0</v>
      </c>
      <c r="AR373" s="75" t="str">
        <f>IF(D373="","",VLOOKUP(AQ373,'PAT-C_Tables'!$U$3:$V$40,2,FALSE))</f>
        <v/>
      </c>
    </row>
    <row r="374" spans="1:44" s="38" customFormat="1" ht="14.25" x14ac:dyDescent="0.2">
      <c r="A374" s="55"/>
      <c r="B374" s="40"/>
      <c r="C374" s="40"/>
      <c r="D374" s="41"/>
      <c r="E374" s="41"/>
      <c r="F374" s="80"/>
      <c r="G374" s="39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68">
        <f t="shared" si="5"/>
        <v>0</v>
      </c>
      <c r="AR374" s="75" t="str">
        <f>IF(D374="","",VLOOKUP(AQ374,'PAT-C_Tables'!$U$3:$V$40,2,FALSE))</f>
        <v/>
      </c>
    </row>
    <row r="375" spans="1:44" s="38" customFormat="1" ht="14.25" x14ac:dyDescent="0.2">
      <c r="A375" s="55"/>
      <c r="B375" s="40"/>
      <c r="C375" s="40"/>
      <c r="D375" s="41"/>
      <c r="E375" s="41"/>
      <c r="F375" s="80"/>
      <c r="G375" s="39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68">
        <f t="shared" si="5"/>
        <v>0</v>
      </c>
      <c r="AR375" s="75" t="str">
        <f>IF(D375="","",VLOOKUP(AQ375,'PAT-C_Tables'!$U$3:$V$40,2,FALSE))</f>
        <v/>
      </c>
    </row>
    <row r="376" spans="1:44" s="38" customFormat="1" ht="14.25" x14ac:dyDescent="0.2">
      <c r="A376" s="55"/>
      <c r="B376" s="40"/>
      <c r="C376" s="40"/>
      <c r="D376" s="41"/>
      <c r="E376" s="41"/>
      <c r="F376" s="80"/>
      <c r="G376" s="39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68">
        <f t="shared" si="5"/>
        <v>0</v>
      </c>
      <c r="AR376" s="75" t="str">
        <f>IF(D376="","",VLOOKUP(AQ376,'PAT-C_Tables'!$U$3:$V$40,2,FALSE))</f>
        <v/>
      </c>
    </row>
    <row r="377" spans="1:44" s="38" customFormat="1" ht="14.25" x14ac:dyDescent="0.2">
      <c r="A377" s="55"/>
      <c r="B377" s="40"/>
      <c r="C377" s="40"/>
      <c r="D377" s="41"/>
      <c r="E377" s="41"/>
      <c r="F377" s="80"/>
      <c r="G377" s="39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68">
        <f t="shared" si="5"/>
        <v>0</v>
      </c>
      <c r="AR377" s="75" t="str">
        <f>IF(D377="","",VLOOKUP(AQ377,'PAT-C_Tables'!$U$3:$V$40,2,FALSE))</f>
        <v/>
      </c>
    </row>
    <row r="378" spans="1:44" s="38" customFormat="1" ht="14.25" x14ac:dyDescent="0.2">
      <c r="A378" s="55"/>
      <c r="B378" s="40"/>
      <c r="C378" s="40"/>
      <c r="D378" s="41"/>
      <c r="E378" s="41"/>
      <c r="F378" s="80"/>
      <c r="G378" s="39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68">
        <f t="shared" si="5"/>
        <v>0</v>
      </c>
      <c r="AR378" s="75" t="str">
        <f>IF(D378="","",VLOOKUP(AQ378,'PAT-C_Tables'!$U$3:$V$40,2,FALSE))</f>
        <v/>
      </c>
    </row>
    <row r="379" spans="1:44" s="38" customFormat="1" ht="14.25" x14ac:dyDescent="0.2">
      <c r="A379" s="55"/>
      <c r="B379" s="40"/>
      <c r="C379" s="40"/>
      <c r="D379" s="41"/>
      <c r="E379" s="41"/>
      <c r="F379" s="80"/>
      <c r="G379" s="39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68">
        <f t="shared" si="5"/>
        <v>0</v>
      </c>
      <c r="AR379" s="75" t="str">
        <f>IF(D379="","",VLOOKUP(AQ379,'PAT-C_Tables'!$U$3:$V$40,2,FALSE))</f>
        <v/>
      </c>
    </row>
    <row r="380" spans="1:44" s="38" customFormat="1" ht="14.25" x14ac:dyDescent="0.2">
      <c r="A380" s="55"/>
      <c r="B380" s="40"/>
      <c r="C380" s="40"/>
      <c r="D380" s="41"/>
      <c r="E380" s="41"/>
      <c r="F380" s="80"/>
      <c r="G380" s="39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68">
        <f t="shared" si="5"/>
        <v>0</v>
      </c>
      <c r="AR380" s="75" t="str">
        <f>IF(D380="","",VLOOKUP(AQ380,'PAT-C_Tables'!$U$3:$V$40,2,FALSE))</f>
        <v/>
      </c>
    </row>
    <row r="381" spans="1:44" s="38" customFormat="1" ht="14.25" x14ac:dyDescent="0.2">
      <c r="A381" s="55"/>
      <c r="B381" s="40"/>
      <c r="C381" s="40"/>
      <c r="D381" s="41"/>
      <c r="E381" s="41"/>
      <c r="F381" s="80"/>
      <c r="G381" s="39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68">
        <f t="shared" si="5"/>
        <v>0</v>
      </c>
      <c r="AR381" s="75" t="str">
        <f>IF(D381="","",VLOOKUP(AQ381,'PAT-C_Tables'!$U$3:$V$40,2,FALSE))</f>
        <v/>
      </c>
    </row>
    <row r="382" spans="1:44" s="38" customFormat="1" ht="14.25" x14ac:dyDescent="0.2">
      <c r="A382" s="55"/>
      <c r="B382" s="40"/>
      <c r="C382" s="40"/>
      <c r="D382" s="41"/>
      <c r="E382" s="41"/>
      <c r="F382" s="80"/>
      <c r="G382" s="39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68">
        <f t="shared" si="5"/>
        <v>0</v>
      </c>
      <c r="AR382" s="75" t="str">
        <f>IF(D382="","",VLOOKUP(AQ382,'PAT-C_Tables'!$U$3:$V$40,2,FALSE))</f>
        <v/>
      </c>
    </row>
    <row r="383" spans="1:44" s="38" customFormat="1" ht="14.25" x14ac:dyDescent="0.2">
      <c r="A383" s="55"/>
      <c r="B383" s="40"/>
      <c r="C383" s="40"/>
      <c r="D383" s="41"/>
      <c r="E383" s="41"/>
      <c r="F383" s="80"/>
      <c r="G383" s="39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68">
        <f t="shared" si="5"/>
        <v>0</v>
      </c>
      <c r="AR383" s="75" t="str">
        <f>IF(D383="","",VLOOKUP(AQ383,'PAT-C_Tables'!$U$3:$V$40,2,FALSE))</f>
        <v/>
      </c>
    </row>
    <row r="384" spans="1:44" s="38" customFormat="1" ht="14.25" x14ac:dyDescent="0.2">
      <c r="A384" s="55"/>
      <c r="B384" s="40"/>
      <c r="C384" s="40"/>
      <c r="D384" s="41"/>
      <c r="E384" s="41"/>
      <c r="F384" s="80"/>
      <c r="G384" s="39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68">
        <f t="shared" si="5"/>
        <v>0</v>
      </c>
      <c r="AR384" s="75" t="str">
        <f>IF(D384="","",VLOOKUP(AQ384,'PAT-C_Tables'!$U$3:$V$40,2,FALSE))</f>
        <v/>
      </c>
    </row>
    <row r="385" spans="1:44" s="38" customFormat="1" ht="14.25" x14ac:dyDescent="0.2">
      <c r="A385" s="55"/>
      <c r="B385" s="40"/>
      <c r="C385" s="40"/>
      <c r="D385" s="41"/>
      <c r="E385" s="41"/>
      <c r="F385" s="80"/>
      <c r="G385" s="39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68">
        <f t="shared" si="5"/>
        <v>0</v>
      </c>
      <c r="AR385" s="75" t="str">
        <f>IF(D385="","",VLOOKUP(AQ385,'PAT-C_Tables'!$U$3:$V$40,2,FALSE))</f>
        <v/>
      </c>
    </row>
    <row r="386" spans="1:44" s="38" customFormat="1" ht="14.25" x14ac:dyDescent="0.2">
      <c r="A386" s="55"/>
      <c r="B386" s="40"/>
      <c r="C386" s="40"/>
      <c r="D386" s="41"/>
      <c r="E386" s="41"/>
      <c r="F386" s="80"/>
      <c r="G386" s="39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68">
        <f t="shared" si="5"/>
        <v>0</v>
      </c>
      <c r="AR386" s="75" t="str">
        <f>IF(D386="","",VLOOKUP(AQ386,'PAT-C_Tables'!$U$3:$V$40,2,FALSE))</f>
        <v/>
      </c>
    </row>
    <row r="387" spans="1:44" s="38" customFormat="1" ht="14.25" x14ac:dyDescent="0.2">
      <c r="A387" s="55"/>
      <c r="B387" s="40"/>
      <c r="C387" s="40"/>
      <c r="D387" s="41"/>
      <c r="E387" s="41"/>
      <c r="F387" s="80"/>
      <c r="G387" s="39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68">
        <f t="shared" si="5"/>
        <v>0</v>
      </c>
      <c r="AR387" s="75" t="str">
        <f>IF(D387="","",VLOOKUP(AQ387,'PAT-C_Tables'!$U$3:$V$40,2,FALSE))</f>
        <v/>
      </c>
    </row>
    <row r="388" spans="1:44" s="38" customFormat="1" ht="14.25" x14ac:dyDescent="0.2">
      <c r="A388" s="55"/>
      <c r="B388" s="40"/>
      <c r="C388" s="40"/>
      <c r="D388" s="41"/>
      <c r="E388" s="41"/>
      <c r="F388" s="80"/>
      <c r="G388" s="39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68">
        <f t="shared" si="5"/>
        <v>0</v>
      </c>
      <c r="AR388" s="75" t="str">
        <f>IF(D388="","",VLOOKUP(AQ388,'PAT-C_Tables'!$U$3:$V$40,2,FALSE))</f>
        <v/>
      </c>
    </row>
    <row r="389" spans="1:44" s="38" customFormat="1" ht="14.25" x14ac:dyDescent="0.2">
      <c r="A389" s="55"/>
      <c r="B389" s="40"/>
      <c r="C389" s="40"/>
      <c r="D389" s="41"/>
      <c r="E389" s="41"/>
      <c r="F389" s="80"/>
      <c r="G389" s="39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68">
        <f t="shared" si="5"/>
        <v>0</v>
      </c>
      <c r="AR389" s="75" t="str">
        <f>IF(D389="","",VLOOKUP(AQ389,'PAT-C_Tables'!$U$3:$V$40,2,FALSE))</f>
        <v/>
      </c>
    </row>
    <row r="390" spans="1:44" s="38" customFormat="1" ht="14.25" x14ac:dyDescent="0.2">
      <c r="A390" s="55"/>
      <c r="B390" s="40"/>
      <c r="C390" s="40"/>
      <c r="D390" s="41"/>
      <c r="E390" s="41"/>
      <c r="F390" s="80"/>
      <c r="G390" s="39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68">
        <f t="shared" si="5"/>
        <v>0</v>
      </c>
      <c r="AR390" s="75" t="str">
        <f>IF(D390="","",VLOOKUP(AQ390,'PAT-C_Tables'!$U$3:$V$40,2,FALSE))</f>
        <v/>
      </c>
    </row>
    <row r="391" spans="1:44" s="38" customFormat="1" ht="14.25" x14ac:dyDescent="0.2">
      <c r="A391" s="55"/>
      <c r="B391" s="40"/>
      <c r="C391" s="40"/>
      <c r="D391" s="41"/>
      <c r="E391" s="41"/>
      <c r="F391" s="80"/>
      <c r="G391" s="39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68">
        <f t="shared" si="5"/>
        <v>0</v>
      </c>
      <c r="AR391" s="75" t="str">
        <f>IF(D391="","",VLOOKUP(AQ391,'PAT-C_Tables'!$U$3:$V$40,2,FALSE))</f>
        <v/>
      </c>
    </row>
    <row r="392" spans="1:44" s="38" customFormat="1" ht="14.25" x14ac:dyDescent="0.2">
      <c r="A392" s="55"/>
      <c r="B392" s="40"/>
      <c r="C392" s="40"/>
      <c r="D392" s="41"/>
      <c r="E392" s="41"/>
      <c r="F392" s="80"/>
      <c r="G392" s="39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68">
        <f t="shared" si="5"/>
        <v>0</v>
      </c>
      <c r="AR392" s="75" t="str">
        <f>IF(D392="","",VLOOKUP(AQ392,'PAT-C_Tables'!$U$3:$V$40,2,FALSE))</f>
        <v/>
      </c>
    </row>
    <row r="393" spans="1:44" s="38" customFormat="1" ht="14.25" x14ac:dyDescent="0.2">
      <c r="A393" s="55"/>
      <c r="B393" s="40"/>
      <c r="C393" s="40"/>
      <c r="D393" s="41"/>
      <c r="E393" s="41"/>
      <c r="F393" s="80"/>
      <c r="G393" s="39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68">
        <f t="shared" ref="AQ393:AQ456" si="6">IF(D393="",0,(IF(G393=$G$8,1,0)+IF(H393=$H$8,1,0)+IF(I393=$I$8,1,0)+IF(J393=$J$8,1,0)+IF(K393=$K$8,1,0)+IF(L393=$L$8,1,0)+IF(M393=$M$8,1,0)+IF(N393=$N$8,1,0)+IF(O393=$O$8,1,0)+IF(P393=$P$8,1,0)+IF(Q393=$Q$8,1,0)+IF(R393=$R$8,1,0)+IF(S393=$S$8,1,0)+IF(T393=$T$8,1,0)+IF(U393=$U$8,1,0)+IF(V393=$V$8,1,0)+IF(W393=$W$8,1,0)+IF(X393=$X$8,1,0)+IF(Y393=$Y$8,1,0)+IF(Z393=$Z$8,1,0)+IF(AA393=$AA$8,1,0)+IF(AB393=$AB$8,1,0)+IF(AC393=$AC$8,1,0)+IF(AD393=$AD$8,1,0)+IF(AE393=$AE$8,1,0)+IF(AF393=$AF$8,1,0)+IF(AG393=$AG$8,1,0)+IF(AH393=$AH$8,1,0)+IF(AI393=$AI$8,1,0)+IF(AJ393=$AJ$8,1,0)+IF(AK393=$AK$8,1,0)+IF(AL393=$AL$8,1,0)+IF(AM393=$AM$8,1,0)+IF(AN393=$AN$8,1,0)+IF(AO393=$AO$8,1,0)+IF(AP393=$AP$8,1,0)))</f>
        <v>0</v>
      </c>
      <c r="AR393" s="75" t="str">
        <f>IF(D393="","",VLOOKUP(AQ393,'PAT-C_Tables'!$U$3:$V$40,2,FALSE))</f>
        <v/>
      </c>
    </row>
    <row r="394" spans="1:44" s="38" customFormat="1" ht="14.25" x14ac:dyDescent="0.2">
      <c r="A394" s="55"/>
      <c r="B394" s="40"/>
      <c r="C394" s="40"/>
      <c r="D394" s="41"/>
      <c r="E394" s="41"/>
      <c r="F394" s="80"/>
      <c r="G394" s="39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68">
        <f t="shared" si="6"/>
        <v>0</v>
      </c>
      <c r="AR394" s="75" t="str">
        <f>IF(D394="","",VLOOKUP(AQ394,'PAT-C_Tables'!$U$3:$V$40,2,FALSE))</f>
        <v/>
      </c>
    </row>
    <row r="395" spans="1:44" s="38" customFormat="1" ht="14.25" x14ac:dyDescent="0.2">
      <c r="A395" s="55"/>
      <c r="B395" s="40"/>
      <c r="C395" s="40"/>
      <c r="D395" s="41"/>
      <c r="E395" s="41"/>
      <c r="F395" s="80"/>
      <c r="G395" s="39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68">
        <f t="shared" si="6"/>
        <v>0</v>
      </c>
      <c r="AR395" s="75" t="str">
        <f>IF(D395="","",VLOOKUP(AQ395,'PAT-C_Tables'!$U$3:$V$40,2,FALSE))</f>
        <v/>
      </c>
    </row>
    <row r="396" spans="1:44" s="38" customFormat="1" ht="14.25" x14ac:dyDescent="0.2">
      <c r="A396" s="55"/>
      <c r="B396" s="40"/>
      <c r="C396" s="40"/>
      <c r="D396" s="41"/>
      <c r="E396" s="41"/>
      <c r="F396" s="80"/>
      <c r="G396" s="39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68">
        <f t="shared" si="6"/>
        <v>0</v>
      </c>
      <c r="AR396" s="75" t="str">
        <f>IF(D396="","",VLOOKUP(AQ396,'PAT-C_Tables'!$U$3:$V$40,2,FALSE))</f>
        <v/>
      </c>
    </row>
    <row r="397" spans="1:44" s="38" customFormat="1" ht="14.25" x14ac:dyDescent="0.2">
      <c r="A397" s="55"/>
      <c r="B397" s="40"/>
      <c r="C397" s="40"/>
      <c r="D397" s="41"/>
      <c r="E397" s="41"/>
      <c r="F397" s="80"/>
      <c r="G397" s="39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68">
        <f t="shared" si="6"/>
        <v>0</v>
      </c>
      <c r="AR397" s="75" t="str">
        <f>IF(D397="","",VLOOKUP(AQ397,'PAT-C_Tables'!$U$3:$V$40,2,FALSE))</f>
        <v/>
      </c>
    </row>
    <row r="398" spans="1:44" s="38" customFormat="1" ht="14.25" x14ac:dyDescent="0.2">
      <c r="A398" s="55"/>
      <c r="B398" s="40"/>
      <c r="C398" s="40"/>
      <c r="D398" s="41"/>
      <c r="E398" s="41"/>
      <c r="F398" s="80"/>
      <c r="G398" s="39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68">
        <f t="shared" si="6"/>
        <v>0</v>
      </c>
      <c r="AR398" s="75" t="str">
        <f>IF(D398="","",VLOOKUP(AQ398,'PAT-C_Tables'!$U$3:$V$40,2,FALSE))</f>
        <v/>
      </c>
    </row>
    <row r="399" spans="1:44" s="38" customFormat="1" ht="14.25" x14ac:dyDescent="0.2">
      <c r="A399" s="55"/>
      <c r="B399" s="40"/>
      <c r="C399" s="40"/>
      <c r="D399" s="41"/>
      <c r="E399" s="41"/>
      <c r="F399" s="80"/>
      <c r="G399" s="39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68">
        <f t="shared" si="6"/>
        <v>0</v>
      </c>
      <c r="AR399" s="75" t="str">
        <f>IF(D399="","",VLOOKUP(AQ399,'PAT-C_Tables'!$U$3:$V$40,2,FALSE))</f>
        <v/>
      </c>
    </row>
    <row r="400" spans="1:44" s="38" customFormat="1" ht="14.25" x14ac:dyDescent="0.2">
      <c r="A400" s="55"/>
      <c r="B400" s="40"/>
      <c r="C400" s="40"/>
      <c r="D400" s="41"/>
      <c r="E400" s="41"/>
      <c r="F400" s="80"/>
      <c r="G400" s="39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68">
        <f t="shared" si="6"/>
        <v>0</v>
      </c>
      <c r="AR400" s="75" t="str">
        <f>IF(D400="","",VLOOKUP(AQ400,'PAT-C_Tables'!$U$3:$V$40,2,FALSE))</f>
        <v/>
      </c>
    </row>
    <row r="401" spans="1:44" s="38" customFormat="1" ht="14.25" x14ac:dyDescent="0.2">
      <c r="A401" s="55"/>
      <c r="B401" s="40"/>
      <c r="C401" s="40"/>
      <c r="D401" s="41"/>
      <c r="E401" s="41"/>
      <c r="F401" s="80"/>
      <c r="G401" s="39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68">
        <f t="shared" si="6"/>
        <v>0</v>
      </c>
      <c r="AR401" s="75" t="str">
        <f>IF(D401="","",VLOOKUP(AQ401,'PAT-C_Tables'!$U$3:$V$40,2,FALSE))</f>
        <v/>
      </c>
    </row>
    <row r="402" spans="1:44" s="38" customFormat="1" ht="14.25" x14ac:dyDescent="0.2">
      <c r="A402" s="55"/>
      <c r="B402" s="40"/>
      <c r="C402" s="40"/>
      <c r="D402" s="41"/>
      <c r="E402" s="41"/>
      <c r="F402" s="80"/>
      <c r="G402" s="39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68">
        <f t="shared" si="6"/>
        <v>0</v>
      </c>
      <c r="AR402" s="75" t="str">
        <f>IF(D402="","",VLOOKUP(AQ402,'PAT-C_Tables'!$U$3:$V$40,2,FALSE))</f>
        <v/>
      </c>
    </row>
    <row r="403" spans="1:44" s="38" customFormat="1" ht="14.25" x14ac:dyDescent="0.2">
      <c r="A403" s="55"/>
      <c r="B403" s="40"/>
      <c r="C403" s="40"/>
      <c r="D403" s="41"/>
      <c r="E403" s="41"/>
      <c r="F403" s="80"/>
      <c r="G403" s="39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68">
        <f t="shared" si="6"/>
        <v>0</v>
      </c>
      <c r="AR403" s="75" t="str">
        <f>IF(D403="","",VLOOKUP(AQ403,'PAT-C_Tables'!$U$3:$V$40,2,FALSE))</f>
        <v/>
      </c>
    </row>
    <row r="404" spans="1:44" s="38" customFormat="1" ht="14.25" x14ac:dyDescent="0.2">
      <c r="A404" s="55"/>
      <c r="B404" s="40"/>
      <c r="C404" s="40"/>
      <c r="D404" s="41"/>
      <c r="E404" s="41"/>
      <c r="F404" s="80"/>
      <c r="G404" s="39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68">
        <f t="shared" si="6"/>
        <v>0</v>
      </c>
      <c r="AR404" s="75" t="str">
        <f>IF(D404="","",VLOOKUP(AQ404,'PAT-C_Tables'!$U$3:$V$40,2,FALSE))</f>
        <v/>
      </c>
    </row>
    <row r="405" spans="1:44" s="38" customFormat="1" ht="14.25" x14ac:dyDescent="0.2">
      <c r="A405" s="55"/>
      <c r="B405" s="40"/>
      <c r="C405" s="40"/>
      <c r="D405" s="41"/>
      <c r="E405" s="41"/>
      <c r="F405" s="80"/>
      <c r="G405" s="39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68">
        <f t="shared" si="6"/>
        <v>0</v>
      </c>
      <c r="AR405" s="75" t="str">
        <f>IF(D405="","",VLOOKUP(AQ405,'PAT-C_Tables'!$U$3:$V$40,2,FALSE))</f>
        <v/>
      </c>
    </row>
    <row r="406" spans="1:44" s="38" customFormat="1" ht="14.25" x14ac:dyDescent="0.2">
      <c r="A406" s="55"/>
      <c r="B406" s="40"/>
      <c r="C406" s="40"/>
      <c r="D406" s="41"/>
      <c r="E406" s="41"/>
      <c r="F406" s="80"/>
      <c r="G406" s="39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68">
        <f t="shared" si="6"/>
        <v>0</v>
      </c>
      <c r="AR406" s="75" t="str">
        <f>IF(D406="","",VLOOKUP(AQ406,'PAT-C_Tables'!$U$3:$V$40,2,FALSE))</f>
        <v/>
      </c>
    </row>
    <row r="407" spans="1:44" s="38" customFormat="1" ht="14.25" x14ac:dyDescent="0.2">
      <c r="A407" s="55"/>
      <c r="B407" s="40"/>
      <c r="C407" s="40"/>
      <c r="D407" s="41"/>
      <c r="E407" s="41"/>
      <c r="F407" s="80"/>
      <c r="G407" s="39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68">
        <f t="shared" si="6"/>
        <v>0</v>
      </c>
      <c r="AR407" s="75" t="str">
        <f>IF(D407="","",VLOOKUP(AQ407,'PAT-C_Tables'!$U$3:$V$40,2,FALSE))</f>
        <v/>
      </c>
    </row>
    <row r="408" spans="1:44" s="38" customFormat="1" ht="14.25" x14ac:dyDescent="0.2">
      <c r="A408" s="55"/>
      <c r="B408" s="40"/>
      <c r="C408" s="40"/>
      <c r="D408" s="41"/>
      <c r="E408" s="41"/>
      <c r="F408" s="80"/>
      <c r="G408" s="39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68">
        <f t="shared" si="6"/>
        <v>0</v>
      </c>
      <c r="AR408" s="75" t="str">
        <f>IF(D408="","",VLOOKUP(AQ408,'PAT-C_Tables'!$U$3:$V$40,2,FALSE))</f>
        <v/>
      </c>
    </row>
    <row r="409" spans="1:44" s="38" customFormat="1" ht="14.25" x14ac:dyDescent="0.2">
      <c r="A409" s="55"/>
      <c r="B409" s="40"/>
      <c r="C409" s="40"/>
      <c r="D409" s="41"/>
      <c r="E409" s="41"/>
      <c r="F409" s="80"/>
      <c r="G409" s="39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68">
        <f t="shared" si="6"/>
        <v>0</v>
      </c>
      <c r="AR409" s="75" t="str">
        <f>IF(D409="","",VLOOKUP(AQ409,'PAT-C_Tables'!$U$3:$V$40,2,FALSE))</f>
        <v/>
      </c>
    </row>
    <row r="410" spans="1:44" s="38" customFormat="1" ht="14.25" x14ac:dyDescent="0.2">
      <c r="A410" s="55"/>
      <c r="B410" s="40"/>
      <c r="C410" s="40"/>
      <c r="D410" s="41"/>
      <c r="E410" s="41"/>
      <c r="F410" s="80"/>
      <c r="G410" s="39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68">
        <f t="shared" si="6"/>
        <v>0</v>
      </c>
      <c r="AR410" s="75" t="str">
        <f>IF(D410="","",VLOOKUP(AQ410,'PAT-C_Tables'!$U$3:$V$40,2,FALSE))</f>
        <v/>
      </c>
    </row>
    <row r="411" spans="1:44" s="38" customFormat="1" ht="14.25" x14ac:dyDescent="0.2">
      <c r="A411" s="55"/>
      <c r="B411" s="40"/>
      <c r="C411" s="40"/>
      <c r="D411" s="41"/>
      <c r="E411" s="41"/>
      <c r="F411" s="80"/>
      <c r="G411" s="39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68">
        <f t="shared" si="6"/>
        <v>0</v>
      </c>
      <c r="AR411" s="75" t="str">
        <f>IF(D411="","",VLOOKUP(AQ411,'PAT-C_Tables'!$U$3:$V$40,2,FALSE))</f>
        <v/>
      </c>
    </row>
    <row r="412" spans="1:44" s="38" customFormat="1" ht="14.25" x14ac:dyDescent="0.2">
      <c r="A412" s="55"/>
      <c r="B412" s="40"/>
      <c r="C412" s="40"/>
      <c r="D412" s="41"/>
      <c r="E412" s="41"/>
      <c r="F412" s="80"/>
      <c r="G412" s="39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68">
        <f t="shared" si="6"/>
        <v>0</v>
      </c>
      <c r="AR412" s="75" t="str">
        <f>IF(D412="","",VLOOKUP(AQ412,'PAT-C_Tables'!$U$3:$V$40,2,FALSE))</f>
        <v/>
      </c>
    </row>
    <row r="413" spans="1:44" s="38" customFormat="1" ht="14.25" x14ac:dyDescent="0.2">
      <c r="A413" s="55"/>
      <c r="B413" s="40"/>
      <c r="C413" s="40"/>
      <c r="D413" s="41"/>
      <c r="E413" s="41"/>
      <c r="F413" s="80"/>
      <c r="G413" s="39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68">
        <f t="shared" si="6"/>
        <v>0</v>
      </c>
      <c r="AR413" s="75" t="str">
        <f>IF(D413="","",VLOOKUP(AQ413,'PAT-C_Tables'!$U$3:$V$40,2,FALSE))</f>
        <v/>
      </c>
    </row>
    <row r="414" spans="1:44" s="38" customFormat="1" ht="14.25" x14ac:dyDescent="0.2">
      <c r="A414" s="55"/>
      <c r="B414" s="40"/>
      <c r="C414" s="40"/>
      <c r="D414" s="41"/>
      <c r="E414" s="41"/>
      <c r="F414" s="80"/>
      <c r="G414" s="39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68">
        <f t="shared" si="6"/>
        <v>0</v>
      </c>
      <c r="AR414" s="75" t="str">
        <f>IF(D414="","",VLOOKUP(AQ414,'PAT-C_Tables'!$U$3:$V$40,2,FALSE))</f>
        <v/>
      </c>
    </row>
    <row r="415" spans="1:44" s="38" customFormat="1" ht="14.25" x14ac:dyDescent="0.2">
      <c r="A415" s="55"/>
      <c r="B415" s="40"/>
      <c r="C415" s="40"/>
      <c r="D415" s="41"/>
      <c r="E415" s="41"/>
      <c r="F415" s="80"/>
      <c r="G415" s="39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68">
        <f t="shared" si="6"/>
        <v>0</v>
      </c>
      <c r="AR415" s="75" t="str">
        <f>IF(D415="","",VLOOKUP(AQ415,'PAT-C_Tables'!$U$3:$V$40,2,FALSE))</f>
        <v/>
      </c>
    </row>
    <row r="416" spans="1:44" s="38" customFormat="1" ht="14.25" x14ac:dyDescent="0.2">
      <c r="A416" s="55"/>
      <c r="B416" s="40"/>
      <c r="C416" s="40"/>
      <c r="D416" s="41"/>
      <c r="E416" s="41"/>
      <c r="F416" s="80"/>
      <c r="G416" s="39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68">
        <f t="shared" si="6"/>
        <v>0</v>
      </c>
      <c r="AR416" s="75" t="str">
        <f>IF(D416="","",VLOOKUP(AQ416,'PAT-C_Tables'!$U$3:$V$40,2,FALSE))</f>
        <v/>
      </c>
    </row>
    <row r="417" spans="1:44" s="38" customFormat="1" ht="14.25" x14ac:dyDescent="0.2">
      <c r="A417" s="55"/>
      <c r="B417" s="40"/>
      <c r="C417" s="40"/>
      <c r="D417" s="41"/>
      <c r="E417" s="41"/>
      <c r="F417" s="80"/>
      <c r="G417" s="39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68">
        <f t="shared" si="6"/>
        <v>0</v>
      </c>
      <c r="AR417" s="75" t="str">
        <f>IF(D417="","",VLOOKUP(AQ417,'PAT-C_Tables'!$U$3:$V$40,2,FALSE))</f>
        <v/>
      </c>
    </row>
    <row r="418" spans="1:44" s="38" customFormat="1" ht="14.25" x14ac:dyDescent="0.2">
      <c r="A418" s="55"/>
      <c r="B418" s="40"/>
      <c r="C418" s="40"/>
      <c r="D418" s="41"/>
      <c r="E418" s="41"/>
      <c r="F418" s="80"/>
      <c r="G418" s="39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68">
        <f t="shared" si="6"/>
        <v>0</v>
      </c>
      <c r="AR418" s="75" t="str">
        <f>IF(D418="","",VLOOKUP(AQ418,'PAT-C_Tables'!$U$3:$V$40,2,FALSE))</f>
        <v/>
      </c>
    </row>
    <row r="419" spans="1:44" s="38" customFormat="1" ht="14.25" x14ac:dyDescent="0.2">
      <c r="A419" s="55"/>
      <c r="B419" s="40"/>
      <c r="C419" s="40"/>
      <c r="D419" s="41"/>
      <c r="E419" s="41"/>
      <c r="F419" s="80"/>
      <c r="G419" s="39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68">
        <f t="shared" si="6"/>
        <v>0</v>
      </c>
      <c r="AR419" s="75" t="str">
        <f>IF(D419="","",VLOOKUP(AQ419,'PAT-C_Tables'!$U$3:$V$40,2,FALSE))</f>
        <v/>
      </c>
    </row>
    <row r="420" spans="1:44" s="38" customFormat="1" ht="14.25" x14ac:dyDescent="0.2">
      <c r="A420" s="55"/>
      <c r="B420" s="40"/>
      <c r="C420" s="40"/>
      <c r="D420" s="41"/>
      <c r="E420" s="41"/>
      <c r="F420" s="80"/>
      <c r="G420" s="39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68">
        <f t="shared" si="6"/>
        <v>0</v>
      </c>
      <c r="AR420" s="75" t="str">
        <f>IF(D420="","",VLOOKUP(AQ420,'PAT-C_Tables'!$U$3:$V$40,2,FALSE))</f>
        <v/>
      </c>
    </row>
    <row r="421" spans="1:44" s="38" customFormat="1" ht="14.25" x14ac:dyDescent="0.2">
      <c r="A421" s="55"/>
      <c r="B421" s="40"/>
      <c r="C421" s="40"/>
      <c r="D421" s="41"/>
      <c r="E421" s="41"/>
      <c r="F421" s="80"/>
      <c r="G421" s="39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68">
        <f t="shared" si="6"/>
        <v>0</v>
      </c>
      <c r="AR421" s="75" t="str">
        <f>IF(D421="","",VLOOKUP(AQ421,'PAT-C_Tables'!$U$3:$V$40,2,FALSE))</f>
        <v/>
      </c>
    </row>
    <row r="422" spans="1:44" s="38" customFormat="1" ht="14.25" x14ac:dyDescent="0.2">
      <c r="A422" s="55"/>
      <c r="B422" s="40"/>
      <c r="C422" s="40"/>
      <c r="D422" s="41"/>
      <c r="E422" s="41"/>
      <c r="F422" s="80"/>
      <c r="G422" s="39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68">
        <f t="shared" si="6"/>
        <v>0</v>
      </c>
      <c r="AR422" s="75" t="str">
        <f>IF(D422="","",VLOOKUP(AQ422,'PAT-C_Tables'!$U$3:$V$40,2,FALSE))</f>
        <v/>
      </c>
    </row>
    <row r="423" spans="1:44" s="38" customFormat="1" ht="14.25" x14ac:dyDescent="0.2">
      <c r="A423" s="55"/>
      <c r="B423" s="40"/>
      <c r="C423" s="40"/>
      <c r="D423" s="41"/>
      <c r="E423" s="41"/>
      <c r="F423" s="80"/>
      <c r="G423" s="39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68">
        <f t="shared" si="6"/>
        <v>0</v>
      </c>
      <c r="AR423" s="75" t="str">
        <f>IF(D423="","",VLOOKUP(AQ423,'PAT-C_Tables'!$U$3:$V$40,2,FALSE))</f>
        <v/>
      </c>
    </row>
    <row r="424" spans="1:44" s="38" customFormat="1" ht="14.25" x14ac:dyDescent="0.2">
      <c r="A424" s="55"/>
      <c r="B424" s="40"/>
      <c r="C424" s="40"/>
      <c r="D424" s="41"/>
      <c r="E424" s="41"/>
      <c r="F424" s="80"/>
      <c r="G424" s="39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68">
        <f t="shared" si="6"/>
        <v>0</v>
      </c>
      <c r="AR424" s="75" t="str">
        <f>IF(D424="","",VLOOKUP(AQ424,'PAT-C_Tables'!$U$3:$V$40,2,FALSE))</f>
        <v/>
      </c>
    </row>
    <row r="425" spans="1:44" s="38" customFormat="1" ht="14.25" x14ac:dyDescent="0.2">
      <c r="A425" s="55"/>
      <c r="B425" s="40"/>
      <c r="C425" s="40"/>
      <c r="D425" s="41"/>
      <c r="E425" s="41"/>
      <c r="F425" s="80"/>
      <c r="G425" s="39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68">
        <f t="shared" si="6"/>
        <v>0</v>
      </c>
      <c r="AR425" s="75" t="str">
        <f>IF(D425="","",VLOOKUP(AQ425,'PAT-C_Tables'!$U$3:$V$40,2,FALSE))</f>
        <v/>
      </c>
    </row>
    <row r="426" spans="1:44" s="38" customFormat="1" ht="14.25" x14ac:dyDescent="0.2">
      <c r="A426" s="55"/>
      <c r="B426" s="40"/>
      <c r="C426" s="40"/>
      <c r="D426" s="41"/>
      <c r="E426" s="41"/>
      <c r="F426" s="80"/>
      <c r="G426" s="39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68">
        <f t="shared" si="6"/>
        <v>0</v>
      </c>
      <c r="AR426" s="75" t="str">
        <f>IF(D426="","",VLOOKUP(AQ426,'PAT-C_Tables'!$U$3:$V$40,2,FALSE))</f>
        <v/>
      </c>
    </row>
    <row r="427" spans="1:44" s="38" customFormat="1" ht="14.25" x14ac:dyDescent="0.2">
      <c r="A427" s="55"/>
      <c r="B427" s="40"/>
      <c r="C427" s="40"/>
      <c r="D427" s="41"/>
      <c r="E427" s="41"/>
      <c r="F427" s="80"/>
      <c r="G427" s="39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68">
        <f t="shared" si="6"/>
        <v>0</v>
      </c>
      <c r="AR427" s="75" t="str">
        <f>IF(D427="","",VLOOKUP(AQ427,'PAT-C_Tables'!$U$3:$V$40,2,FALSE))</f>
        <v/>
      </c>
    </row>
    <row r="428" spans="1:44" s="38" customFormat="1" ht="14.25" x14ac:dyDescent="0.2">
      <c r="A428" s="55"/>
      <c r="B428" s="40"/>
      <c r="C428" s="40"/>
      <c r="D428" s="41"/>
      <c r="E428" s="41"/>
      <c r="F428" s="80"/>
      <c r="G428" s="39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68">
        <f t="shared" si="6"/>
        <v>0</v>
      </c>
      <c r="AR428" s="75" t="str">
        <f>IF(D428="","",VLOOKUP(AQ428,'PAT-C_Tables'!$U$3:$V$40,2,FALSE))</f>
        <v/>
      </c>
    </row>
    <row r="429" spans="1:44" s="38" customFormat="1" ht="14.25" x14ac:dyDescent="0.2">
      <c r="A429" s="55"/>
      <c r="B429" s="40"/>
      <c r="C429" s="40"/>
      <c r="D429" s="41"/>
      <c r="E429" s="41"/>
      <c r="F429" s="80"/>
      <c r="G429" s="39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68">
        <f t="shared" si="6"/>
        <v>0</v>
      </c>
      <c r="AR429" s="75" t="str">
        <f>IF(D429="","",VLOOKUP(AQ429,'PAT-C_Tables'!$U$3:$V$40,2,FALSE))</f>
        <v/>
      </c>
    </row>
    <row r="430" spans="1:44" s="38" customFormat="1" ht="14.25" x14ac:dyDescent="0.2">
      <c r="A430" s="55"/>
      <c r="B430" s="40"/>
      <c r="C430" s="40"/>
      <c r="D430" s="41"/>
      <c r="E430" s="41"/>
      <c r="F430" s="80"/>
      <c r="G430" s="39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68">
        <f t="shared" si="6"/>
        <v>0</v>
      </c>
      <c r="AR430" s="75" t="str">
        <f>IF(D430="","",VLOOKUP(AQ430,'PAT-C_Tables'!$U$3:$V$40,2,FALSE))</f>
        <v/>
      </c>
    </row>
    <row r="431" spans="1:44" s="38" customFormat="1" ht="14.25" x14ac:dyDescent="0.2">
      <c r="A431" s="55"/>
      <c r="B431" s="40"/>
      <c r="C431" s="40"/>
      <c r="D431" s="41"/>
      <c r="E431" s="41"/>
      <c r="F431" s="80"/>
      <c r="G431" s="39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68">
        <f t="shared" si="6"/>
        <v>0</v>
      </c>
      <c r="AR431" s="75" t="str">
        <f>IF(D431="","",VLOOKUP(AQ431,'PAT-C_Tables'!$U$3:$V$40,2,FALSE))</f>
        <v/>
      </c>
    </row>
    <row r="432" spans="1:44" s="38" customFormat="1" ht="14.25" x14ac:dyDescent="0.2">
      <c r="A432" s="55"/>
      <c r="B432" s="40"/>
      <c r="C432" s="40"/>
      <c r="D432" s="41"/>
      <c r="E432" s="41"/>
      <c r="F432" s="80"/>
      <c r="G432" s="39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68">
        <f t="shared" si="6"/>
        <v>0</v>
      </c>
      <c r="AR432" s="75" t="str">
        <f>IF(D432="","",VLOOKUP(AQ432,'PAT-C_Tables'!$U$3:$V$40,2,FALSE))</f>
        <v/>
      </c>
    </row>
    <row r="433" spans="1:44" s="38" customFormat="1" ht="14.25" x14ac:dyDescent="0.2">
      <c r="A433" s="55"/>
      <c r="B433" s="40"/>
      <c r="C433" s="40"/>
      <c r="D433" s="41"/>
      <c r="E433" s="41"/>
      <c r="F433" s="80"/>
      <c r="G433" s="39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68">
        <f t="shared" si="6"/>
        <v>0</v>
      </c>
      <c r="AR433" s="75" t="str">
        <f>IF(D433="","",VLOOKUP(AQ433,'PAT-C_Tables'!$U$3:$V$40,2,FALSE))</f>
        <v/>
      </c>
    </row>
    <row r="434" spans="1:44" s="38" customFormat="1" ht="14.25" x14ac:dyDescent="0.2">
      <c r="A434" s="55"/>
      <c r="B434" s="40"/>
      <c r="C434" s="40"/>
      <c r="D434" s="41"/>
      <c r="E434" s="41"/>
      <c r="F434" s="80"/>
      <c r="G434" s="39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68">
        <f t="shared" si="6"/>
        <v>0</v>
      </c>
      <c r="AR434" s="75" t="str">
        <f>IF(D434="","",VLOOKUP(AQ434,'PAT-C_Tables'!$U$3:$V$40,2,FALSE))</f>
        <v/>
      </c>
    </row>
    <row r="435" spans="1:44" s="38" customFormat="1" ht="14.25" x14ac:dyDescent="0.2">
      <c r="A435" s="55"/>
      <c r="B435" s="40"/>
      <c r="C435" s="40"/>
      <c r="D435" s="41"/>
      <c r="E435" s="41"/>
      <c r="F435" s="80"/>
      <c r="G435" s="39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68">
        <f t="shared" si="6"/>
        <v>0</v>
      </c>
      <c r="AR435" s="75" t="str">
        <f>IF(D435="","",VLOOKUP(AQ435,'PAT-C_Tables'!$U$3:$V$40,2,FALSE))</f>
        <v/>
      </c>
    </row>
    <row r="436" spans="1:44" s="38" customFormat="1" ht="14.25" x14ac:dyDescent="0.2">
      <c r="A436" s="55"/>
      <c r="B436" s="40"/>
      <c r="C436" s="40"/>
      <c r="D436" s="41"/>
      <c r="E436" s="41"/>
      <c r="F436" s="80"/>
      <c r="G436" s="39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68">
        <f t="shared" si="6"/>
        <v>0</v>
      </c>
      <c r="AR436" s="75" t="str">
        <f>IF(D436="","",VLOOKUP(AQ436,'PAT-C_Tables'!$U$3:$V$40,2,FALSE))</f>
        <v/>
      </c>
    </row>
    <row r="437" spans="1:44" s="38" customFormat="1" ht="14.25" x14ac:dyDescent="0.2">
      <c r="A437" s="55"/>
      <c r="B437" s="40"/>
      <c r="C437" s="40"/>
      <c r="D437" s="41"/>
      <c r="E437" s="41"/>
      <c r="F437" s="80"/>
      <c r="G437" s="39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68">
        <f t="shared" si="6"/>
        <v>0</v>
      </c>
      <c r="AR437" s="75" t="str">
        <f>IF(D437="","",VLOOKUP(AQ437,'PAT-C_Tables'!$U$3:$V$40,2,FALSE))</f>
        <v/>
      </c>
    </row>
    <row r="438" spans="1:44" s="38" customFormat="1" ht="14.25" x14ac:dyDescent="0.2">
      <c r="A438" s="55"/>
      <c r="B438" s="40"/>
      <c r="C438" s="40"/>
      <c r="D438" s="41"/>
      <c r="E438" s="41"/>
      <c r="F438" s="80"/>
      <c r="G438" s="39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68">
        <f t="shared" si="6"/>
        <v>0</v>
      </c>
      <c r="AR438" s="75" t="str">
        <f>IF(D438="","",VLOOKUP(AQ438,'PAT-C_Tables'!$U$3:$V$40,2,FALSE))</f>
        <v/>
      </c>
    </row>
    <row r="439" spans="1:44" s="38" customFormat="1" ht="14.25" x14ac:dyDescent="0.2">
      <c r="A439" s="55"/>
      <c r="B439" s="40"/>
      <c r="C439" s="40"/>
      <c r="D439" s="41"/>
      <c r="E439" s="41"/>
      <c r="F439" s="80"/>
      <c r="G439" s="39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68">
        <f t="shared" si="6"/>
        <v>0</v>
      </c>
      <c r="AR439" s="75" t="str">
        <f>IF(D439="","",VLOOKUP(AQ439,'PAT-C_Tables'!$U$3:$V$40,2,FALSE))</f>
        <v/>
      </c>
    </row>
    <row r="440" spans="1:44" s="38" customFormat="1" ht="14.25" x14ac:dyDescent="0.2">
      <c r="A440" s="55"/>
      <c r="B440" s="40"/>
      <c r="C440" s="40"/>
      <c r="D440" s="41"/>
      <c r="E440" s="41"/>
      <c r="F440" s="80"/>
      <c r="G440" s="39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68">
        <f t="shared" si="6"/>
        <v>0</v>
      </c>
      <c r="AR440" s="75" t="str">
        <f>IF(D440="","",VLOOKUP(AQ440,'PAT-C_Tables'!$U$3:$V$40,2,FALSE))</f>
        <v/>
      </c>
    </row>
    <row r="441" spans="1:44" s="38" customFormat="1" ht="14.25" x14ac:dyDescent="0.2">
      <c r="A441" s="55"/>
      <c r="B441" s="40"/>
      <c r="C441" s="40"/>
      <c r="D441" s="41"/>
      <c r="E441" s="41"/>
      <c r="F441" s="80"/>
      <c r="G441" s="39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68">
        <f t="shared" si="6"/>
        <v>0</v>
      </c>
      <c r="AR441" s="75" t="str">
        <f>IF(D441="","",VLOOKUP(AQ441,'PAT-C_Tables'!$U$3:$V$40,2,FALSE))</f>
        <v/>
      </c>
    </row>
    <row r="442" spans="1:44" s="38" customFormat="1" ht="14.25" x14ac:dyDescent="0.2">
      <c r="A442" s="55"/>
      <c r="B442" s="40"/>
      <c r="C442" s="40"/>
      <c r="D442" s="41"/>
      <c r="E442" s="41"/>
      <c r="F442" s="80"/>
      <c r="G442" s="39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68">
        <f t="shared" si="6"/>
        <v>0</v>
      </c>
      <c r="AR442" s="75" t="str">
        <f>IF(D442="","",VLOOKUP(AQ442,'PAT-C_Tables'!$U$3:$V$40,2,FALSE))</f>
        <v/>
      </c>
    </row>
    <row r="443" spans="1:44" s="38" customFormat="1" ht="14.25" x14ac:dyDescent="0.2">
      <c r="A443" s="55"/>
      <c r="B443" s="40"/>
      <c r="C443" s="40"/>
      <c r="D443" s="41"/>
      <c r="E443" s="41"/>
      <c r="F443" s="80"/>
      <c r="G443" s="39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68">
        <f t="shared" si="6"/>
        <v>0</v>
      </c>
      <c r="AR443" s="75" t="str">
        <f>IF(D443="","",VLOOKUP(AQ443,'PAT-C_Tables'!$U$3:$V$40,2,FALSE))</f>
        <v/>
      </c>
    </row>
    <row r="444" spans="1:44" s="38" customFormat="1" ht="14.25" x14ac:dyDescent="0.2">
      <c r="A444" s="55"/>
      <c r="B444" s="40"/>
      <c r="C444" s="40"/>
      <c r="D444" s="41"/>
      <c r="E444" s="41"/>
      <c r="F444" s="80"/>
      <c r="G444" s="39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68">
        <f t="shared" si="6"/>
        <v>0</v>
      </c>
      <c r="AR444" s="75" t="str">
        <f>IF(D444="","",VLOOKUP(AQ444,'PAT-C_Tables'!$U$3:$V$40,2,FALSE))</f>
        <v/>
      </c>
    </row>
    <row r="445" spans="1:44" s="38" customFormat="1" ht="14.25" x14ac:dyDescent="0.2">
      <c r="A445" s="55"/>
      <c r="B445" s="40"/>
      <c r="C445" s="40"/>
      <c r="D445" s="41"/>
      <c r="E445" s="41"/>
      <c r="F445" s="80"/>
      <c r="G445" s="39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68">
        <f t="shared" si="6"/>
        <v>0</v>
      </c>
      <c r="AR445" s="75" t="str">
        <f>IF(D445="","",VLOOKUP(AQ445,'PAT-C_Tables'!$U$3:$V$40,2,FALSE))</f>
        <v/>
      </c>
    </row>
    <row r="446" spans="1:44" s="38" customFormat="1" ht="14.25" x14ac:dyDescent="0.2">
      <c r="A446" s="55"/>
      <c r="B446" s="40"/>
      <c r="C446" s="40"/>
      <c r="D446" s="41"/>
      <c r="E446" s="41"/>
      <c r="F446" s="80"/>
      <c r="G446" s="39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68">
        <f t="shared" si="6"/>
        <v>0</v>
      </c>
      <c r="AR446" s="75" t="str">
        <f>IF(D446="","",VLOOKUP(AQ446,'PAT-C_Tables'!$U$3:$V$40,2,FALSE))</f>
        <v/>
      </c>
    </row>
    <row r="447" spans="1:44" s="38" customFormat="1" ht="14.25" x14ac:dyDescent="0.2">
      <c r="A447" s="55"/>
      <c r="B447" s="40"/>
      <c r="C447" s="40"/>
      <c r="D447" s="41"/>
      <c r="E447" s="41"/>
      <c r="F447" s="80"/>
      <c r="G447" s="39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68">
        <f t="shared" si="6"/>
        <v>0</v>
      </c>
      <c r="AR447" s="75" t="str">
        <f>IF(D447="","",VLOOKUP(AQ447,'PAT-C_Tables'!$U$3:$V$40,2,FALSE))</f>
        <v/>
      </c>
    </row>
    <row r="448" spans="1:44" s="38" customFormat="1" ht="14.25" x14ac:dyDescent="0.2">
      <c r="A448" s="55"/>
      <c r="B448" s="40"/>
      <c r="C448" s="40"/>
      <c r="D448" s="41"/>
      <c r="E448" s="41"/>
      <c r="F448" s="80"/>
      <c r="G448" s="39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68">
        <f t="shared" si="6"/>
        <v>0</v>
      </c>
      <c r="AR448" s="75" t="str">
        <f>IF(D448="","",VLOOKUP(AQ448,'PAT-C_Tables'!$U$3:$V$40,2,FALSE))</f>
        <v/>
      </c>
    </row>
    <row r="449" spans="1:44" s="38" customFormat="1" ht="14.25" x14ac:dyDescent="0.2">
      <c r="A449" s="55"/>
      <c r="B449" s="40"/>
      <c r="C449" s="40"/>
      <c r="D449" s="41"/>
      <c r="E449" s="41"/>
      <c r="F449" s="80"/>
      <c r="G449" s="39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68">
        <f t="shared" si="6"/>
        <v>0</v>
      </c>
      <c r="AR449" s="75" t="str">
        <f>IF(D449="","",VLOOKUP(AQ449,'PAT-C_Tables'!$U$3:$V$40,2,FALSE))</f>
        <v/>
      </c>
    </row>
    <row r="450" spans="1:44" s="38" customFormat="1" ht="14.25" x14ac:dyDescent="0.2">
      <c r="A450" s="55"/>
      <c r="B450" s="40"/>
      <c r="C450" s="40"/>
      <c r="D450" s="41"/>
      <c r="E450" s="41"/>
      <c r="F450" s="80"/>
      <c r="G450" s="39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68">
        <f t="shared" si="6"/>
        <v>0</v>
      </c>
      <c r="AR450" s="75" t="str">
        <f>IF(D450="","",VLOOKUP(AQ450,'PAT-C_Tables'!$U$3:$V$40,2,FALSE))</f>
        <v/>
      </c>
    </row>
    <row r="451" spans="1:44" s="38" customFormat="1" ht="14.25" x14ac:dyDescent="0.2">
      <c r="A451" s="55"/>
      <c r="B451" s="40"/>
      <c r="C451" s="40"/>
      <c r="D451" s="41"/>
      <c r="E451" s="41"/>
      <c r="F451" s="80"/>
      <c r="G451" s="39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68">
        <f t="shared" si="6"/>
        <v>0</v>
      </c>
      <c r="AR451" s="75" t="str">
        <f>IF(D451="","",VLOOKUP(AQ451,'PAT-C_Tables'!$U$3:$V$40,2,FALSE))</f>
        <v/>
      </c>
    </row>
    <row r="452" spans="1:44" s="38" customFormat="1" ht="14.25" x14ac:dyDescent="0.2">
      <c r="A452" s="55"/>
      <c r="B452" s="40"/>
      <c r="C452" s="40"/>
      <c r="D452" s="41"/>
      <c r="E452" s="41"/>
      <c r="F452" s="80"/>
      <c r="G452" s="39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68">
        <f t="shared" si="6"/>
        <v>0</v>
      </c>
      <c r="AR452" s="75" t="str">
        <f>IF(D452="","",VLOOKUP(AQ452,'PAT-C_Tables'!$U$3:$V$40,2,FALSE))</f>
        <v/>
      </c>
    </row>
    <row r="453" spans="1:44" s="38" customFormat="1" ht="14.25" x14ac:dyDescent="0.2">
      <c r="A453" s="55"/>
      <c r="B453" s="40"/>
      <c r="C453" s="40"/>
      <c r="D453" s="41"/>
      <c r="E453" s="41"/>
      <c r="F453" s="80"/>
      <c r="G453" s="39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68">
        <f t="shared" si="6"/>
        <v>0</v>
      </c>
      <c r="AR453" s="75" t="str">
        <f>IF(D453="","",VLOOKUP(AQ453,'PAT-C_Tables'!$U$3:$V$40,2,FALSE))</f>
        <v/>
      </c>
    </row>
    <row r="454" spans="1:44" s="38" customFormat="1" ht="14.25" x14ac:dyDescent="0.2">
      <c r="A454" s="55"/>
      <c r="B454" s="40"/>
      <c r="C454" s="40"/>
      <c r="D454" s="41"/>
      <c r="E454" s="41"/>
      <c r="F454" s="80"/>
      <c r="G454" s="39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68">
        <f t="shared" si="6"/>
        <v>0</v>
      </c>
      <c r="AR454" s="75" t="str">
        <f>IF(D454="","",VLOOKUP(AQ454,'PAT-C_Tables'!$U$3:$V$40,2,FALSE))</f>
        <v/>
      </c>
    </row>
    <row r="455" spans="1:44" s="38" customFormat="1" ht="14.25" x14ac:dyDescent="0.2">
      <c r="A455" s="55"/>
      <c r="B455" s="40"/>
      <c r="C455" s="40"/>
      <c r="D455" s="41"/>
      <c r="E455" s="41"/>
      <c r="F455" s="80"/>
      <c r="G455" s="39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68">
        <f t="shared" si="6"/>
        <v>0</v>
      </c>
      <c r="AR455" s="75" t="str">
        <f>IF(D455="","",VLOOKUP(AQ455,'PAT-C_Tables'!$U$3:$V$40,2,FALSE))</f>
        <v/>
      </c>
    </row>
    <row r="456" spans="1:44" s="38" customFormat="1" ht="14.25" x14ac:dyDescent="0.2">
      <c r="A456" s="55"/>
      <c r="B456" s="40"/>
      <c r="C456" s="40"/>
      <c r="D456" s="41"/>
      <c r="E456" s="41"/>
      <c r="F456" s="80"/>
      <c r="G456" s="39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68">
        <f t="shared" si="6"/>
        <v>0</v>
      </c>
      <c r="AR456" s="75" t="str">
        <f>IF(D456="","",VLOOKUP(AQ456,'PAT-C_Tables'!$U$3:$V$40,2,FALSE))</f>
        <v/>
      </c>
    </row>
    <row r="457" spans="1:44" s="38" customFormat="1" ht="14.25" x14ac:dyDescent="0.2">
      <c r="A457" s="55"/>
      <c r="B457" s="40"/>
      <c r="C457" s="40"/>
      <c r="D457" s="41"/>
      <c r="E457" s="41"/>
      <c r="F457" s="80"/>
      <c r="G457" s="39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68">
        <f t="shared" ref="AQ457:AQ503" si="7">IF(D457="",0,(IF(G457=$G$8,1,0)+IF(H457=$H$8,1,0)+IF(I457=$I$8,1,0)+IF(J457=$J$8,1,0)+IF(K457=$K$8,1,0)+IF(L457=$L$8,1,0)+IF(M457=$M$8,1,0)+IF(N457=$N$8,1,0)+IF(O457=$O$8,1,0)+IF(P457=$P$8,1,0)+IF(Q457=$Q$8,1,0)+IF(R457=$R$8,1,0)+IF(S457=$S$8,1,0)+IF(T457=$T$8,1,0)+IF(U457=$U$8,1,0)+IF(V457=$V$8,1,0)+IF(W457=$W$8,1,0)+IF(X457=$X$8,1,0)+IF(Y457=$Y$8,1,0)+IF(Z457=$Z$8,1,0)+IF(AA457=$AA$8,1,0)+IF(AB457=$AB$8,1,0)+IF(AC457=$AC$8,1,0)+IF(AD457=$AD$8,1,0)+IF(AE457=$AE$8,1,0)+IF(AF457=$AF$8,1,0)+IF(AG457=$AG$8,1,0)+IF(AH457=$AH$8,1,0)+IF(AI457=$AI$8,1,0)+IF(AJ457=$AJ$8,1,0)+IF(AK457=$AK$8,1,0)+IF(AL457=$AL$8,1,0)+IF(AM457=$AM$8,1,0)+IF(AN457=$AN$8,1,0)+IF(AO457=$AO$8,1,0)+IF(AP457=$AP$8,1,0)))</f>
        <v>0</v>
      </c>
      <c r="AR457" s="75" t="str">
        <f>IF(D457="","",VLOOKUP(AQ457,'PAT-C_Tables'!$U$3:$V$40,2,FALSE))</f>
        <v/>
      </c>
    </row>
    <row r="458" spans="1:44" s="38" customFormat="1" ht="14.25" x14ac:dyDescent="0.2">
      <c r="A458" s="55"/>
      <c r="B458" s="40"/>
      <c r="C458" s="40"/>
      <c r="D458" s="41"/>
      <c r="E458" s="41"/>
      <c r="F458" s="80"/>
      <c r="G458" s="39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68">
        <f t="shared" si="7"/>
        <v>0</v>
      </c>
      <c r="AR458" s="75" t="str">
        <f>IF(D458="","",VLOOKUP(AQ458,'PAT-C_Tables'!$U$3:$V$40,2,FALSE))</f>
        <v/>
      </c>
    </row>
    <row r="459" spans="1:44" s="38" customFormat="1" ht="14.25" x14ac:dyDescent="0.2">
      <c r="A459" s="55"/>
      <c r="B459" s="40"/>
      <c r="C459" s="40"/>
      <c r="D459" s="41"/>
      <c r="E459" s="41"/>
      <c r="F459" s="80"/>
      <c r="G459" s="39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68">
        <f t="shared" si="7"/>
        <v>0</v>
      </c>
      <c r="AR459" s="75" t="str">
        <f>IF(D459="","",VLOOKUP(AQ459,'PAT-C_Tables'!$U$3:$V$40,2,FALSE))</f>
        <v/>
      </c>
    </row>
    <row r="460" spans="1:44" s="38" customFormat="1" ht="14.25" x14ac:dyDescent="0.2">
      <c r="A460" s="55"/>
      <c r="B460" s="40"/>
      <c r="C460" s="40"/>
      <c r="D460" s="41"/>
      <c r="E460" s="41"/>
      <c r="F460" s="80"/>
      <c r="G460" s="39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68">
        <f t="shared" si="7"/>
        <v>0</v>
      </c>
      <c r="AR460" s="75" t="str">
        <f>IF(D460="","",VLOOKUP(AQ460,'PAT-C_Tables'!$U$3:$V$40,2,FALSE))</f>
        <v/>
      </c>
    </row>
    <row r="461" spans="1:44" s="38" customFormat="1" ht="14.25" x14ac:dyDescent="0.2">
      <c r="A461" s="55"/>
      <c r="B461" s="40"/>
      <c r="C461" s="40"/>
      <c r="D461" s="41"/>
      <c r="E461" s="41"/>
      <c r="F461" s="80"/>
      <c r="G461" s="39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68">
        <f t="shared" si="7"/>
        <v>0</v>
      </c>
      <c r="AR461" s="75" t="str">
        <f>IF(D461="","",VLOOKUP(AQ461,'PAT-C_Tables'!$U$3:$V$40,2,FALSE))</f>
        <v/>
      </c>
    </row>
    <row r="462" spans="1:44" s="38" customFormat="1" ht="14.25" x14ac:dyDescent="0.2">
      <c r="A462" s="55"/>
      <c r="B462" s="40"/>
      <c r="C462" s="40"/>
      <c r="D462" s="41"/>
      <c r="E462" s="41"/>
      <c r="F462" s="80"/>
      <c r="G462" s="39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68">
        <f t="shared" si="7"/>
        <v>0</v>
      </c>
      <c r="AR462" s="75" t="str">
        <f>IF(D462="","",VLOOKUP(AQ462,'PAT-C_Tables'!$U$3:$V$40,2,FALSE))</f>
        <v/>
      </c>
    </row>
    <row r="463" spans="1:44" s="38" customFormat="1" ht="14.25" x14ac:dyDescent="0.2">
      <c r="A463" s="55"/>
      <c r="B463" s="40"/>
      <c r="C463" s="40"/>
      <c r="D463" s="41"/>
      <c r="E463" s="41"/>
      <c r="F463" s="80"/>
      <c r="G463" s="39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68">
        <f t="shared" si="7"/>
        <v>0</v>
      </c>
      <c r="AR463" s="75" t="str">
        <f>IF(D463="","",VLOOKUP(AQ463,'PAT-C_Tables'!$U$3:$V$40,2,FALSE))</f>
        <v/>
      </c>
    </row>
    <row r="464" spans="1:44" s="38" customFormat="1" ht="14.25" x14ac:dyDescent="0.2">
      <c r="A464" s="55"/>
      <c r="B464" s="40"/>
      <c r="C464" s="40"/>
      <c r="D464" s="41"/>
      <c r="E464" s="41"/>
      <c r="F464" s="80"/>
      <c r="G464" s="39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68">
        <f t="shared" si="7"/>
        <v>0</v>
      </c>
      <c r="AR464" s="75" t="str">
        <f>IF(D464="","",VLOOKUP(AQ464,'PAT-C_Tables'!$U$3:$V$40,2,FALSE))</f>
        <v/>
      </c>
    </row>
    <row r="465" spans="1:44" s="38" customFormat="1" ht="14.25" x14ac:dyDescent="0.2">
      <c r="A465" s="55"/>
      <c r="B465" s="40"/>
      <c r="C465" s="40"/>
      <c r="D465" s="41"/>
      <c r="E465" s="41"/>
      <c r="F465" s="80"/>
      <c r="G465" s="39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68">
        <f t="shared" si="7"/>
        <v>0</v>
      </c>
      <c r="AR465" s="75" t="str">
        <f>IF(D465="","",VLOOKUP(AQ465,'PAT-C_Tables'!$U$3:$V$40,2,FALSE))</f>
        <v/>
      </c>
    </row>
    <row r="466" spans="1:44" s="38" customFormat="1" ht="14.25" x14ac:dyDescent="0.2">
      <c r="A466" s="55"/>
      <c r="B466" s="40"/>
      <c r="C466" s="40"/>
      <c r="D466" s="41"/>
      <c r="E466" s="41"/>
      <c r="F466" s="80"/>
      <c r="G466" s="39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68">
        <f t="shared" si="7"/>
        <v>0</v>
      </c>
      <c r="AR466" s="75" t="str">
        <f>IF(D466="","",VLOOKUP(AQ466,'PAT-C_Tables'!$U$3:$V$40,2,FALSE))</f>
        <v/>
      </c>
    </row>
    <row r="467" spans="1:44" s="38" customFormat="1" ht="14.25" x14ac:dyDescent="0.2">
      <c r="A467" s="55"/>
      <c r="B467" s="40"/>
      <c r="C467" s="40"/>
      <c r="D467" s="41"/>
      <c r="E467" s="41"/>
      <c r="F467" s="80"/>
      <c r="G467" s="39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68">
        <f t="shared" si="7"/>
        <v>0</v>
      </c>
      <c r="AR467" s="75" t="str">
        <f>IF(D467="","",VLOOKUP(AQ467,'PAT-C_Tables'!$U$3:$V$40,2,FALSE))</f>
        <v/>
      </c>
    </row>
    <row r="468" spans="1:44" s="38" customFormat="1" ht="14.25" x14ac:dyDescent="0.2">
      <c r="A468" s="55"/>
      <c r="B468" s="40"/>
      <c r="C468" s="40"/>
      <c r="D468" s="41"/>
      <c r="E468" s="41"/>
      <c r="F468" s="80"/>
      <c r="G468" s="39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68">
        <f t="shared" si="7"/>
        <v>0</v>
      </c>
      <c r="AR468" s="75" t="str">
        <f>IF(D468="","",VLOOKUP(AQ468,'PAT-C_Tables'!$U$3:$V$40,2,FALSE))</f>
        <v/>
      </c>
    </row>
    <row r="469" spans="1:44" s="38" customFormat="1" ht="14.25" x14ac:dyDescent="0.2">
      <c r="A469" s="55"/>
      <c r="B469" s="40"/>
      <c r="C469" s="40"/>
      <c r="D469" s="41"/>
      <c r="E469" s="41"/>
      <c r="F469" s="80"/>
      <c r="G469" s="39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68">
        <f t="shared" si="7"/>
        <v>0</v>
      </c>
      <c r="AR469" s="75" t="str">
        <f>IF(D469="","",VLOOKUP(AQ469,'PAT-C_Tables'!$U$3:$V$40,2,FALSE))</f>
        <v/>
      </c>
    </row>
    <row r="470" spans="1:44" s="38" customFormat="1" ht="14.25" x14ac:dyDescent="0.2">
      <c r="A470" s="55"/>
      <c r="B470" s="40"/>
      <c r="C470" s="40"/>
      <c r="D470" s="41"/>
      <c r="E470" s="41"/>
      <c r="F470" s="80"/>
      <c r="G470" s="39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68">
        <f t="shared" si="7"/>
        <v>0</v>
      </c>
      <c r="AR470" s="75" t="str">
        <f>IF(D470="","",VLOOKUP(AQ470,'PAT-C_Tables'!$U$3:$V$40,2,FALSE))</f>
        <v/>
      </c>
    </row>
    <row r="471" spans="1:44" s="38" customFormat="1" ht="14.25" x14ac:dyDescent="0.2">
      <c r="A471" s="55"/>
      <c r="B471" s="40"/>
      <c r="C471" s="40"/>
      <c r="D471" s="41"/>
      <c r="E471" s="41"/>
      <c r="F471" s="80"/>
      <c r="G471" s="39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68">
        <f t="shared" si="7"/>
        <v>0</v>
      </c>
      <c r="AR471" s="75" t="str">
        <f>IF(D471="","",VLOOKUP(AQ471,'PAT-C_Tables'!$U$3:$V$40,2,FALSE))</f>
        <v/>
      </c>
    </row>
    <row r="472" spans="1:44" s="38" customFormat="1" ht="14.25" x14ac:dyDescent="0.2">
      <c r="A472" s="55"/>
      <c r="B472" s="40"/>
      <c r="C472" s="40"/>
      <c r="D472" s="41"/>
      <c r="E472" s="41"/>
      <c r="F472" s="80"/>
      <c r="G472" s="39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68">
        <f t="shared" si="7"/>
        <v>0</v>
      </c>
      <c r="AR472" s="75" t="str">
        <f>IF(D472="","",VLOOKUP(AQ472,'PAT-C_Tables'!$U$3:$V$40,2,FALSE))</f>
        <v/>
      </c>
    </row>
    <row r="473" spans="1:44" s="38" customFormat="1" ht="14.25" x14ac:dyDescent="0.2">
      <c r="A473" s="55"/>
      <c r="B473" s="40"/>
      <c r="C473" s="40"/>
      <c r="D473" s="41"/>
      <c r="E473" s="41"/>
      <c r="F473" s="80"/>
      <c r="G473" s="39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68">
        <f t="shared" si="7"/>
        <v>0</v>
      </c>
      <c r="AR473" s="75" t="str">
        <f>IF(D473="","",VLOOKUP(AQ473,'PAT-C_Tables'!$U$3:$V$40,2,FALSE))</f>
        <v/>
      </c>
    </row>
    <row r="474" spans="1:44" s="38" customFormat="1" ht="14.25" x14ac:dyDescent="0.2">
      <c r="A474" s="55"/>
      <c r="B474" s="40"/>
      <c r="C474" s="40"/>
      <c r="D474" s="41"/>
      <c r="E474" s="41"/>
      <c r="F474" s="80"/>
      <c r="G474" s="39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68">
        <f t="shared" si="7"/>
        <v>0</v>
      </c>
      <c r="AR474" s="75" t="str">
        <f>IF(D474="","",VLOOKUP(AQ474,'PAT-C_Tables'!$U$3:$V$40,2,FALSE))</f>
        <v/>
      </c>
    </row>
    <row r="475" spans="1:44" s="38" customFormat="1" ht="14.25" x14ac:dyDescent="0.2">
      <c r="A475" s="55"/>
      <c r="B475" s="40"/>
      <c r="C475" s="40"/>
      <c r="D475" s="41"/>
      <c r="E475" s="41"/>
      <c r="F475" s="80"/>
      <c r="G475" s="39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68">
        <f t="shared" si="7"/>
        <v>0</v>
      </c>
      <c r="AR475" s="75" t="str">
        <f>IF(D475="","",VLOOKUP(AQ475,'PAT-C_Tables'!$U$3:$V$40,2,FALSE))</f>
        <v/>
      </c>
    </row>
    <row r="476" spans="1:44" s="38" customFormat="1" ht="14.25" x14ac:dyDescent="0.2">
      <c r="A476" s="55"/>
      <c r="B476" s="40"/>
      <c r="C476" s="40"/>
      <c r="D476" s="41"/>
      <c r="E476" s="41"/>
      <c r="F476" s="80"/>
      <c r="G476" s="39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68">
        <f t="shared" si="7"/>
        <v>0</v>
      </c>
      <c r="AR476" s="75" t="str">
        <f>IF(D476="","",VLOOKUP(AQ476,'PAT-C_Tables'!$U$3:$V$40,2,FALSE))</f>
        <v/>
      </c>
    </row>
    <row r="477" spans="1:44" s="38" customFormat="1" ht="14.25" x14ac:dyDescent="0.2">
      <c r="A477" s="55"/>
      <c r="B477" s="40"/>
      <c r="C477" s="40"/>
      <c r="D477" s="41"/>
      <c r="E477" s="41"/>
      <c r="F477" s="80"/>
      <c r="G477" s="39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68">
        <f t="shared" si="7"/>
        <v>0</v>
      </c>
      <c r="AR477" s="75" t="str">
        <f>IF(D477="","",VLOOKUP(AQ477,'PAT-C_Tables'!$U$3:$V$40,2,FALSE))</f>
        <v/>
      </c>
    </row>
    <row r="478" spans="1:44" s="38" customFormat="1" ht="14.25" x14ac:dyDescent="0.2">
      <c r="A478" s="55"/>
      <c r="B478" s="40"/>
      <c r="C478" s="40"/>
      <c r="D478" s="41"/>
      <c r="E478" s="41"/>
      <c r="F478" s="80"/>
      <c r="G478" s="39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68">
        <f t="shared" si="7"/>
        <v>0</v>
      </c>
      <c r="AR478" s="75" t="str">
        <f>IF(D478="","",VLOOKUP(AQ478,'PAT-C_Tables'!$U$3:$V$40,2,FALSE))</f>
        <v/>
      </c>
    </row>
    <row r="479" spans="1:44" s="38" customFormat="1" ht="14.25" x14ac:dyDescent="0.2">
      <c r="A479" s="55"/>
      <c r="B479" s="40"/>
      <c r="C479" s="40"/>
      <c r="D479" s="41"/>
      <c r="E479" s="41"/>
      <c r="F479" s="80"/>
      <c r="G479" s="39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68">
        <f t="shared" si="7"/>
        <v>0</v>
      </c>
      <c r="AR479" s="75" t="str">
        <f>IF(D479="","",VLOOKUP(AQ479,'PAT-C_Tables'!$U$3:$V$40,2,FALSE))</f>
        <v/>
      </c>
    </row>
    <row r="480" spans="1:44" s="38" customFormat="1" ht="14.25" x14ac:dyDescent="0.2">
      <c r="A480" s="55"/>
      <c r="B480" s="40"/>
      <c r="C480" s="40"/>
      <c r="D480" s="41"/>
      <c r="E480" s="41"/>
      <c r="F480" s="80"/>
      <c r="G480" s="39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68">
        <f t="shared" si="7"/>
        <v>0</v>
      </c>
      <c r="AR480" s="75" t="str">
        <f>IF(D480="","",VLOOKUP(AQ480,'PAT-C_Tables'!$U$3:$V$40,2,FALSE))</f>
        <v/>
      </c>
    </row>
    <row r="481" spans="1:44" s="38" customFormat="1" ht="14.25" x14ac:dyDescent="0.2">
      <c r="A481" s="55"/>
      <c r="B481" s="40"/>
      <c r="C481" s="40"/>
      <c r="D481" s="41"/>
      <c r="E481" s="41"/>
      <c r="F481" s="80"/>
      <c r="G481" s="39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68">
        <f t="shared" si="7"/>
        <v>0</v>
      </c>
      <c r="AR481" s="75" t="str">
        <f>IF(D481="","",VLOOKUP(AQ481,'PAT-C_Tables'!$U$3:$V$40,2,FALSE))</f>
        <v/>
      </c>
    </row>
    <row r="482" spans="1:44" s="38" customFormat="1" ht="14.25" x14ac:dyDescent="0.2">
      <c r="A482" s="55"/>
      <c r="B482" s="40"/>
      <c r="C482" s="40"/>
      <c r="D482" s="41"/>
      <c r="E482" s="41"/>
      <c r="F482" s="80"/>
      <c r="G482" s="39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68">
        <f t="shared" si="7"/>
        <v>0</v>
      </c>
      <c r="AR482" s="75" t="str">
        <f>IF(D482="","",VLOOKUP(AQ482,'PAT-C_Tables'!$U$3:$V$40,2,FALSE))</f>
        <v/>
      </c>
    </row>
    <row r="483" spans="1:44" s="38" customFormat="1" ht="14.25" x14ac:dyDescent="0.2">
      <c r="A483" s="55"/>
      <c r="B483" s="40"/>
      <c r="C483" s="40"/>
      <c r="D483" s="41"/>
      <c r="E483" s="41"/>
      <c r="F483" s="80"/>
      <c r="G483" s="39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68">
        <f t="shared" si="7"/>
        <v>0</v>
      </c>
      <c r="AR483" s="75" t="str">
        <f>IF(D483="","",VLOOKUP(AQ483,'PAT-C_Tables'!$U$3:$V$40,2,FALSE))</f>
        <v/>
      </c>
    </row>
    <row r="484" spans="1:44" s="38" customFormat="1" ht="14.25" x14ac:dyDescent="0.2">
      <c r="A484" s="55"/>
      <c r="B484" s="40"/>
      <c r="C484" s="40"/>
      <c r="D484" s="41"/>
      <c r="E484" s="41"/>
      <c r="F484" s="80"/>
      <c r="G484" s="39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68">
        <f t="shared" si="7"/>
        <v>0</v>
      </c>
      <c r="AR484" s="75" t="str">
        <f>IF(D484="","",VLOOKUP(AQ484,'PAT-C_Tables'!$U$3:$V$40,2,FALSE))</f>
        <v/>
      </c>
    </row>
    <row r="485" spans="1:44" s="38" customFormat="1" ht="14.25" x14ac:dyDescent="0.2">
      <c r="A485" s="55"/>
      <c r="B485" s="40"/>
      <c r="C485" s="40"/>
      <c r="D485" s="41"/>
      <c r="E485" s="41"/>
      <c r="F485" s="80"/>
      <c r="G485" s="39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68">
        <f t="shared" si="7"/>
        <v>0</v>
      </c>
      <c r="AR485" s="75" t="str">
        <f>IF(D485="","",VLOOKUP(AQ485,'PAT-C_Tables'!$U$3:$V$40,2,FALSE))</f>
        <v/>
      </c>
    </row>
    <row r="486" spans="1:44" s="38" customFormat="1" ht="14.25" x14ac:dyDescent="0.2">
      <c r="A486" s="55"/>
      <c r="B486" s="40"/>
      <c r="C486" s="40"/>
      <c r="D486" s="41"/>
      <c r="E486" s="41"/>
      <c r="F486" s="80"/>
      <c r="G486" s="39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68">
        <f t="shared" si="7"/>
        <v>0</v>
      </c>
      <c r="AR486" s="75" t="str">
        <f>IF(D486="","",VLOOKUP(AQ486,'PAT-C_Tables'!$U$3:$V$40,2,FALSE))</f>
        <v/>
      </c>
    </row>
    <row r="487" spans="1:44" s="38" customFormat="1" ht="14.25" x14ac:dyDescent="0.2">
      <c r="A487" s="55"/>
      <c r="B487" s="40"/>
      <c r="C487" s="40"/>
      <c r="D487" s="41"/>
      <c r="E487" s="41"/>
      <c r="F487" s="80"/>
      <c r="G487" s="39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68">
        <f t="shared" si="7"/>
        <v>0</v>
      </c>
      <c r="AR487" s="75" t="str">
        <f>IF(D487="","",VLOOKUP(AQ487,'PAT-C_Tables'!$U$3:$V$40,2,FALSE))</f>
        <v/>
      </c>
    </row>
    <row r="488" spans="1:44" s="38" customFormat="1" ht="14.25" x14ac:dyDescent="0.2">
      <c r="A488" s="55"/>
      <c r="B488" s="40"/>
      <c r="C488" s="40"/>
      <c r="D488" s="41"/>
      <c r="E488" s="41"/>
      <c r="F488" s="80"/>
      <c r="G488" s="39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68">
        <f t="shared" si="7"/>
        <v>0</v>
      </c>
      <c r="AR488" s="75" t="str">
        <f>IF(D488="","",VLOOKUP(AQ488,'PAT-C_Tables'!$U$3:$V$40,2,FALSE))</f>
        <v/>
      </c>
    </row>
    <row r="489" spans="1:44" s="38" customFormat="1" ht="14.25" x14ac:dyDescent="0.2">
      <c r="A489" s="55"/>
      <c r="B489" s="40"/>
      <c r="C489" s="40"/>
      <c r="D489" s="41"/>
      <c r="E489" s="41"/>
      <c r="F489" s="80"/>
      <c r="G489" s="39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68">
        <f t="shared" si="7"/>
        <v>0</v>
      </c>
      <c r="AR489" s="75" t="str">
        <f>IF(D489="","",VLOOKUP(AQ489,'PAT-C_Tables'!$U$3:$V$40,2,FALSE))</f>
        <v/>
      </c>
    </row>
    <row r="490" spans="1:44" s="38" customFormat="1" ht="14.25" x14ac:dyDescent="0.2">
      <c r="A490" s="55"/>
      <c r="B490" s="40"/>
      <c r="C490" s="40"/>
      <c r="D490" s="41"/>
      <c r="E490" s="41"/>
      <c r="F490" s="80"/>
      <c r="G490" s="39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68">
        <f t="shared" si="7"/>
        <v>0</v>
      </c>
      <c r="AR490" s="75" t="str">
        <f>IF(D490="","",VLOOKUP(AQ490,'PAT-C_Tables'!$U$3:$V$40,2,FALSE))</f>
        <v/>
      </c>
    </row>
    <row r="491" spans="1:44" s="38" customFormat="1" ht="14.25" x14ac:dyDescent="0.2">
      <c r="A491" s="55"/>
      <c r="B491" s="40"/>
      <c r="C491" s="40"/>
      <c r="D491" s="41"/>
      <c r="E491" s="41"/>
      <c r="F491" s="80"/>
      <c r="G491" s="39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68">
        <f t="shared" si="7"/>
        <v>0</v>
      </c>
      <c r="AR491" s="75" t="str">
        <f>IF(D491="","",VLOOKUP(AQ491,'PAT-C_Tables'!$U$3:$V$40,2,FALSE))</f>
        <v/>
      </c>
    </row>
    <row r="492" spans="1:44" s="38" customFormat="1" ht="14.25" x14ac:dyDescent="0.2">
      <c r="A492" s="55"/>
      <c r="B492" s="40"/>
      <c r="C492" s="40"/>
      <c r="D492" s="41"/>
      <c r="E492" s="41"/>
      <c r="F492" s="80"/>
      <c r="G492" s="39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68">
        <f t="shared" si="7"/>
        <v>0</v>
      </c>
      <c r="AR492" s="75" t="str">
        <f>IF(D492="","",VLOOKUP(AQ492,'PAT-C_Tables'!$U$3:$V$40,2,FALSE))</f>
        <v/>
      </c>
    </row>
    <row r="493" spans="1:44" s="38" customFormat="1" ht="14.25" x14ac:dyDescent="0.2">
      <c r="A493" s="55"/>
      <c r="B493" s="40"/>
      <c r="C493" s="40"/>
      <c r="D493" s="41"/>
      <c r="E493" s="41"/>
      <c r="F493" s="80"/>
      <c r="G493" s="39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68">
        <f t="shared" si="7"/>
        <v>0</v>
      </c>
      <c r="AR493" s="75" t="str">
        <f>IF(D493="","",VLOOKUP(AQ493,'PAT-C_Tables'!$U$3:$V$40,2,FALSE))</f>
        <v/>
      </c>
    </row>
    <row r="494" spans="1:44" s="38" customFormat="1" ht="14.25" x14ac:dyDescent="0.2">
      <c r="A494" s="55"/>
      <c r="B494" s="40"/>
      <c r="C494" s="40"/>
      <c r="D494" s="41"/>
      <c r="E494" s="41"/>
      <c r="F494" s="80"/>
      <c r="G494" s="39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68">
        <f t="shared" si="7"/>
        <v>0</v>
      </c>
      <c r="AR494" s="75" t="str">
        <f>IF(D494="","",VLOOKUP(AQ494,'PAT-C_Tables'!$U$3:$V$40,2,FALSE))</f>
        <v/>
      </c>
    </row>
    <row r="495" spans="1:44" s="38" customFormat="1" ht="14.25" x14ac:dyDescent="0.2">
      <c r="A495" s="55"/>
      <c r="B495" s="40"/>
      <c r="C495" s="40"/>
      <c r="D495" s="41"/>
      <c r="E495" s="41"/>
      <c r="F495" s="80"/>
      <c r="G495" s="39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68">
        <f t="shared" si="7"/>
        <v>0</v>
      </c>
      <c r="AR495" s="75" t="str">
        <f>IF(D495="","",VLOOKUP(AQ495,'PAT-C_Tables'!$U$3:$V$40,2,FALSE))</f>
        <v/>
      </c>
    </row>
    <row r="496" spans="1:44" s="38" customFormat="1" ht="14.25" x14ac:dyDescent="0.2">
      <c r="A496" s="55"/>
      <c r="B496" s="40"/>
      <c r="C496" s="40"/>
      <c r="D496" s="41"/>
      <c r="E496" s="41"/>
      <c r="F496" s="80"/>
      <c r="G496" s="39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68">
        <f t="shared" si="7"/>
        <v>0</v>
      </c>
      <c r="AR496" s="75" t="str">
        <f>IF(D496="","",VLOOKUP(AQ496,'PAT-C_Tables'!$U$3:$V$40,2,FALSE))</f>
        <v/>
      </c>
    </row>
    <row r="497" spans="1:44" s="38" customFormat="1" ht="14.25" x14ac:dyDescent="0.2">
      <c r="A497" s="55"/>
      <c r="B497" s="40"/>
      <c r="C497" s="40"/>
      <c r="D497" s="41"/>
      <c r="E497" s="41"/>
      <c r="F497" s="80"/>
      <c r="G497" s="39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68">
        <f t="shared" si="7"/>
        <v>0</v>
      </c>
      <c r="AR497" s="75" t="str">
        <f>IF(D497="","",VLOOKUP(AQ497,'PAT-C_Tables'!$U$3:$V$40,2,FALSE))</f>
        <v/>
      </c>
    </row>
    <row r="498" spans="1:44" s="38" customFormat="1" ht="14.25" x14ac:dyDescent="0.2">
      <c r="A498" s="55"/>
      <c r="B498" s="40"/>
      <c r="C498" s="40"/>
      <c r="D498" s="41"/>
      <c r="E498" s="41"/>
      <c r="F498" s="80"/>
      <c r="G498" s="39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68">
        <f t="shared" si="7"/>
        <v>0</v>
      </c>
      <c r="AR498" s="75" t="str">
        <f>IF(D498="","",VLOOKUP(AQ498,'PAT-C_Tables'!$U$3:$V$40,2,FALSE))</f>
        <v/>
      </c>
    </row>
    <row r="499" spans="1:44" s="38" customFormat="1" ht="14.25" x14ac:dyDescent="0.2">
      <c r="A499" s="55"/>
      <c r="B499" s="40"/>
      <c r="C499" s="40"/>
      <c r="D499" s="41"/>
      <c r="E499" s="41"/>
      <c r="F499" s="80"/>
      <c r="G499" s="39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68">
        <f t="shared" si="7"/>
        <v>0</v>
      </c>
      <c r="AR499" s="75" t="str">
        <f>IF(D499="","",VLOOKUP(AQ499,'PAT-C_Tables'!$U$3:$V$40,2,FALSE))</f>
        <v/>
      </c>
    </row>
    <row r="500" spans="1:44" s="38" customFormat="1" ht="14.25" x14ac:dyDescent="0.2">
      <c r="A500" s="55"/>
      <c r="B500" s="40"/>
      <c r="C500" s="40"/>
      <c r="D500" s="41"/>
      <c r="E500" s="41"/>
      <c r="F500" s="80"/>
      <c r="G500" s="39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68">
        <f t="shared" si="7"/>
        <v>0</v>
      </c>
      <c r="AR500" s="75" t="str">
        <f>IF(D500="","",VLOOKUP(AQ500,'PAT-C_Tables'!$U$3:$V$40,2,FALSE))</f>
        <v/>
      </c>
    </row>
    <row r="501" spans="1:44" s="38" customFormat="1" ht="14.25" x14ac:dyDescent="0.2">
      <c r="A501" s="55"/>
      <c r="B501" s="40"/>
      <c r="C501" s="40"/>
      <c r="D501" s="41"/>
      <c r="E501" s="41"/>
      <c r="F501" s="80"/>
      <c r="G501" s="39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68">
        <f t="shared" si="7"/>
        <v>0</v>
      </c>
      <c r="AR501" s="75" t="str">
        <f>IF(D501="","",VLOOKUP(AQ501,'PAT-C_Tables'!$U$3:$V$40,2,FALSE))</f>
        <v/>
      </c>
    </row>
    <row r="502" spans="1:44" s="38" customFormat="1" ht="14.25" x14ac:dyDescent="0.2">
      <c r="A502" s="55"/>
      <c r="B502" s="40"/>
      <c r="C502" s="40"/>
      <c r="D502" s="41"/>
      <c r="E502" s="41"/>
      <c r="F502" s="80"/>
      <c r="G502" s="39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68">
        <f t="shared" si="7"/>
        <v>0</v>
      </c>
      <c r="AR502" s="75" t="str">
        <f>IF(D502="","",VLOOKUP(AQ502,'PAT-C_Tables'!$U$3:$V$40,2,FALSE))</f>
        <v/>
      </c>
    </row>
    <row r="503" spans="1:44" s="38" customFormat="1" ht="15" thickBot="1" x14ac:dyDescent="0.25">
      <c r="A503" s="56"/>
      <c r="B503" s="44"/>
      <c r="C503" s="44"/>
      <c r="D503" s="45"/>
      <c r="E503" s="45"/>
      <c r="F503" s="81"/>
      <c r="G503" s="43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68">
        <f t="shared" si="7"/>
        <v>0</v>
      </c>
      <c r="AR503" s="75" t="str">
        <f>IF(D503="","",VLOOKUP(AQ503,'PAT-C_Tables'!$U$3:$V$40,2,FALSE))</f>
        <v/>
      </c>
    </row>
  </sheetData>
  <mergeCells count="6">
    <mergeCell ref="G3:AP3"/>
    <mergeCell ref="E4:F4"/>
    <mergeCell ref="E5:F5"/>
    <mergeCell ref="E6:F6"/>
    <mergeCell ref="A1:AC1"/>
    <mergeCell ref="A3:B4"/>
  </mergeCells>
  <conditionalFormatting sqref="H9:H503">
    <cfRule type="cellIs" dxfId="71" priority="73" operator="equal">
      <formula>$H$8</formula>
    </cfRule>
    <cfRule type="cellIs" dxfId="70" priority="74" stopIfTrue="1" operator="between">
      <formula>"A"</formula>
      <formula>"Z"</formula>
    </cfRule>
  </conditionalFormatting>
  <conditionalFormatting sqref="I9:I503">
    <cfRule type="cellIs" dxfId="69" priority="71" operator="equal">
      <formula>$I$8</formula>
    </cfRule>
    <cfRule type="cellIs" dxfId="68" priority="72" stopIfTrue="1" operator="between">
      <formula>"A"</formula>
      <formula>"Z"</formula>
    </cfRule>
  </conditionalFormatting>
  <conditionalFormatting sqref="J9:J503">
    <cfRule type="cellIs" dxfId="67" priority="69" operator="equal">
      <formula>$J$8</formula>
    </cfRule>
    <cfRule type="cellIs" dxfId="66" priority="70" stopIfTrue="1" operator="between">
      <formula>"A"</formula>
      <formula>"Z"</formula>
    </cfRule>
  </conditionalFormatting>
  <conditionalFormatting sqref="K9:K503">
    <cfRule type="cellIs" dxfId="65" priority="67" operator="equal">
      <formula>K$8</formula>
    </cfRule>
    <cfRule type="cellIs" dxfId="64" priority="68" stopIfTrue="1" operator="between">
      <formula>"A"</formula>
      <formula>"Z"</formula>
    </cfRule>
  </conditionalFormatting>
  <conditionalFormatting sqref="G9:G503">
    <cfRule type="cellIs" dxfId="63" priority="65" operator="equal">
      <formula>G$8</formula>
    </cfRule>
    <cfRule type="cellIs" dxfId="62" priority="66" stopIfTrue="1" operator="between">
      <formula>"A"</formula>
      <formula>"Z"</formula>
    </cfRule>
  </conditionalFormatting>
  <conditionalFormatting sqref="L9:L503">
    <cfRule type="cellIs" dxfId="61" priority="63" operator="equal">
      <formula>L$8</formula>
    </cfRule>
    <cfRule type="cellIs" dxfId="60" priority="64" stopIfTrue="1" operator="between">
      <formula>"A"</formula>
      <formula>"Z"</formula>
    </cfRule>
  </conditionalFormatting>
  <conditionalFormatting sqref="M9:M503">
    <cfRule type="cellIs" dxfId="59" priority="61" operator="equal">
      <formula>M$8</formula>
    </cfRule>
    <cfRule type="cellIs" dxfId="58" priority="62" stopIfTrue="1" operator="between">
      <formula>"A"</formula>
      <formula>"Z"</formula>
    </cfRule>
  </conditionalFormatting>
  <conditionalFormatting sqref="N9:N503">
    <cfRule type="cellIs" dxfId="57" priority="59" operator="equal">
      <formula>N$8</formula>
    </cfRule>
    <cfRule type="cellIs" dxfId="56" priority="60" stopIfTrue="1" operator="between">
      <formula>"A"</formula>
      <formula>"Z"</formula>
    </cfRule>
  </conditionalFormatting>
  <conditionalFormatting sqref="O9:O503">
    <cfRule type="cellIs" dxfId="55" priority="57" operator="equal">
      <formula>O$8</formula>
    </cfRule>
    <cfRule type="cellIs" dxfId="54" priority="58" stopIfTrue="1" operator="between">
      <formula>"A"</formula>
      <formula>"Z"</formula>
    </cfRule>
  </conditionalFormatting>
  <conditionalFormatting sqref="P9:P503">
    <cfRule type="cellIs" dxfId="53" priority="55" operator="equal">
      <formula>P$8</formula>
    </cfRule>
    <cfRule type="cellIs" dxfId="52" priority="56" stopIfTrue="1" operator="between">
      <formula>"A"</formula>
      <formula>"Z"</formula>
    </cfRule>
  </conditionalFormatting>
  <conditionalFormatting sqref="Q9:Q503">
    <cfRule type="cellIs" dxfId="51" priority="53" operator="equal">
      <formula>Q$8</formula>
    </cfRule>
    <cfRule type="cellIs" dxfId="50" priority="54" stopIfTrue="1" operator="between">
      <formula>"A"</formula>
      <formula>"Z"</formula>
    </cfRule>
  </conditionalFormatting>
  <conditionalFormatting sqref="R9:R503">
    <cfRule type="cellIs" dxfId="49" priority="51" operator="equal">
      <formula>R$8</formula>
    </cfRule>
    <cfRule type="cellIs" dxfId="48" priority="52" stopIfTrue="1" operator="between">
      <formula>"A"</formula>
      <formula>"Z"</formula>
    </cfRule>
  </conditionalFormatting>
  <conditionalFormatting sqref="S9:S503">
    <cfRule type="cellIs" dxfId="47" priority="49" operator="equal">
      <formula>S$8</formula>
    </cfRule>
    <cfRule type="cellIs" dxfId="46" priority="50" stopIfTrue="1" operator="between">
      <formula>"A"</formula>
      <formula>"Z"</formula>
    </cfRule>
  </conditionalFormatting>
  <conditionalFormatting sqref="T9:T503">
    <cfRule type="cellIs" dxfId="45" priority="47" operator="equal">
      <formula>T$8</formula>
    </cfRule>
    <cfRule type="cellIs" dxfId="44" priority="48" stopIfTrue="1" operator="between">
      <formula>"A"</formula>
      <formula>"Z"</formula>
    </cfRule>
  </conditionalFormatting>
  <conditionalFormatting sqref="U9:U503">
    <cfRule type="cellIs" dxfId="43" priority="45" operator="equal">
      <formula>U$8</formula>
    </cfRule>
    <cfRule type="cellIs" dxfId="42" priority="46" stopIfTrue="1" operator="between">
      <formula>"A"</formula>
      <formula>"Z"</formula>
    </cfRule>
  </conditionalFormatting>
  <conditionalFormatting sqref="V9:V503">
    <cfRule type="cellIs" dxfId="41" priority="43" operator="equal">
      <formula>V$8</formula>
    </cfRule>
    <cfRule type="cellIs" dxfId="40" priority="44" stopIfTrue="1" operator="between">
      <formula>"A"</formula>
      <formula>"Z"</formula>
    </cfRule>
  </conditionalFormatting>
  <conditionalFormatting sqref="W9:W503">
    <cfRule type="cellIs" dxfId="39" priority="41" operator="equal">
      <formula>W$8</formula>
    </cfRule>
    <cfRule type="cellIs" dxfId="38" priority="42" stopIfTrue="1" operator="between">
      <formula>"A"</formula>
      <formula>"Z"</formula>
    </cfRule>
  </conditionalFormatting>
  <conditionalFormatting sqref="X9:X503">
    <cfRule type="cellIs" dxfId="37" priority="39" operator="equal">
      <formula>X$8</formula>
    </cfRule>
    <cfRule type="cellIs" dxfId="36" priority="40" stopIfTrue="1" operator="between">
      <formula>"A"</formula>
      <formula>"Z"</formula>
    </cfRule>
  </conditionalFormatting>
  <conditionalFormatting sqref="Y9:Y503">
    <cfRule type="cellIs" dxfId="35" priority="37" operator="equal">
      <formula>Y$8</formula>
    </cfRule>
    <cfRule type="cellIs" dxfId="34" priority="38" stopIfTrue="1" operator="between">
      <formula>"A"</formula>
      <formula>"Z"</formula>
    </cfRule>
  </conditionalFormatting>
  <conditionalFormatting sqref="Z9:Z503">
    <cfRule type="cellIs" dxfId="33" priority="35" operator="equal">
      <formula>Z$8</formula>
    </cfRule>
    <cfRule type="cellIs" dxfId="32" priority="36" stopIfTrue="1" operator="between">
      <formula>"A"</formula>
      <formula>"Z"</formula>
    </cfRule>
  </conditionalFormatting>
  <conditionalFormatting sqref="AA9:AA503">
    <cfRule type="cellIs" dxfId="31" priority="33" operator="equal">
      <formula>AA$8</formula>
    </cfRule>
    <cfRule type="cellIs" dxfId="30" priority="34" stopIfTrue="1" operator="between">
      <formula>"A"</formula>
      <formula>"Z"</formula>
    </cfRule>
  </conditionalFormatting>
  <conditionalFormatting sqref="AB9:AB503">
    <cfRule type="cellIs" dxfId="29" priority="31" operator="equal">
      <formula>AB$8</formula>
    </cfRule>
    <cfRule type="cellIs" dxfId="28" priority="32" stopIfTrue="1" operator="between">
      <formula>"A"</formula>
      <formula>"Z"</formula>
    </cfRule>
  </conditionalFormatting>
  <conditionalFormatting sqref="AC9:AC503">
    <cfRule type="cellIs" dxfId="27" priority="29" operator="equal">
      <formula>AC$8</formula>
    </cfRule>
    <cfRule type="cellIs" dxfId="26" priority="30" stopIfTrue="1" operator="between">
      <formula>"A"</formula>
      <formula>"Z"</formula>
    </cfRule>
  </conditionalFormatting>
  <conditionalFormatting sqref="AD9:AD503">
    <cfRule type="cellIs" dxfId="25" priority="27" operator="equal">
      <formula>AD$8</formula>
    </cfRule>
    <cfRule type="cellIs" dxfId="24" priority="28" stopIfTrue="1" operator="between">
      <formula>"A"</formula>
      <formula>"Z"</formula>
    </cfRule>
  </conditionalFormatting>
  <conditionalFormatting sqref="AE9:AE503">
    <cfRule type="cellIs" dxfId="23" priority="25" operator="equal">
      <formula>AE$8</formula>
    </cfRule>
    <cfRule type="cellIs" dxfId="22" priority="26" stopIfTrue="1" operator="between">
      <formula>"A"</formula>
      <formula>"Z"</formula>
    </cfRule>
  </conditionalFormatting>
  <conditionalFormatting sqref="AF9:AF503">
    <cfRule type="cellIs" dxfId="21" priority="23" operator="equal">
      <formula>AF$8</formula>
    </cfRule>
    <cfRule type="cellIs" dxfId="20" priority="24" stopIfTrue="1" operator="between">
      <formula>"A"</formula>
      <formula>"Z"</formula>
    </cfRule>
  </conditionalFormatting>
  <conditionalFormatting sqref="AG9:AG503">
    <cfRule type="cellIs" dxfId="19" priority="21" operator="equal">
      <formula>AG$8</formula>
    </cfRule>
    <cfRule type="cellIs" dxfId="18" priority="22" stopIfTrue="1" operator="between">
      <formula>"A"</formula>
      <formula>"Z"</formula>
    </cfRule>
  </conditionalFormatting>
  <conditionalFormatting sqref="AH9:AH503">
    <cfRule type="cellIs" dxfId="17" priority="19" operator="equal">
      <formula>AH$8</formula>
    </cfRule>
    <cfRule type="cellIs" dxfId="16" priority="20" stopIfTrue="1" operator="between">
      <formula>"A"</formula>
      <formula>"Z"</formula>
    </cfRule>
  </conditionalFormatting>
  <conditionalFormatting sqref="AI9:AI503">
    <cfRule type="cellIs" dxfId="15" priority="17" operator="equal">
      <formula>AI$8</formula>
    </cfRule>
    <cfRule type="cellIs" dxfId="14" priority="18" stopIfTrue="1" operator="between">
      <formula>"A"</formula>
      <formula>"Z"</formula>
    </cfRule>
  </conditionalFormatting>
  <conditionalFormatting sqref="AJ9:AJ503">
    <cfRule type="cellIs" dxfId="13" priority="15" operator="equal">
      <formula>AJ$8</formula>
    </cfRule>
    <cfRule type="cellIs" dxfId="12" priority="16" stopIfTrue="1" operator="between">
      <formula>"A"</formula>
      <formula>"Z"</formula>
    </cfRule>
  </conditionalFormatting>
  <conditionalFormatting sqref="AK9:AK503">
    <cfRule type="cellIs" dxfId="11" priority="13" operator="equal">
      <formula>AK$8</formula>
    </cfRule>
    <cfRule type="cellIs" dxfId="10" priority="14" stopIfTrue="1" operator="between">
      <formula>"A"</formula>
      <formula>"Z"</formula>
    </cfRule>
  </conditionalFormatting>
  <conditionalFormatting sqref="AL9:AL503">
    <cfRule type="cellIs" dxfId="9" priority="11" operator="equal">
      <formula>AL$8</formula>
    </cfRule>
    <cfRule type="cellIs" dxfId="8" priority="12" stopIfTrue="1" operator="between">
      <formula>"A"</formula>
      <formula>"Z"</formula>
    </cfRule>
  </conditionalFormatting>
  <conditionalFormatting sqref="AM9:AM503">
    <cfRule type="cellIs" dxfId="7" priority="9" operator="equal">
      <formula>AM$8</formula>
    </cfRule>
    <cfRule type="cellIs" dxfId="6" priority="10" stopIfTrue="1" operator="between">
      <formula>"A"</formula>
      <formula>"Z"</formula>
    </cfRule>
  </conditionalFormatting>
  <conditionalFormatting sqref="AN9:AN503">
    <cfRule type="cellIs" dxfId="5" priority="7" operator="equal">
      <formula>AN$8</formula>
    </cfRule>
    <cfRule type="cellIs" dxfId="4" priority="8" stopIfTrue="1" operator="between">
      <formula>"A"</formula>
      <formula>"Z"</formula>
    </cfRule>
  </conditionalFormatting>
  <conditionalFormatting sqref="AO9:AO503">
    <cfRule type="cellIs" dxfId="3" priority="5" operator="equal">
      <formula>AO$8</formula>
    </cfRule>
    <cfRule type="cellIs" dxfId="2" priority="6" stopIfTrue="1" operator="between">
      <formula>"A"</formula>
      <formula>"Z"</formula>
    </cfRule>
  </conditionalFormatting>
  <conditionalFormatting sqref="AP9:AP503">
    <cfRule type="cellIs" dxfId="1" priority="3" operator="equal">
      <formula>AP$8</formula>
    </cfRule>
    <cfRule type="cellIs" dxfId="0" priority="4" stopIfTrue="1" operator="between">
      <formula>"A"</formula>
      <formula>"Z"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953F-5140-4E98-97F5-F47CF3B98925}">
  <sheetPr codeName="Sheet4"/>
  <dimension ref="A1:V40"/>
  <sheetViews>
    <sheetView topLeftCell="E1" workbookViewId="0">
      <selection activeCell="O10" sqref="O10"/>
    </sheetView>
  </sheetViews>
  <sheetFormatPr defaultRowHeight="12.75" x14ac:dyDescent="0.2"/>
  <cols>
    <col min="1" max="1" width="5" bestFit="1" customWidth="1"/>
    <col min="2" max="2" width="6.5703125" bestFit="1" customWidth="1"/>
    <col min="3" max="3" width="5" bestFit="1" customWidth="1"/>
    <col min="4" max="4" width="6.5703125" bestFit="1" customWidth="1"/>
    <col min="5" max="5" width="5" bestFit="1" customWidth="1"/>
    <col min="6" max="6" width="6.5703125" bestFit="1" customWidth="1"/>
    <col min="7" max="7" width="5" bestFit="1" customWidth="1"/>
    <col min="8" max="8" width="6.5703125" bestFit="1" customWidth="1"/>
    <col min="9" max="9" width="5" bestFit="1" customWidth="1"/>
    <col min="10" max="10" width="6.5703125" bestFit="1" customWidth="1"/>
    <col min="11" max="11" width="5" bestFit="1" customWidth="1"/>
    <col min="12" max="12" width="6.5703125" bestFit="1" customWidth="1"/>
    <col min="13" max="13" width="5" bestFit="1" customWidth="1"/>
    <col min="14" max="14" width="6.5703125" bestFit="1" customWidth="1"/>
    <col min="15" max="15" width="5" bestFit="1" customWidth="1"/>
    <col min="16" max="16" width="6.5703125" bestFit="1" customWidth="1"/>
    <col min="17" max="17" width="5" bestFit="1" customWidth="1"/>
    <col min="18" max="18" width="6.5703125" bestFit="1" customWidth="1"/>
    <col min="19" max="19" width="5" bestFit="1" customWidth="1"/>
    <col min="20" max="20" width="6.5703125" bestFit="1" customWidth="1"/>
    <col min="21" max="21" width="5" bestFit="1" customWidth="1"/>
    <col min="22" max="22" width="6.5703125" bestFit="1" customWidth="1"/>
  </cols>
  <sheetData>
    <row r="1" spans="1:22" x14ac:dyDescent="0.2">
      <c r="A1" s="302" t="s">
        <v>4</v>
      </c>
      <c r="B1" s="303"/>
      <c r="C1" s="304" t="s">
        <v>5</v>
      </c>
      <c r="D1" s="305"/>
      <c r="E1" s="306" t="s">
        <v>6</v>
      </c>
      <c r="F1" s="305"/>
      <c r="G1" s="306" t="s">
        <v>7</v>
      </c>
      <c r="H1" s="305"/>
      <c r="I1" s="306" t="s">
        <v>8</v>
      </c>
      <c r="J1" s="305"/>
      <c r="K1" s="306" t="s">
        <v>9</v>
      </c>
      <c r="L1" s="305"/>
      <c r="M1" s="306" t="s">
        <v>10</v>
      </c>
      <c r="N1" s="305"/>
      <c r="O1" s="306" t="s">
        <v>11</v>
      </c>
      <c r="P1" s="305"/>
      <c r="Q1" s="306" t="s">
        <v>12</v>
      </c>
      <c r="R1" s="305"/>
      <c r="S1" s="306" t="s">
        <v>13</v>
      </c>
      <c r="T1" s="305"/>
      <c r="U1" s="306" t="s">
        <v>14</v>
      </c>
      <c r="V1" s="305"/>
    </row>
    <row r="2" spans="1:22" ht="13.5" thickBot="1" x14ac:dyDescent="0.25">
      <c r="A2" s="3" t="s">
        <v>15</v>
      </c>
      <c r="B2" s="4" t="s">
        <v>16</v>
      </c>
      <c r="C2" s="5" t="s">
        <v>15</v>
      </c>
      <c r="D2" s="4" t="s">
        <v>16</v>
      </c>
      <c r="E2" s="3" t="s">
        <v>15</v>
      </c>
      <c r="F2" s="4" t="s">
        <v>16</v>
      </c>
      <c r="G2" s="3" t="s">
        <v>15</v>
      </c>
      <c r="H2" s="4" t="s">
        <v>16</v>
      </c>
      <c r="I2" s="3" t="s">
        <v>15</v>
      </c>
      <c r="J2" s="4" t="s">
        <v>16</v>
      </c>
      <c r="K2" s="3" t="s">
        <v>15</v>
      </c>
      <c r="L2" s="4" t="s">
        <v>16</v>
      </c>
      <c r="M2" s="3" t="s">
        <v>15</v>
      </c>
      <c r="N2" s="4" t="s">
        <v>16</v>
      </c>
      <c r="O2" s="3" t="s">
        <v>15</v>
      </c>
      <c r="P2" s="4" t="s">
        <v>16</v>
      </c>
      <c r="Q2" s="3" t="s">
        <v>15</v>
      </c>
      <c r="R2" s="4" t="s">
        <v>16</v>
      </c>
      <c r="S2" s="3" t="s">
        <v>15</v>
      </c>
      <c r="T2" s="4" t="s">
        <v>16</v>
      </c>
      <c r="U2" s="3" t="s">
        <v>15</v>
      </c>
      <c r="V2" s="4" t="s">
        <v>16</v>
      </c>
    </row>
    <row r="3" spans="1:22" x14ac:dyDescent="0.2">
      <c r="A3" s="10"/>
      <c r="B3" s="11"/>
      <c r="C3" s="12"/>
      <c r="D3" s="11"/>
      <c r="E3" s="10"/>
      <c r="F3" s="11"/>
      <c r="G3" s="10"/>
      <c r="H3" s="11"/>
      <c r="I3" s="10"/>
      <c r="J3" s="11"/>
      <c r="K3" s="10"/>
      <c r="L3" s="11"/>
      <c r="M3" s="10"/>
      <c r="N3" s="11"/>
      <c r="O3" s="10"/>
      <c r="P3" s="11"/>
      <c r="Q3" s="10"/>
      <c r="R3" s="11"/>
      <c r="S3" s="10">
        <v>37</v>
      </c>
      <c r="T3" s="11">
        <v>184.6</v>
      </c>
      <c r="U3" s="10"/>
      <c r="V3" s="11"/>
    </row>
    <row r="4" spans="1:22" x14ac:dyDescent="0.2">
      <c r="A4" s="6"/>
      <c r="B4" s="7"/>
      <c r="C4" s="8"/>
      <c r="D4" s="7"/>
      <c r="E4" s="6"/>
      <c r="F4" s="7"/>
      <c r="G4" s="6"/>
      <c r="H4" s="7"/>
      <c r="I4" s="6"/>
      <c r="J4" s="7"/>
      <c r="K4" s="6"/>
      <c r="L4" s="7"/>
      <c r="M4" s="6"/>
      <c r="N4" s="7"/>
      <c r="O4" s="6"/>
      <c r="P4" s="7"/>
      <c r="Q4" s="6"/>
      <c r="R4" s="7"/>
      <c r="S4" s="6">
        <v>36</v>
      </c>
      <c r="T4" s="7">
        <v>174.4</v>
      </c>
      <c r="U4" s="6">
        <v>36</v>
      </c>
      <c r="V4" s="7">
        <v>189.5</v>
      </c>
    </row>
    <row r="5" spans="1:22" x14ac:dyDescent="0.2">
      <c r="A5" s="6"/>
      <c r="B5" s="7"/>
      <c r="C5" s="8"/>
      <c r="D5" s="7"/>
      <c r="E5" s="6"/>
      <c r="F5" s="7"/>
      <c r="G5" s="6"/>
      <c r="H5" s="7"/>
      <c r="I5" s="6"/>
      <c r="J5" s="7"/>
      <c r="K5" s="6"/>
      <c r="L5" s="7"/>
      <c r="M5" s="6">
        <v>35</v>
      </c>
      <c r="N5" s="7">
        <v>169</v>
      </c>
      <c r="O5" s="6">
        <v>35</v>
      </c>
      <c r="P5" s="7">
        <v>174.3</v>
      </c>
      <c r="Q5" s="6"/>
      <c r="R5" s="7"/>
      <c r="S5" s="6">
        <v>35</v>
      </c>
      <c r="T5" s="7">
        <v>167</v>
      </c>
      <c r="U5" s="6">
        <v>35</v>
      </c>
      <c r="V5" s="7">
        <v>179.3</v>
      </c>
    </row>
    <row r="6" spans="1:22" x14ac:dyDescent="0.2">
      <c r="A6" s="6"/>
      <c r="B6" s="7"/>
      <c r="C6" s="8"/>
      <c r="D6" s="7"/>
      <c r="E6" s="6"/>
      <c r="F6" s="7"/>
      <c r="G6" s="6"/>
      <c r="H6" s="7"/>
      <c r="I6" s="6"/>
      <c r="J6" s="7"/>
      <c r="K6" s="6">
        <v>34</v>
      </c>
      <c r="L6" s="7">
        <v>164.4</v>
      </c>
      <c r="M6" s="6">
        <v>34</v>
      </c>
      <c r="N6" s="7">
        <v>158.69999999999999</v>
      </c>
      <c r="O6" s="6">
        <v>34</v>
      </c>
      <c r="P6" s="7">
        <v>163.9</v>
      </c>
      <c r="Q6" s="6">
        <v>34</v>
      </c>
      <c r="R6" s="7">
        <v>176.5</v>
      </c>
      <c r="S6" s="6">
        <v>34</v>
      </c>
      <c r="T6" s="7">
        <v>162.4</v>
      </c>
      <c r="U6" s="6">
        <v>34</v>
      </c>
      <c r="V6" s="7">
        <v>172</v>
      </c>
    </row>
    <row r="7" spans="1:22" x14ac:dyDescent="0.2">
      <c r="A7" s="6"/>
      <c r="B7" s="7"/>
      <c r="C7" s="8"/>
      <c r="D7" s="7"/>
      <c r="E7" s="6"/>
      <c r="F7" s="7"/>
      <c r="G7" s="6"/>
      <c r="H7" s="7"/>
      <c r="I7" s="6"/>
      <c r="J7" s="7"/>
      <c r="K7" s="6">
        <v>33</v>
      </c>
      <c r="L7" s="7">
        <v>153.9</v>
      </c>
      <c r="M7" s="6">
        <v>33</v>
      </c>
      <c r="N7" s="7">
        <v>151.19999999999999</v>
      </c>
      <c r="O7" s="6">
        <v>33</v>
      </c>
      <c r="P7" s="7">
        <v>156.4</v>
      </c>
      <c r="Q7" s="6">
        <v>33</v>
      </c>
      <c r="R7" s="7">
        <v>166.3</v>
      </c>
      <c r="S7" s="6">
        <v>33</v>
      </c>
      <c r="T7" s="7">
        <v>159.1</v>
      </c>
      <c r="U7" s="6">
        <v>33</v>
      </c>
      <c r="V7" s="7">
        <v>167.6</v>
      </c>
    </row>
    <row r="8" spans="1:22" x14ac:dyDescent="0.2">
      <c r="A8" s="6"/>
      <c r="B8" s="7"/>
      <c r="C8" s="8"/>
      <c r="D8" s="7"/>
      <c r="E8" s="6"/>
      <c r="F8" s="7"/>
      <c r="G8" s="6"/>
      <c r="H8" s="7"/>
      <c r="I8" s="6"/>
      <c r="J8" s="7"/>
      <c r="K8" s="6">
        <v>32</v>
      </c>
      <c r="L8" s="7">
        <v>146.4</v>
      </c>
      <c r="M8" s="6">
        <v>32</v>
      </c>
      <c r="N8" s="7">
        <v>146.5</v>
      </c>
      <c r="O8" s="6">
        <v>32</v>
      </c>
      <c r="P8" s="7">
        <v>151.80000000000001</v>
      </c>
      <c r="Q8" s="6">
        <v>32</v>
      </c>
      <c r="R8" s="7">
        <v>158.9</v>
      </c>
      <c r="S8" s="6">
        <v>32</v>
      </c>
      <c r="T8" s="7">
        <v>156.30000000000001</v>
      </c>
      <c r="U8" s="6">
        <v>32</v>
      </c>
      <c r="V8" s="7">
        <v>164.3</v>
      </c>
    </row>
    <row r="9" spans="1:22" x14ac:dyDescent="0.2">
      <c r="A9" s="6"/>
      <c r="B9" s="7"/>
      <c r="C9" s="8"/>
      <c r="D9" s="7"/>
      <c r="E9" s="6"/>
      <c r="F9" s="7"/>
      <c r="G9" s="6"/>
      <c r="H9" s="7"/>
      <c r="I9" s="6"/>
      <c r="J9" s="7"/>
      <c r="K9" s="6">
        <v>31</v>
      </c>
      <c r="L9" s="7">
        <v>141.9</v>
      </c>
      <c r="M9" s="6">
        <v>31</v>
      </c>
      <c r="N9" s="7">
        <v>143.1</v>
      </c>
      <c r="O9" s="6">
        <v>31</v>
      </c>
      <c r="P9" s="7">
        <v>148.30000000000001</v>
      </c>
      <c r="Q9" s="6">
        <v>31</v>
      </c>
      <c r="R9" s="7">
        <v>154.30000000000001</v>
      </c>
      <c r="S9" s="6">
        <v>31</v>
      </c>
      <c r="T9" s="7">
        <v>154</v>
      </c>
      <c r="U9" s="6">
        <v>31</v>
      </c>
      <c r="V9" s="7">
        <v>161.69999999999999</v>
      </c>
    </row>
    <row r="10" spans="1:22" x14ac:dyDescent="0.2">
      <c r="A10" s="6"/>
      <c r="B10" s="7"/>
      <c r="C10" s="8"/>
      <c r="D10" s="7"/>
      <c r="E10" s="6"/>
      <c r="F10" s="7"/>
      <c r="G10" s="6"/>
      <c r="H10" s="7"/>
      <c r="I10" s="6">
        <v>30</v>
      </c>
      <c r="J10" s="7">
        <v>157.6</v>
      </c>
      <c r="K10" s="6">
        <v>30</v>
      </c>
      <c r="L10" s="7">
        <v>138.5</v>
      </c>
      <c r="M10" s="6">
        <v>30</v>
      </c>
      <c r="N10" s="7">
        <v>140.30000000000001</v>
      </c>
      <c r="O10" s="6">
        <v>30</v>
      </c>
      <c r="P10" s="7">
        <v>145.5</v>
      </c>
      <c r="Q10" s="6">
        <v>30</v>
      </c>
      <c r="R10" s="7">
        <v>151</v>
      </c>
      <c r="S10" s="6">
        <v>30</v>
      </c>
      <c r="T10" s="7">
        <v>151.9</v>
      </c>
      <c r="U10" s="6">
        <v>30</v>
      </c>
      <c r="V10" s="7">
        <v>159.4</v>
      </c>
    </row>
    <row r="11" spans="1:22" x14ac:dyDescent="0.2">
      <c r="A11" s="6"/>
      <c r="B11" s="7"/>
      <c r="C11" s="8"/>
      <c r="D11" s="7"/>
      <c r="E11" s="6"/>
      <c r="F11" s="7"/>
      <c r="G11" s="6"/>
      <c r="H11" s="7"/>
      <c r="I11" s="6">
        <v>29</v>
      </c>
      <c r="J11" s="7">
        <v>146.80000000000001</v>
      </c>
      <c r="K11" s="6">
        <v>29</v>
      </c>
      <c r="L11" s="7">
        <v>135.69999999999999</v>
      </c>
      <c r="M11" s="6">
        <v>29</v>
      </c>
      <c r="N11" s="7">
        <v>137.9</v>
      </c>
      <c r="O11" s="6">
        <v>29</v>
      </c>
      <c r="P11" s="7">
        <v>143</v>
      </c>
      <c r="Q11" s="6">
        <v>29</v>
      </c>
      <c r="R11" s="7">
        <v>148.19999999999999</v>
      </c>
      <c r="S11" s="6">
        <v>29</v>
      </c>
      <c r="T11" s="7">
        <v>150.1</v>
      </c>
      <c r="U11" s="6">
        <v>29</v>
      </c>
      <c r="V11" s="7">
        <v>157.5</v>
      </c>
    </row>
    <row r="12" spans="1:22" x14ac:dyDescent="0.2">
      <c r="A12" s="6"/>
      <c r="B12" s="7"/>
      <c r="C12" s="8"/>
      <c r="D12" s="7"/>
      <c r="E12" s="6"/>
      <c r="F12" s="7"/>
      <c r="G12" s="6">
        <v>28</v>
      </c>
      <c r="H12" s="7">
        <v>149.30000000000001</v>
      </c>
      <c r="I12" s="6">
        <v>28</v>
      </c>
      <c r="J12" s="7">
        <v>139.1</v>
      </c>
      <c r="K12" s="6">
        <v>28</v>
      </c>
      <c r="L12" s="7">
        <v>133.30000000000001</v>
      </c>
      <c r="M12" s="6">
        <v>28</v>
      </c>
      <c r="N12" s="7">
        <v>135.80000000000001</v>
      </c>
      <c r="O12" s="6">
        <v>28</v>
      </c>
      <c r="P12" s="7">
        <v>140.9</v>
      </c>
      <c r="Q12" s="6">
        <v>28</v>
      </c>
      <c r="R12" s="7">
        <v>145.9</v>
      </c>
      <c r="S12" s="6">
        <v>28</v>
      </c>
      <c r="T12" s="7">
        <v>148.30000000000001</v>
      </c>
      <c r="U12" s="6">
        <v>28</v>
      </c>
      <c r="V12" s="7">
        <v>155.69999999999999</v>
      </c>
    </row>
    <row r="13" spans="1:22" x14ac:dyDescent="0.2">
      <c r="A13" s="6"/>
      <c r="B13" s="7"/>
      <c r="C13" s="8"/>
      <c r="D13" s="7"/>
      <c r="E13" s="6"/>
      <c r="F13" s="7"/>
      <c r="G13" s="6">
        <v>27</v>
      </c>
      <c r="H13" s="7">
        <v>138.69999999999999</v>
      </c>
      <c r="I13" s="6">
        <v>27</v>
      </c>
      <c r="J13" s="7">
        <v>134.19999999999999</v>
      </c>
      <c r="K13" s="6">
        <v>27</v>
      </c>
      <c r="L13" s="7">
        <v>131.19999999999999</v>
      </c>
      <c r="M13" s="6">
        <v>27</v>
      </c>
      <c r="N13" s="7">
        <v>133.80000000000001</v>
      </c>
      <c r="O13" s="6">
        <v>27</v>
      </c>
      <c r="P13" s="7">
        <v>138.9</v>
      </c>
      <c r="Q13" s="6">
        <v>27</v>
      </c>
      <c r="R13" s="7">
        <v>143.80000000000001</v>
      </c>
      <c r="S13" s="6">
        <v>27</v>
      </c>
      <c r="T13" s="7">
        <v>146.69999999999999</v>
      </c>
      <c r="U13" s="6">
        <v>27</v>
      </c>
      <c r="V13" s="7">
        <v>154.1</v>
      </c>
    </row>
    <row r="14" spans="1:22" x14ac:dyDescent="0.2">
      <c r="A14" s="6"/>
      <c r="B14" s="7"/>
      <c r="C14" s="8"/>
      <c r="D14" s="7"/>
      <c r="E14" s="6"/>
      <c r="F14" s="7"/>
      <c r="G14" s="6">
        <v>26</v>
      </c>
      <c r="H14" s="7">
        <v>131</v>
      </c>
      <c r="I14" s="6">
        <v>26</v>
      </c>
      <c r="J14" s="7">
        <v>130.6</v>
      </c>
      <c r="K14" s="6">
        <v>26</v>
      </c>
      <c r="L14" s="7">
        <v>129.30000000000001</v>
      </c>
      <c r="M14" s="6">
        <v>26</v>
      </c>
      <c r="N14" s="7">
        <v>132.1</v>
      </c>
      <c r="O14" s="6">
        <v>26</v>
      </c>
      <c r="P14" s="7">
        <v>137.1</v>
      </c>
      <c r="Q14" s="6">
        <v>26</v>
      </c>
      <c r="R14" s="7">
        <v>141.9</v>
      </c>
      <c r="S14" s="6">
        <v>26</v>
      </c>
      <c r="T14" s="7">
        <v>145.19999999999999</v>
      </c>
      <c r="U14" s="6">
        <v>26</v>
      </c>
      <c r="V14" s="7">
        <v>152.5</v>
      </c>
    </row>
    <row r="15" spans="1:22" x14ac:dyDescent="0.2">
      <c r="A15" s="6"/>
      <c r="B15" s="9"/>
      <c r="C15" s="8"/>
      <c r="D15" s="7"/>
      <c r="E15" s="6">
        <v>25</v>
      </c>
      <c r="F15" s="9">
        <v>140</v>
      </c>
      <c r="G15" s="6">
        <v>25</v>
      </c>
      <c r="H15" s="9">
        <v>126.2</v>
      </c>
      <c r="I15" s="6">
        <v>25</v>
      </c>
      <c r="J15" s="9">
        <v>127.6</v>
      </c>
      <c r="K15" s="6">
        <v>25</v>
      </c>
      <c r="L15" s="9">
        <v>127.6</v>
      </c>
      <c r="M15" s="6">
        <v>25</v>
      </c>
      <c r="N15" s="9">
        <v>130.4</v>
      </c>
      <c r="O15" s="6">
        <v>25</v>
      </c>
      <c r="P15" s="9">
        <v>135.4</v>
      </c>
      <c r="Q15" s="6">
        <v>25</v>
      </c>
      <c r="R15" s="9">
        <v>140.19999999999999</v>
      </c>
      <c r="S15" s="6">
        <v>25</v>
      </c>
      <c r="T15" s="9">
        <v>143.69999999999999</v>
      </c>
      <c r="U15" s="6">
        <v>25</v>
      </c>
      <c r="V15" s="9">
        <v>151.1</v>
      </c>
    </row>
    <row r="16" spans="1:22" x14ac:dyDescent="0.2">
      <c r="A16" s="6"/>
      <c r="B16" s="9"/>
      <c r="C16" s="8"/>
      <c r="D16" s="7"/>
      <c r="E16" s="6">
        <v>24</v>
      </c>
      <c r="F16" s="9">
        <v>129.4</v>
      </c>
      <c r="G16" s="6">
        <v>24</v>
      </c>
      <c r="H16" s="9">
        <v>122.5</v>
      </c>
      <c r="I16" s="6">
        <v>24</v>
      </c>
      <c r="J16" s="9">
        <v>125</v>
      </c>
      <c r="K16" s="6">
        <v>24</v>
      </c>
      <c r="L16" s="9">
        <v>125.9</v>
      </c>
      <c r="M16" s="6">
        <v>24</v>
      </c>
      <c r="N16" s="9">
        <v>128.80000000000001</v>
      </c>
      <c r="O16" s="6">
        <v>24</v>
      </c>
      <c r="P16" s="9">
        <v>133.69999999999999</v>
      </c>
      <c r="Q16" s="6">
        <v>24</v>
      </c>
      <c r="R16" s="9">
        <v>138.5</v>
      </c>
      <c r="S16" s="6">
        <v>24</v>
      </c>
      <c r="T16" s="9">
        <v>142.30000000000001</v>
      </c>
      <c r="U16" s="6">
        <v>24</v>
      </c>
      <c r="V16" s="9">
        <v>149.69999999999999</v>
      </c>
    </row>
    <row r="17" spans="1:22" x14ac:dyDescent="0.2">
      <c r="A17" s="6">
        <v>23</v>
      </c>
      <c r="B17" s="9">
        <v>122.1</v>
      </c>
      <c r="C17" s="8"/>
      <c r="D17" s="7"/>
      <c r="E17" s="6">
        <v>23</v>
      </c>
      <c r="F17" s="9">
        <v>121.7</v>
      </c>
      <c r="G17" s="6">
        <v>23</v>
      </c>
      <c r="H17" s="9">
        <v>119.5</v>
      </c>
      <c r="I17" s="6">
        <v>23</v>
      </c>
      <c r="J17" s="9">
        <v>122.6</v>
      </c>
      <c r="K17" s="6">
        <v>23</v>
      </c>
      <c r="L17" s="9">
        <v>124.3</v>
      </c>
      <c r="M17" s="6">
        <v>23</v>
      </c>
      <c r="N17" s="9">
        <v>127.3</v>
      </c>
      <c r="O17" s="6">
        <v>23</v>
      </c>
      <c r="P17" s="9">
        <v>132.1</v>
      </c>
      <c r="Q17" s="6">
        <v>23</v>
      </c>
      <c r="R17" s="9">
        <v>136.9</v>
      </c>
      <c r="S17" s="6">
        <v>23</v>
      </c>
      <c r="T17" s="9">
        <v>141</v>
      </c>
      <c r="U17" s="6">
        <v>23</v>
      </c>
      <c r="V17" s="9">
        <v>148.4</v>
      </c>
    </row>
    <row r="18" spans="1:22" x14ac:dyDescent="0.2">
      <c r="A18" s="6">
        <v>22</v>
      </c>
      <c r="B18" s="9">
        <v>109.8</v>
      </c>
      <c r="C18" s="8"/>
      <c r="D18" s="7"/>
      <c r="E18" s="6">
        <v>22</v>
      </c>
      <c r="F18" s="9">
        <v>116.9</v>
      </c>
      <c r="G18" s="6">
        <v>22</v>
      </c>
      <c r="H18" s="9">
        <v>116.9</v>
      </c>
      <c r="I18" s="6">
        <v>22</v>
      </c>
      <c r="J18" s="9">
        <v>120.5</v>
      </c>
      <c r="K18" s="6">
        <v>22</v>
      </c>
      <c r="L18" s="9">
        <v>122.8</v>
      </c>
      <c r="M18" s="6">
        <v>22</v>
      </c>
      <c r="N18" s="9">
        <v>125.8</v>
      </c>
      <c r="O18" s="6">
        <v>22</v>
      </c>
      <c r="P18" s="9">
        <v>130.6</v>
      </c>
      <c r="Q18" s="6">
        <v>22</v>
      </c>
      <c r="R18" s="9">
        <v>135.4</v>
      </c>
      <c r="S18" s="6">
        <v>22</v>
      </c>
      <c r="T18" s="9">
        <v>139.6</v>
      </c>
      <c r="U18" s="6">
        <v>22</v>
      </c>
      <c r="V18" s="9">
        <v>147.1</v>
      </c>
    </row>
    <row r="19" spans="1:22" x14ac:dyDescent="0.2">
      <c r="A19" s="6">
        <v>21</v>
      </c>
      <c r="B19" s="9">
        <v>100.4</v>
      </c>
      <c r="C19" s="8"/>
      <c r="D19" s="7"/>
      <c r="E19" s="6">
        <v>21</v>
      </c>
      <c r="F19" s="9">
        <v>113.2</v>
      </c>
      <c r="G19" s="6">
        <v>21</v>
      </c>
      <c r="H19" s="9">
        <v>114.5</v>
      </c>
      <c r="I19" s="6">
        <v>21</v>
      </c>
      <c r="J19" s="9">
        <v>118.5</v>
      </c>
      <c r="K19" s="6">
        <v>21</v>
      </c>
      <c r="L19" s="9">
        <v>121.3</v>
      </c>
      <c r="M19" s="6">
        <v>21</v>
      </c>
      <c r="N19" s="9">
        <v>124.4</v>
      </c>
      <c r="O19" s="6">
        <v>21</v>
      </c>
      <c r="P19" s="9">
        <v>129.19999999999999</v>
      </c>
      <c r="Q19" s="6">
        <v>21</v>
      </c>
      <c r="R19" s="9">
        <v>134</v>
      </c>
      <c r="S19" s="6">
        <v>21</v>
      </c>
      <c r="T19" s="9">
        <v>138.30000000000001</v>
      </c>
      <c r="U19" s="6">
        <v>21</v>
      </c>
      <c r="V19" s="9">
        <v>145.9</v>
      </c>
    </row>
    <row r="20" spans="1:22" x14ac:dyDescent="0.2">
      <c r="A20" s="6">
        <v>20</v>
      </c>
      <c r="B20" s="9">
        <v>93.9</v>
      </c>
      <c r="C20" s="8"/>
      <c r="D20" s="9"/>
      <c r="E20" s="6">
        <v>20</v>
      </c>
      <c r="F20" s="9">
        <v>110.1</v>
      </c>
      <c r="G20" s="6">
        <v>20</v>
      </c>
      <c r="H20" s="9">
        <v>112.4</v>
      </c>
      <c r="I20" s="6">
        <v>20</v>
      </c>
      <c r="J20" s="9">
        <v>116.6</v>
      </c>
      <c r="K20" s="6">
        <v>20</v>
      </c>
      <c r="L20" s="9">
        <v>119.9</v>
      </c>
      <c r="M20" s="6">
        <v>20</v>
      </c>
      <c r="N20" s="9">
        <v>123</v>
      </c>
      <c r="O20" s="6">
        <v>20</v>
      </c>
      <c r="P20" s="9">
        <v>127.7</v>
      </c>
      <c r="Q20" s="6">
        <v>20</v>
      </c>
      <c r="R20" s="9">
        <v>132.6</v>
      </c>
      <c r="S20" s="6">
        <v>20</v>
      </c>
      <c r="T20" s="9">
        <v>137</v>
      </c>
      <c r="U20" s="6">
        <v>20</v>
      </c>
      <c r="V20" s="9">
        <v>144.6</v>
      </c>
    </row>
    <row r="21" spans="1:22" x14ac:dyDescent="0.2">
      <c r="A21" s="6">
        <v>19</v>
      </c>
      <c r="B21" s="9">
        <v>88.9</v>
      </c>
      <c r="C21" s="8"/>
      <c r="D21" s="9"/>
      <c r="E21" s="6">
        <v>19</v>
      </c>
      <c r="F21" s="9">
        <v>107.5</v>
      </c>
      <c r="G21" s="6">
        <v>19</v>
      </c>
      <c r="H21" s="9">
        <v>110.3</v>
      </c>
      <c r="I21" s="6">
        <v>19</v>
      </c>
      <c r="J21" s="9">
        <v>114.8</v>
      </c>
      <c r="K21" s="6">
        <v>19</v>
      </c>
      <c r="L21" s="9">
        <v>118.5</v>
      </c>
      <c r="M21" s="6">
        <v>19</v>
      </c>
      <c r="N21" s="9">
        <v>121.6</v>
      </c>
      <c r="O21" s="6">
        <v>19</v>
      </c>
      <c r="P21" s="9">
        <v>126.3</v>
      </c>
      <c r="Q21" s="6">
        <v>19</v>
      </c>
      <c r="R21" s="9">
        <v>131.1</v>
      </c>
      <c r="S21" s="6">
        <v>19</v>
      </c>
      <c r="T21" s="9">
        <v>135.69999999999999</v>
      </c>
      <c r="U21" s="6">
        <v>19</v>
      </c>
      <c r="V21" s="9">
        <v>143.4</v>
      </c>
    </row>
    <row r="22" spans="1:22" x14ac:dyDescent="0.2">
      <c r="A22" s="6">
        <v>18</v>
      </c>
      <c r="B22" s="9">
        <v>84.7</v>
      </c>
      <c r="C22" s="8">
        <v>18</v>
      </c>
      <c r="D22" s="9">
        <v>121.5</v>
      </c>
      <c r="E22" s="6">
        <v>18</v>
      </c>
      <c r="F22" s="9">
        <v>105</v>
      </c>
      <c r="G22" s="6">
        <v>18</v>
      </c>
      <c r="H22" s="9">
        <v>108.4</v>
      </c>
      <c r="I22" s="6">
        <v>18</v>
      </c>
      <c r="J22" s="9">
        <v>113</v>
      </c>
      <c r="K22" s="6">
        <v>18</v>
      </c>
      <c r="L22" s="9">
        <v>117.1</v>
      </c>
      <c r="M22" s="6">
        <v>18</v>
      </c>
      <c r="N22" s="9">
        <v>120.2</v>
      </c>
      <c r="O22" s="6">
        <v>18</v>
      </c>
      <c r="P22" s="9">
        <v>124.9</v>
      </c>
      <c r="Q22" s="6">
        <v>18</v>
      </c>
      <c r="R22" s="9">
        <v>129.80000000000001</v>
      </c>
      <c r="S22" s="6">
        <v>18</v>
      </c>
      <c r="T22" s="9">
        <v>134.4</v>
      </c>
      <c r="U22" s="6">
        <v>18</v>
      </c>
      <c r="V22" s="9">
        <v>142.19999999999999</v>
      </c>
    </row>
    <row r="23" spans="1:22" x14ac:dyDescent="0.2">
      <c r="A23" s="6">
        <v>17</v>
      </c>
      <c r="B23" s="9">
        <v>81.099999999999994</v>
      </c>
      <c r="C23" s="8">
        <v>17</v>
      </c>
      <c r="D23" s="9">
        <v>110.8</v>
      </c>
      <c r="E23" s="6">
        <v>17</v>
      </c>
      <c r="F23" s="9">
        <v>102.8</v>
      </c>
      <c r="G23" s="6">
        <v>17</v>
      </c>
      <c r="H23" s="9">
        <v>106.6</v>
      </c>
      <c r="I23" s="6">
        <v>17</v>
      </c>
      <c r="J23" s="9">
        <v>111.2</v>
      </c>
      <c r="K23" s="6">
        <v>17</v>
      </c>
      <c r="L23" s="9">
        <v>115.7</v>
      </c>
      <c r="M23" s="6">
        <v>17</v>
      </c>
      <c r="N23" s="9">
        <v>118.9</v>
      </c>
      <c r="O23" s="6">
        <v>17</v>
      </c>
      <c r="P23" s="9">
        <v>123.5</v>
      </c>
      <c r="Q23" s="6">
        <v>17</v>
      </c>
      <c r="R23" s="9">
        <v>128.4</v>
      </c>
      <c r="S23" s="6">
        <v>17</v>
      </c>
      <c r="T23" s="9">
        <v>133.1</v>
      </c>
      <c r="U23" s="6">
        <v>17</v>
      </c>
      <c r="V23" s="9">
        <v>141</v>
      </c>
    </row>
    <row r="24" spans="1:22" x14ac:dyDescent="0.2">
      <c r="A24" s="6">
        <v>16</v>
      </c>
      <c r="B24" s="9">
        <v>77.900000000000006</v>
      </c>
      <c r="C24" s="8">
        <v>16</v>
      </c>
      <c r="D24" s="9">
        <v>102.6</v>
      </c>
      <c r="E24" s="6">
        <v>16</v>
      </c>
      <c r="F24" s="9">
        <v>100.7</v>
      </c>
      <c r="G24" s="6">
        <v>16</v>
      </c>
      <c r="H24" s="9">
        <v>104.8</v>
      </c>
      <c r="I24" s="6">
        <v>16</v>
      </c>
      <c r="J24" s="9">
        <v>109.5</v>
      </c>
      <c r="K24" s="6">
        <v>16</v>
      </c>
      <c r="L24" s="9">
        <v>114.3</v>
      </c>
      <c r="M24" s="6">
        <v>16</v>
      </c>
      <c r="N24" s="9">
        <v>117.5</v>
      </c>
      <c r="O24" s="6">
        <v>16</v>
      </c>
      <c r="P24" s="9">
        <v>122</v>
      </c>
      <c r="Q24" s="6">
        <v>16</v>
      </c>
      <c r="R24" s="9">
        <v>126.9</v>
      </c>
      <c r="S24" s="6">
        <v>16</v>
      </c>
      <c r="T24" s="9">
        <v>131.80000000000001</v>
      </c>
      <c r="U24" s="6">
        <v>16</v>
      </c>
      <c r="V24" s="9">
        <v>139.69999999999999</v>
      </c>
    </row>
    <row r="25" spans="1:22" x14ac:dyDescent="0.2">
      <c r="A25" s="6">
        <v>15</v>
      </c>
      <c r="B25" s="9">
        <v>75</v>
      </c>
      <c r="C25" s="8">
        <v>15</v>
      </c>
      <c r="D25" s="9">
        <v>97.2</v>
      </c>
      <c r="E25" s="6">
        <v>15</v>
      </c>
      <c r="F25" s="9">
        <v>98.7</v>
      </c>
      <c r="G25" s="6">
        <v>15</v>
      </c>
      <c r="H25" s="9">
        <v>103</v>
      </c>
      <c r="I25" s="6">
        <v>15</v>
      </c>
      <c r="J25" s="9">
        <v>107.8</v>
      </c>
      <c r="K25" s="6">
        <v>15</v>
      </c>
      <c r="L25" s="9">
        <v>112.8</v>
      </c>
      <c r="M25" s="6">
        <v>15</v>
      </c>
      <c r="N25" s="9">
        <v>116.1</v>
      </c>
      <c r="O25" s="6">
        <v>15</v>
      </c>
      <c r="P25" s="9">
        <v>120.6</v>
      </c>
      <c r="Q25" s="6">
        <v>15</v>
      </c>
      <c r="R25" s="9">
        <v>125.5</v>
      </c>
      <c r="S25" s="6">
        <v>15</v>
      </c>
      <c r="T25" s="9">
        <v>130.4</v>
      </c>
      <c r="U25" s="6">
        <v>15</v>
      </c>
      <c r="V25" s="9">
        <v>138.5</v>
      </c>
    </row>
    <row r="26" spans="1:22" x14ac:dyDescent="0.2">
      <c r="A26" s="6">
        <v>14</v>
      </c>
      <c r="B26" s="9">
        <v>72.3</v>
      </c>
      <c r="C26" s="8">
        <v>14</v>
      </c>
      <c r="D26" s="9">
        <v>93</v>
      </c>
      <c r="E26" s="6">
        <v>14</v>
      </c>
      <c r="F26" s="9">
        <v>96.8</v>
      </c>
      <c r="G26" s="6">
        <v>14</v>
      </c>
      <c r="H26" s="9">
        <v>101.3</v>
      </c>
      <c r="I26" s="6">
        <v>14</v>
      </c>
      <c r="J26" s="9">
        <v>106.1</v>
      </c>
      <c r="K26" s="6">
        <v>14</v>
      </c>
      <c r="L26" s="9">
        <v>111.4</v>
      </c>
      <c r="M26" s="6">
        <v>14</v>
      </c>
      <c r="N26" s="9">
        <v>114.7</v>
      </c>
      <c r="O26" s="6">
        <v>14</v>
      </c>
      <c r="P26" s="9">
        <v>119.2</v>
      </c>
      <c r="Q26" s="6">
        <v>14</v>
      </c>
      <c r="R26" s="9">
        <v>124.1</v>
      </c>
      <c r="S26" s="6">
        <v>14</v>
      </c>
      <c r="T26" s="9">
        <v>129.1</v>
      </c>
      <c r="U26" s="6">
        <v>14</v>
      </c>
      <c r="V26" s="9">
        <v>137.19999999999999</v>
      </c>
    </row>
    <row r="27" spans="1:22" x14ac:dyDescent="0.2">
      <c r="A27" s="6">
        <v>13</v>
      </c>
      <c r="B27" s="9">
        <v>69.8</v>
      </c>
      <c r="C27" s="8">
        <v>13</v>
      </c>
      <c r="D27" s="9">
        <v>89.3</v>
      </c>
      <c r="E27" s="6">
        <v>13</v>
      </c>
      <c r="F27" s="9">
        <v>94.9</v>
      </c>
      <c r="G27" s="6">
        <v>13</v>
      </c>
      <c r="H27" s="9">
        <v>99.5</v>
      </c>
      <c r="I27" s="6">
        <v>13</v>
      </c>
      <c r="J27" s="9">
        <v>104.3</v>
      </c>
      <c r="K27" s="6">
        <v>13</v>
      </c>
      <c r="L27" s="9">
        <v>109.9</v>
      </c>
      <c r="M27" s="6">
        <v>13</v>
      </c>
      <c r="N27" s="9">
        <v>113.2</v>
      </c>
      <c r="O27" s="6">
        <v>13</v>
      </c>
      <c r="P27" s="9">
        <v>117.7</v>
      </c>
      <c r="Q27" s="6">
        <v>13</v>
      </c>
      <c r="R27" s="9">
        <v>122.6</v>
      </c>
      <c r="S27" s="6">
        <v>13</v>
      </c>
      <c r="T27" s="9">
        <v>127.7</v>
      </c>
      <c r="U27" s="6">
        <v>13</v>
      </c>
      <c r="V27" s="9">
        <v>135.9</v>
      </c>
    </row>
    <row r="28" spans="1:22" x14ac:dyDescent="0.2">
      <c r="A28" s="6">
        <v>12</v>
      </c>
      <c r="B28" s="9">
        <v>67.3</v>
      </c>
      <c r="C28" s="8">
        <v>12</v>
      </c>
      <c r="D28" s="9">
        <v>85.9</v>
      </c>
      <c r="E28" s="6">
        <v>12</v>
      </c>
      <c r="F28" s="9">
        <v>93</v>
      </c>
      <c r="G28" s="6">
        <v>12</v>
      </c>
      <c r="H28" s="9">
        <v>97.7</v>
      </c>
      <c r="I28" s="6">
        <v>12</v>
      </c>
      <c r="J28" s="9">
        <v>102.6</v>
      </c>
      <c r="K28" s="6">
        <v>12</v>
      </c>
      <c r="L28" s="9">
        <v>108.4</v>
      </c>
      <c r="M28" s="6">
        <v>12</v>
      </c>
      <c r="N28" s="9">
        <v>111.7</v>
      </c>
      <c r="O28" s="6">
        <v>12</v>
      </c>
      <c r="P28" s="9">
        <v>116.2</v>
      </c>
      <c r="Q28" s="6">
        <v>12</v>
      </c>
      <c r="R28" s="9">
        <v>121</v>
      </c>
      <c r="S28" s="6">
        <v>12</v>
      </c>
      <c r="T28" s="9">
        <v>126.2</v>
      </c>
      <c r="U28" s="6">
        <v>12</v>
      </c>
      <c r="V28" s="9">
        <v>134.6</v>
      </c>
    </row>
    <row r="29" spans="1:22" x14ac:dyDescent="0.2">
      <c r="A29" s="6">
        <v>11</v>
      </c>
      <c r="B29" s="9">
        <v>64.900000000000006</v>
      </c>
      <c r="C29" s="8">
        <v>11</v>
      </c>
      <c r="D29" s="9">
        <v>82.7</v>
      </c>
      <c r="E29" s="6">
        <v>11</v>
      </c>
      <c r="F29" s="9">
        <v>91</v>
      </c>
      <c r="G29" s="6">
        <v>11</v>
      </c>
      <c r="H29" s="9">
        <v>95.9</v>
      </c>
      <c r="I29" s="6">
        <v>11</v>
      </c>
      <c r="J29" s="9">
        <v>100.8</v>
      </c>
      <c r="K29" s="6">
        <v>11</v>
      </c>
      <c r="L29" s="9">
        <v>106.8</v>
      </c>
      <c r="M29" s="6">
        <v>11</v>
      </c>
      <c r="N29" s="9">
        <v>110.1</v>
      </c>
      <c r="O29" s="6">
        <v>11</v>
      </c>
      <c r="P29" s="9">
        <v>114.6</v>
      </c>
      <c r="Q29" s="6">
        <v>11</v>
      </c>
      <c r="R29" s="9">
        <v>119.4</v>
      </c>
      <c r="S29" s="6">
        <v>11</v>
      </c>
      <c r="T29" s="9">
        <v>124.7</v>
      </c>
      <c r="U29" s="6">
        <v>11</v>
      </c>
      <c r="V29" s="9">
        <v>133.19999999999999</v>
      </c>
    </row>
    <row r="30" spans="1:22" x14ac:dyDescent="0.2">
      <c r="A30" s="6">
        <v>10</v>
      </c>
      <c r="B30" s="9">
        <v>62.5</v>
      </c>
      <c r="C30" s="8">
        <v>10</v>
      </c>
      <c r="D30" s="9">
        <v>79.599999999999994</v>
      </c>
      <c r="E30" s="6">
        <v>10</v>
      </c>
      <c r="F30" s="9">
        <v>89.1</v>
      </c>
      <c r="G30" s="6">
        <v>10</v>
      </c>
      <c r="H30" s="9">
        <v>94.1</v>
      </c>
      <c r="I30" s="6">
        <v>10</v>
      </c>
      <c r="J30" s="9">
        <v>98.9</v>
      </c>
      <c r="K30" s="6">
        <v>10</v>
      </c>
      <c r="L30" s="9">
        <v>105.2</v>
      </c>
      <c r="M30" s="6">
        <v>10</v>
      </c>
      <c r="N30" s="9">
        <v>108.4</v>
      </c>
      <c r="O30" s="6">
        <v>10</v>
      </c>
      <c r="P30" s="9">
        <v>113</v>
      </c>
      <c r="Q30" s="6">
        <v>10</v>
      </c>
      <c r="R30" s="9">
        <v>117.8</v>
      </c>
      <c r="S30" s="6">
        <v>10</v>
      </c>
      <c r="T30" s="9">
        <v>123.1</v>
      </c>
      <c r="U30" s="6">
        <v>10</v>
      </c>
      <c r="V30" s="9">
        <v>131.69999999999999</v>
      </c>
    </row>
    <row r="31" spans="1:22" x14ac:dyDescent="0.2">
      <c r="A31" s="6">
        <v>9</v>
      </c>
      <c r="B31" s="9">
        <v>60.1</v>
      </c>
      <c r="C31" s="8">
        <v>9</v>
      </c>
      <c r="D31" s="9">
        <v>76.5</v>
      </c>
      <c r="E31" s="6">
        <v>9</v>
      </c>
      <c r="F31" s="9">
        <v>87.1</v>
      </c>
      <c r="G31" s="6">
        <v>9</v>
      </c>
      <c r="H31" s="9">
        <v>92.1</v>
      </c>
      <c r="I31" s="6">
        <v>9</v>
      </c>
      <c r="J31" s="9">
        <v>96.9</v>
      </c>
      <c r="K31" s="6">
        <v>9</v>
      </c>
      <c r="L31" s="9">
        <v>103.4</v>
      </c>
      <c r="M31" s="6">
        <v>9</v>
      </c>
      <c r="N31" s="9">
        <v>106.7</v>
      </c>
      <c r="O31" s="6">
        <v>9</v>
      </c>
      <c r="P31" s="9">
        <v>111.3</v>
      </c>
      <c r="Q31" s="6">
        <v>9</v>
      </c>
      <c r="R31" s="9">
        <v>116</v>
      </c>
      <c r="S31" s="6">
        <v>9</v>
      </c>
      <c r="T31" s="9">
        <v>121.4</v>
      </c>
      <c r="U31" s="6">
        <v>9</v>
      </c>
      <c r="V31" s="9">
        <v>130.1</v>
      </c>
    </row>
    <row r="32" spans="1:22" x14ac:dyDescent="0.2">
      <c r="A32" s="6">
        <v>8</v>
      </c>
      <c r="B32" s="9">
        <v>57.7</v>
      </c>
      <c r="C32" s="8">
        <v>8</v>
      </c>
      <c r="D32" s="9">
        <v>73.400000000000006</v>
      </c>
      <c r="E32" s="6">
        <v>8</v>
      </c>
      <c r="F32" s="9">
        <v>85</v>
      </c>
      <c r="G32" s="6">
        <v>8</v>
      </c>
      <c r="H32" s="9">
        <v>90.1</v>
      </c>
      <c r="I32" s="6">
        <v>8</v>
      </c>
      <c r="J32" s="9">
        <v>94.9</v>
      </c>
      <c r="K32" s="6">
        <v>8</v>
      </c>
      <c r="L32" s="9">
        <v>101.5</v>
      </c>
      <c r="M32" s="6">
        <v>8</v>
      </c>
      <c r="N32" s="9">
        <v>104.8</v>
      </c>
      <c r="O32" s="6">
        <v>8</v>
      </c>
      <c r="P32" s="9">
        <v>109.5</v>
      </c>
      <c r="Q32" s="6">
        <v>8</v>
      </c>
      <c r="R32" s="9">
        <v>114</v>
      </c>
      <c r="S32" s="6">
        <v>8</v>
      </c>
      <c r="T32" s="9">
        <v>119.6</v>
      </c>
      <c r="U32" s="6">
        <v>8</v>
      </c>
      <c r="V32" s="9">
        <v>128.5</v>
      </c>
    </row>
    <row r="33" spans="1:22" x14ac:dyDescent="0.2">
      <c r="A33" s="6">
        <v>7</v>
      </c>
      <c r="B33" s="9">
        <v>55.1</v>
      </c>
      <c r="C33" s="8">
        <v>7</v>
      </c>
      <c r="D33" s="9">
        <v>70.2</v>
      </c>
      <c r="E33" s="6">
        <v>7</v>
      </c>
      <c r="F33" s="9">
        <v>82.8</v>
      </c>
      <c r="G33" s="6">
        <v>7</v>
      </c>
      <c r="H33" s="9">
        <v>87.9</v>
      </c>
      <c r="I33" s="6">
        <v>7</v>
      </c>
      <c r="J33" s="9">
        <v>92.7</v>
      </c>
      <c r="K33" s="6">
        <v>7</v>
      </c>
      <c r="L33" s="9">
        <v>99.5</v>
      </c>
      <c r="M33" s="6">
        <v>7</v>
      </c>
      <c r="N33" s="9">
        <v>102.7</v>
      </c>
      <c r="O33" s="6">
        <v>7</v>
      </c>
      <c r="P33" s="9">
        <v>107.5</v>
      </c>
      <c r="Q33" s="6">
        <v>7</v>
      </c>
      <c r="R33" s="9">
        <v>111.9</v>
      </c>
      <c r="S33" s="6">
        <v>7</v>
      </c>
      <c r="T33" s="9">
        <v>117.6</v>
      </c>
      <c r="U33" s="6">
        <v>7</v>
      </c>
      <c r="V33" s="9">
        <v>126.6</v>
      </c>
    </row>
    <row r="34" spans="1:22" x14ac:dyDescent="0.2">
      <c r="A34" s="6">
        <v>6</v>
      </c>
      <c r="B34" s="9">
        <v>52.4</v>
      </c>
      <c r="C34" s="8">
        <v>6</v>
      </c>
      <c r="D34" s="9">
        <v>66.8</v>
      </c>
      <c r="E34" s="6">
        <v>6</v>
      </c>
      <c r="F34" s="9">
        <v>80.400000000000006</v>
      </c>
      <c r="G34" s="6">
        <v>6</v>
      </c>
      <c r="H34" s="9">
        <v>85.5</v>
      </c>
      <c r="I34" s="6">
        <v>6</v>
      </c>
      <c r="J34" s="9">
        <v>90.3</v>
      </c>
      <c r="K34" s="6">
        <v>6</v>
      </c>
      <c r="L34" s="9">
        <v>97.3</v>
      </c>
      <c r="M34" s="6">
        <v>6</v>
      </c>
      <c r="N34" s="9">
        <v>100.4</v>
      </c>
      <c r="O34" s="6">
        <v>6</v>
      </c>
      <c r="P34" s="9">
        <v>105.4</v>
      </c>
      <c r="Q34" s="6">
        <v>6</v>
      </c>
      <c r="R34" s="9">
        <v>109.6</v>
      </c>
      <c r="S34" s="6">
        <v>6</v>
      </c>
      <c r="T34" s="9">
        <v>115.4</v>
      </c>
      <c r="U34" s="6">
        <v>6</v>
      </c>
      <c r="V34" s="9">
        <v>124.6</v>
      </c>
    </row>
    <row r="35" spans="1:22" x14ac:dyDescent="0.2">
      <c r="A35" s="6">
        <v>5</v>
      </c>
      <c r="B35" s="9">
        <v>49.5</v>
      </c>
      <c r="C35" s="8">
        <v>5</v>
      </c>
      <c r="D35" s="9">
        <v>63.2</v>
      </c>
      <c r="E35" s="6">
        <v>5</v>
      </c>
      <c r="F35" s="9">
        <v>77.7</v>
      </c>
      <c r="G35" s="6">
        <v>5</v>
      </c>
      <c r="H35" s="9">
        <v>82.9</v>
      </c>
      <c r="I35" s="6">
        <v>5</v>
      </c>
      <c r="J35" s="9">
        <v>87.6</v>
      </c>
      <c r="K35" s="6">
        <v>5</v>
      </c>
      <c r="L35" s="9">
        <v>94.8</v>
      </c>
      <c r="M35" s="6">
        <v>5</v>
      </c>
      <c r="N35" s="9">
        <v>97.8</v>
      </c>
      <c r="O35" s="6">
        <v>5</v>
      </c>
      <c r="P35" s="9">
        <v>102.9</v>
      </c>
      <c r="Q35" s="6">
        <v>5</v>
      </c>
      <c r="R35" s="9">
        <v>107</v>
      </c>
      <c r="S35" s="6">
        <v>5</v>
      </c>
      <c r="T35" s="9">
        <v>113</v>
      </c>
      <c r="U35" s="6">
        <v>5</v>
      </c>
      <c r="V35" s="9">
        <v>122.3</v>
      </c>
    </row>
    <row r="36" spans="1:22" x14ac:dyDescent="0.2">
      <c r="A36" s="6">
        <v>4</v>
      </c>
      <c r="B36" s="9">
        <v>46.2</v>
      </c>
      <c r="C36" s="8">
        <v>4</v>
      </c>
      <c r="D36" s="9">
        <v>59.1</v>
      </c>
      <c r="E36" s="6">
        <v>4</v>
      </c>
      <c r="F36" s="9">
        <v>74.599999999999994</v>
      </c>
      <c r="G36" s="6">
        <v>4</v>
      </c>
      <c r="H36" s="9">
        <v>79.8</v>
      </c>
      <c r="I36" s="6">
        <v>4</v>
      </c>
      <c r="J36" s="9">
        <v>84.6</v>
      </c>
      <c r="K36" s="6">
        <v>4</v>
      </c>
      <c r="L36" s="9">
        <v>91.8</v>
      </c>
      <c r="M36" s="6">
        <v>4</v>
      </c>
      <c r="N36" s="9">
        <v>94.8</v>
      </c>
      <c r="O36" s="6">
        <v>4</v>
      </c>
      <c r="P36" s="9">
        <v>100.1</v>
      </c>
      <c r="Q36" s="6">
        <v>4</v>
      </c>
      <c r="R36" s="9">
        <v>104</v>
      </c>
      <c r="S36" s="6">
        <v>4</v>
      </c>
      <c r="T36" s="9">
        <v>110.1</v>
      </c>
      <c r="U36" s="6">
        <v>4</v>
      </c>
      <c r="V36" s="9">
        <v>119.6</v>
      </c>
    </row>
    <row r="37" spans="1:22" x14ac:dyDescent="0.2">
      <c r="A37" s="6">
        <v>3</v>
      </c>
      <c r="B37" s="9">
        <v>42.3</v>
      </c>
      <c r="C37" s="8">
        <v>3</v>
      </c>
      <c r="D37" s="9">
        <v>54.3</v>
      </c>
      <c r="E37" s="6">
        <v>3</v>
      </c>
      <c r="F37" s="9">
        <v>70.900000000000006</v>
      </c>
      <c r="G37" s="6">
        <v>3</v>
      </c>
      <c r="H37" s="9">
        <v>76.099999999999994</v>
      </c>
      <c r="I37" s="6">
        <v>3</v>
      </c>
      <c r="J37" s="9">
        <v>80.900000000000006</v>
      </c>
      <c r="K37" s="6">
        <v>3</v>
      </c>
      <c r="L37" s="9">
        <v>88.3</v>
      </c>
      <c r="M37" s="6">
        <v>3</v>
      </c>
      <c r="N37" s="9">
        <v>91.1</v>
      </c>
      <c r="O37" s="6">
        <v>3</v>
      </c>
      <c r="P37" s="9">
        <v>96.6</v>
      </c>
      <c r="Q37" s="6">
        <v>3</v>
      </c>
      <c r="R37" s="9">
        <v>100.3</v>
      </c>
      <c r="S37" s="6">
        <v>3</v>
      </c>
      <c r="T37" s="9">
        <v>106.6</v>
      </c>
      <c r="U37" s="6">
        <v>3</v>
      </c>
      <c r="V37" s="9">
        <v>116.3</v>
      </c>
    </row>
    <row r="38" spans="1:22" x14ac:dyDescent="0.2">
      <c r="A38" s="6">
        <v>2</v>
      </c>
      <c r="B38" s="9">
        <v>37.200000000000003</v>
      </c>
      <c r="C38" s="8">
        <v>2</v>
      </c>
      <c r="D38" s="9">
        <v>48.2</v>
      </c>
      <c r="E38" s="6">
        <v>2</v>
      </c>
      <c r="F38" s="9">
        <v>66</v>
      </c>
      <c r="G38" s="6">
        <v>2</v>
      </c>
      <c r="H38" s="9">
        <v>71.3</v>
      </c>
      <c r="I38" s="6">
        <v>2</v>
      </c>
      <c r="J38" s="9">
        <v>76.099999999999994</v>
      </c>
      <c r="K38" s="6">
        <v>2</v>
      </c>
      <c r="L38" s="9">
        <v>83.5</v>
      </c>
      <c r="M38" s="6">
        <v>2</v>
      </c>
      <c r="N38" s="9">
        <v>86.2</v>
      </c>
      <c r="O38" s="6">
        <v>2</v>
      </c>
      <c r="P38" s="9">
        <v>92</v>
      </c>
      <c r="Q38" s="6">
        <v>2</v>
      </c>
      <c r="R38" s="9">
        <v>95.4</v>
      </c>
      <c r="S38" s="6">
        <v>2</v>
      </c>
      <c r="T38" s="9">
        <v>101.9</v>
      </c>
      <c r="U38" s="6">
        <v>2</v>
      </c>
      <c r="V38" s="9">
        <v>111.8</v>
      </c>
    </row>
    <row r="39" spans="1:22" x14ac:dyDescent="0.2">
      <c r="A39" s="6">
        <v>1</v>
      </c>
      <c r="B39" s="9">
        <v>29.4</v>
      </c>
      <c r="C39" s="8">
        <v>1</v>
      </c>
      <c r="D39" s="9">
        <v>39.1</v>
      </c>
      <c r="E39" s="6">
        <v>1</v>
      </c>
      <c r="F39" s="9">
        <v>58.3</v>
      </c>
      <c r="G39" s="6">
        <v>1</v>
      </c>
      <c r="H39" s="9">
        <v>63.6</v>
      </c>
      <c r="I39" s="6">
        <v>1</v>
      </c>
      <c r="J39" s="9">
        <v>68.400000000000006</v>
      </c>
      <c r="K39" s="6">
        <v>1</v>
      </c>
      <c r="L39" s="9">
        <v>75.8</v>
      </c>
      <c r="M39" s="6">
        <v>1</v>
      </c>
      <c r="N39" s="9">
        <v>78.3</v>
      </c>
      <c r="O39" s="6">
        <v>1</v>
      </c>
      <c r="P39" s="9">
        <v>84.4</v>
      </c>
      <c r="Q39" s="6">
        <v>1</v>
      </c>
      <c r="R39" s="9">
        <v>87.6</v>
      </c>
      <c r="S39" s="6">
        <v>1</v>
      </c>
      <c r="T39" s="9">
        <v>94.4</v>
      </c>
      <c r="U39" s="6">
        <v>1</v>
      </c>
      <c r="V39" s="9">
        <v>104.4</v>
      </c>
    </row>
    <row r="40" spans="1:22" ht="13.5" thickBot="1" x14ac:dyDescent="0.25">
      <c r="A40" s="13">
        <v>0</v>
      </c>
      <c r="B40" s="14">
        <v>18.899999999999999</v>
      </c>
      <c r="C40" s="15">
        <v>0</v>
      </c>
      <c r="D40" s="14">
        <v>27</v>
      </c>
      <c r="E40" s="13">
        <v>0</v>
      </c>
      <c r="F40" s="14">
        <v>47.8</v>
      </c>
      <c r="G40" s="13">
        <v>0</v>
      </c>
      <c r="H40" s="14">
        <v>53</v>
      </c>
      <c r="I40" s="13">
        <v>0</v>
      </c>
      <c r="J40" s="14">
        <v>58.1</v>
      </c>
      <c r="K40" s="13">
        <v>0</v>
      </c>
      <c r="L40" s="14">
        <v>65.2</v>
      </c>
      <c r="M40" s="13">
        <v>0</v>
      </c>
      <c r="N40" s="14">
        <v>67.400000000000006</v>
      </c>
      <c r="O40" s="13">
        <v>0</v>
      </c>
      <c r="P40" s="14">
        <v>73.8</v>
      </c>
      <c r="Q40" s="13">
        <v>0</v>
      </c>
      <c r="R40" s="14">
        <v>76.900000000000006</v>
      </c>
      <c r="S40" s="13">
        <v>0</v>
      </c>
      <c r="T40" s="14">
        <v>84.1</v>
      </c>
      <c r="U40" s="13">
        <v>0</v>
      </c>
      <c r="V40" s="14">
        <v>94.4</v>
      </c>
    </row>
  </sheetData>
  <mergeCells count="11">
    <mergeCell ref="O1:P1"/>
    <mergeCell ref="Q1:R1"/>
    <mergeCell ref="S1:T1"/>
    <mergeCell ref="U1:V1"/>
    <mergeCell ref="K1:L1"/>
    <mergeCell ref="A1:B1"/>
    <mergeCell ref="C1:D1"/>
    <mergeCell ref="E1:F1"/>
    <mergeCell ref="G1:H1"/>
    <mergeCell ref="I1:J1"/>
    <mergeCell ref="M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Main Menu</vt:lpstr>
      <vt:lpstr>PAT-R Comp P</vt:lpstr>
      <vt:lpstr>PAT-R Comp 1</vt:lpstr>
      <vt:lpstr>PAT-R Comp 2</vt:lpstr>
      <vt:lpstr>PAT-R Comp 3</vt:lpstr>
      <vt:lpstr>PAT-R Comp 4</vt:lpstr>
      <vt:lpstr>PAT-R Comp 5</vt:lpstr>
      <vt:lpstr>PAT-R Comp 6</vt:lpstr>
      <vt:lpstr>PAT-R Comp 8</vt:lpstr>
      <vt:lpstr>PAT-R Comp 7</vt:lpstr>
      <vt:lpstr>PAT-R Comp 9</vt:lpstr>
      <vt:lpstr>PAT-R Comp 10</vt:lpstr>
      <vt:lpstr>PAT-C_Tables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Holmes-Smith</dc:creator>
  <cp:lastModifiedBy>Paddy Mac</cp:lastModifiedBy>
  <cp:lastPrinted>2011-02-13T09:35:46Z</cp:lastPrinted>
  <dcterms:created xsi:type="dcterms:W3CDTF">2011-02-12T00:00:44Z</dcterms:created>
  <dcterms:modified xsi:type="dcterms:W3CDTF">2025-11-25T11:20:31Z</dcterms:modified>
</cp:coreProperties>
</file>