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SVN\Budget\Budget.UnitTests\Resources\"/>
    </mc:Choice>
  </mc:AlternateContent>
  <bookViews>
    <workbookView xWindow="0" yWindow="0" windowWidth="28800" windowHeight="13020"/>
  </bookViews>
  <sheets>
    <sheet name="Luty 2017" sheetId="2" r:id="rId1"/>
    <sheet name="Sheet3" sheetId="3" r:id="rId2"/>
    <sheet name="Sheet1" sheetId="1" r:id="rId3"/>
  </sheets>
  <definedNames>
    <definedName name="_xlnm._FilterDatabase" localSheetId="0">'Luty 2017'!$A$1:$J$1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1" i="2" l="1"/>
  <c r="D119" i="2"/>
  <c r="D109" i="2"/>
  <c r="D99" i="2"/>
  <c r="D96" i="2"/>
  <c r="D92" i="2"/>
  <c r="D83" i="2"/>
  <c r="D76" i="2"/>
  <c r="D64" i="2"/>
  <c r="D58" i="2"/>
  <c r="D18" i="2"/>
  <c r="D28" i="2"/>
  <c r="D12" i="2"/>
  <c r="D120" i="2" s="1"/>
  <c r="D10" i="2"/>
</calcChain>
</file>

<file path=xl/sharedStrings.xml><?xml version="1.0" encoding="utf-8"?>
<sst xmlns="http://schemas.openxmlformats.org/spreadsheetml/2006/main" count="640" uniqueCount="264">
  <si>
    <t>TransactionDate</t>
  </si>
  <si>
    <t>Owner</t>
  </si>
  <si>
    <t>Category</t>
  </si>
  <si>
    <t>SubCategory</t>
  </si>
  <si>
    <t>Amount</t>
  </si>
  <si>
    <t>CounterPartData</t>
  </si>
  <si>
    <t>Title</t>
  </si>
  <si>
    <t>Details</t>
  </si>
  <si>
    <t>AccountNumber</t>
  </si>
  <si>
    <t>TransactionNumber</t>
  </si>
  <si>
    <t>OKO</t>
  </si>
  <si>
    <t>DOCHOD</t>
  </si>
  <si>
    <t>SOCJAL</t>
  </si>
  <si>
    <t>ODSETKI</t>
  </si>
  <si>
    <t xml:space="preserve">ING BANK ŚLĄSKI S.A. UL.SOKOLSKA 34 40-086 KATOWICE </t>
  </si>
  <si>
    <t xml:space="preserve">NALICZONE ODSETKI </t>
  </si>
  <si>
    <t xml:space="preserve">PRZELEW </t>
  </si>
  <si>
    <t>Maciek</t>
  </si>
  <si>
    <t>INNE</t>
  </si>
  <si>
    <t>DOM MAKLERSKI BOŚ SA ul. MARSZAŁKOWSKA 78/80 00-517 WARSZAWA 92154011572001661043330001 BOS  2 Oddział w Warszawie</t>
  </si>
  <si>
    <t xml:space="preserve">PZ ING Bank Śląski </t>
  </si>
  <si>
    <t>FV</t>
  </si>
  <si>
    <t>PHU ANGLOKOM IWONA DRONIA UL.PONIATOWSKIEGO 28 M.4 40-055 KATOWICE 19114020040000300230760499 mBank Oddział Bankowości</t>
  </si>
  <si>
    <t xml:space="preserve">ANGLOKOM - FAKTURA NR FV/ANGLOKOM/2 017/01 </t>
  </si>
  <si>
    <t>LANG LTC SP.Z O.O.SP.K. UL. SĘDZIOW SKA 5 02-081 WARSZAWA 77150011261211200816260000 BZWBK 65 Oddział w Warszawie</t>
  </si>
  <si>
    <t xml:space="preserve">faktura </t>
  </si>
  <si>
    <t>ANTAL SPÓŁKA Z OGRANICZONĄ ODPOWIED ZIALNOŚCIĄ GWIAŹDZISTA 66 53-413 WR OCŁAW 26109023980000000131473884 BZWBK 1 O. we Wrocławiu</t>
  </si>
  <si>
    <t xml:space="preserve">(5806549)ZAPLATA ZA FV/ANT/2017/01 </t>
  </si>
  <si>
    <t>Jolka</t>
  </si>
  <si>
    <t>WIĄCEK BARTOSZ UL. ZACHODNIA 25 M.72 30-350 KRAKÓW 05160010390002003314042011 BGŻBNP Oddział Kraków</t>
  </si>
  <si>
    <t xml:space="preserve">Angielski lekcja </t>
  </si>
  <si>
    <t>Francis Klaptocz Woodlands Park 2 GU12TH Guildford 02249000050000400063643839 ALIOR Centrala</t>
  </si>
  <si>
    <t xml:space="preserve">Tłumaczenie </t>
  </si>
  <si>
    <t>GMK UMK WYDZIAŁ FINANSOWY PL. WSZYS TKICH ŚW. 3-4 31-004 KRAKÓW 32-830 WOJNICZ UL.SZKOLNA 4 92102028920000500205901055 PKOBP Oddział 1 w Krakowie</t>
  </si>
  <si>
    <t xml:space="preserve">SWIADCZENIE WYCHOWACZE R.500+ ZA: 0 2/2017 LISTA/703R.500+/ 01 </t>
  </si>
  <si>
    <t>JEDZENIE</t>
  </si>
  <si>
    <t>MARKET</t>
  </si>
  <si>
    <t xml:space="preserve">LIDL CECHOWA              Krakow </t>
  </si>
  <si>
    <t xml:space="preserve">Płatność kartą 01.02.2017 Nr karty 4246xx4026 </t>
  </si>
  <si>
    <t xml:space="preserve">TR.KART -238.43 </t>
  </si>
  <si>
    <t xml:space="preserve">RENETA SKLEP SPOZYWCZY    KRAKOW </t>
  </si>
  <si>
    <t xml:space="preserve">Płatność kartą 02.02.2017 Nr karty 4246xx9859 </t>
  </si>
  <si>
    <t xml:space="preserve">TR.KART -30.89 </t>
  </si>
  <si>
    <t xml:space="preserve">ZABKA Z5125 K.1           KRAKOW </t>
  </si>
  <si>
    <t xml:space="preserve">Płatność kartą 02.02.2017 Nr karty 4246xx4026 </t>
  </si>
  <si>
    <t xml:space="preserve">TR.KART -1.49 </t>
  </si>
  <si>
    <t xml:space="preserve">LIDL BORKOWSKA            Krakow </t>
  </si>
  <si>
    <t xml:space="preserve">Płatność kartą 04.02.2017 Nr karty 4246xx4026 </t>
  </si>
  <si>
    <t xml:space="preserve">TR.KART -41.18 </t>
  </si>
  <si>
    <t xml:space="preserve">JULITA ROCH EKORUCZAJ     Krakow </t>
  </si>
  <si>
    <t xml:space="preserve">TR.KART -5.40 </t>
  </si>
  <si>
    <t xml:space="preserve">Płatność kartą 06.02.2017 Nr karty 4246xx9859 </t>
  </si>
  <si>
    <t xml:space="preserve">TR.KART -67.56 </t>
  </si>
  <si>
    <t xml:space="preserve">Płatność kartą 08.02.2017 Nr karty 4246xx4026 </t>
  </si>
  <si>
    <t xml:space="preserve">TR.KART -82.76 </t>
  </si>
  <si>
    <t xml:space="preserve">JMP S.A. BIEDRONKA 2828   WOJNICZ </t>
  </si>
  <si>
    <t xml:space="preserve">Płatność kartą 09.02.2017 Nr karty 4246xx9859 </t>
  </si>
  <si>
    <t xml:space="preserve">TR.KART -44.43 </t>
  </si>
  <si>
    <t xml:space="preserve">CARREFOUR SUPERMARKET     TARNOW </t>
  </si>
  <si>
    <t xml:space="preserve">Płatność kartą 11.02.2017 Nr karty 4246xx9859 </t>
  </si>
  <si>
    <t xml:space="preserve">TR.KART -21.50 </t>
  </si>
  <si>
    <t xml:space="preserve">LEWIATAN                  KRAKOW </t>
  </si>
  <si>
    <t xml:space="preserve">Płatność kartą 11.02.2017 Nr karty 4246xx4026 </t>
  </si>
  <si>
    <t xml:space="preserve">TR.KART -49.75 </t>
  </si>
  <si>
    <t xml:space="preserve">Płatność kartą 13.02.2017 Nr karty 4246xx4026 </t>
  </si>
  <si>
    <t xml:space="preserve">TR.KART -78.62 </t>
  </si>
  <si>
    <t xml:space="preserve">Płatność kartą 13.02.2017 Nr karty 4246xx9859 </t>
  </si>
  <si>
    <t xml:space="preserve">TR.KART -88.06 </t>
  </si>
  <si>
    <t xml:space="preserve">STOKROTKA 02              KRAKOW </t>
  </si>
  <si>
    <t xml:space="preserve">Płatność kartą 16.02.2017 Nr karty 4246xx4026 </t>
  </si>
  <si>
    <t xml:space="preserve">TR.KART -9.11 </t>
  </si>
  <si>
    <t xml:space="preserve">ZABKA Z4918 K.1           KRAKOW </t>
  </si>
  <si>
    <t xml:space="preserve">Płatność kartą 17.02.2017 Nr karty 4246xx4026 </t>
  </si>
  <si>
    <t xml:space="preserve">TR.KART -55.34 </t>
  </si>
  <si>
    <t xml:space="preserve">Płatność kartą 18.02.2017 Nr karty 4246xx4026 </t>
  </si>
  <si>
    <t xml:space="preserve">TR.KART -89.43 </t>
  </si>
  <si>
    <t xml:space="preserve">EKO DELIKATESY            KRAKOW </t>
  </si>
  <si>
    <t xml:space="preserve">Płatność kartą 19.02.2017 Nr karty 4246xx9859 </t>
  </si>
  <si>
    <t xml:space="preserve">TR.KART -24.36 </t>
  </si>
  <si>
    <t xml:space="preserve">Płatność kartą 20.02.2017 Nr karty 4246xx4026 </t>
  </si>
  <si>
    <t xml:space="preserve">TR.KART -50.91 </t>
  </si>
  <si>
    <t xml:space="preserve">SKLEP MIESNY SUCHANEK     Krakow </t>
  </si>
  <si>
    <t xml:space="preserve">Płatność kartą 22.02.2017 Nr karty 4246xx9859 </t>
  </si>
  <si>
    <t xml:space="preserve">TR.KART -16.81 </t>
  </si>
  <si>
    <t xml:space="preserve">Płatność kartą 23.02.2017 Nr karty 4246xx4026 </t>
  </si>
  <si>
    <t xml:space="preserve">TR.KART -33.10 </t>
  </si>
  <si>
    <t xml:space="preserve">Płatność kartą 23.02.2017 Nr karty 4246xx9859 </t>
  </si>
  <si>
    <t xml:space="preserve">TR.KART -145.92 </t>
  </si>
  <si>
    <t xml:space="preserve">Płatność kartą 24.02.2017 Nr karty 4246xx4026 </t>
  </si>
  <si>
    <t xml:space="preserve">TR.KART -150.26 </t>
  </si>
  <si>
    <t>RESTAURACJA</t>
  </si>
  <si>
    <t xml:space="preserve">RESTAURACJA ASIANA        Krakow </t>
  </si>
  <si>
    <t xml:space="preserve">TR.KART -16.50 </t>
  </si>
  <si>
    <t>Grzegorz Matysiak 36124022941111001034655439 PEKAO III O. w Krakowie</t>
  </si>
  <si>
    <t xml:space="preserve">Obiadek, pt. 3.01 </t>
  </si>
  <si>
    <t xml:space="preserve">REST. SPAGHETTERIA K.2    KRAKOW </t>
  </si>
  <si>
    <t xml:space="preserve">Płatność kartą 06.02.2017 Nr karty 4246xx4026 </t>
  </si>
  <si>
    <t xml:space="preserve">TR.KART -20.00 </t>
  </si>
  <si>
    <t xml:space="preserve">Obiadek, pt. 17.02 Chinczyk </t>
  </si>
  <si>
    <t xml:space="preserve">KRAKOWSKIE WYPIEKI ZAKO   KRAKOW </t>
  </si>
  <si>
    <t xml:space="preserve">NORTH FISH Krakow C.H.    Krakow </t>
  </si>
  <si>
    <t xml:space="preserve">TR.KART -22.98 </t>
  </si>
  <si>
    <t xml:space="preserve">REST. SPAGHETTERIA K.1    KRAKOW </t>
  </si>
  <si>
    <t xml:space="preserve">NYX*Coffee Max            972376943 </t>
  </si>
  <si>
    <t xml:space="preserve">Płatność kartą 22.02.2017 Nr karty 4246xx4026 </t>
  </si>
  <si>
    <t xml:space="preserve">TR.KART -2.20 </t>
  </si>
  <si>
    <t>CIUCHY</t>
  </si>
  <si>
    <t>SZMATY</t>
  </si>
  <si>
    <t>SPORTOWE</t>
  </si>
  <si>
    <t xml:space="preserve">Megasklep Sportowy DECA   Krakow </t>
  </si>
  <si>
    <t xml:space="preserve">TR.KART -94.00 </t>
  </si>
  <si>
    <t xml:space="preserve">TR.KART -24.99 </t>
  </si>
  <si>
    <t>BUTY</t>
  </si>
  <si>
    <t xml:space="preserve">RYLKO GALERIA TARNOWIA    TARNOW </t>
  </si>
  <si>
    <t xml:space="preserve">TR.KART -299.99 </t>
  </si>
  <si>
    <t>PAYU SPÓŁKA AKCYJNA 58105000861000009030211735 ING   Centrala - Dep. Obsługi</t>
  </si>
  <si>
    <t>ING PZA PayU w Allegro XX841643745XX Patno Nr transakcji: 841643745</t>
  </si>
  <si>
    <t xml:space="preserve">LPP RESERVED 1912054      TARNOW </t>
  </si>
  <si>
    <t xml:space="preserve">TR.KART -174.96 </t>
  </si>
  <si>
    <t xml:space="preserve">LPP HOUSE 3112040         KRAKOW </t>
  </si>
  <si>
    <t xml:space="preserve">TR.KART -29.99 </t>
  </si>
  <si>
    <t xml:space="preserve">KR13                      Krakow </t>
  </si>
  <si>
    <t xml:space="preserve">TR.KART -49.99 </t>
  </si>
  <si>
    <t xml:space="preserve">Sklep LEE COOPER C.H. Z   Krakow </t>
  </si>
  <si>
    <t xml:space="preserve">TR.KART -49.00 </t>
  </si>
  <si>
    <t>ING PZA PayU w Allegro XX839898841XX Patno Nr transakcji: 839898841</t>
  </si>
  <si>
    <t xml:space="preserve">Płatność kartą 21.02.2017 Nr karty 4246xx4026 </t>
  </si>
  <si>
    <t xml:space="preserve">TR.KART -39.99 </t>
  </si>
  <si>
    <t xml:space="preserve">LPP CROPP 1512132         KRAKOW </t>
  </si>
  <si>
    <t>KOSZT</t>
  </si>
  <si>
    <t>PODATEK ODS</t>
  </si>
  <si>
    <t xml:space="preserve">OBC.PODATEK OD ODSET </t>
  </si>
  <si>
    <t xml:space="preserve">KOCYK SP. ZO.O. SP.KOM.   KRAKOW </t>
  </si>
  <si>
    <t xml:space="preserve">TR.KART -2.94 </t>
  </si>
  <si>
    <t>ING PZA PayU w Allegro XX833614942XX Patno Nr transakcji: 833614942</t>
  </si>
  <si>
    <t>ECARD SPOLKA AKCYJNA 60105010251000002352088765 ING  Oddział w Warszawie</t>
  </si>
  <si>
    <t>eCard S.A. DLA InPost Paczkomaty Sp. z o.o. Nr transakcji: 171531000a2905228</t>
  </si>
  <si>
    <t>ING PZA PayU w Allegro XX837867217XX Patno Nr transakcji: 837867217</t>
  </si>
  <si>
    <t>PAYU SPÓŁKA AKCYJNA 80105000861000009030211727 ING   Centrala - Dep. Obsługi</t>
  </si>
  <si>
    <t>ING PLT PayU XX838668470XX Zamwienie nr 22 Nr transakcji: 838668470</t>
  </si>
  <si>
    <t>ING PZA PayU w Allegro XX838933361XX Patno Nr transakcji: 838933361</t>
  </si>
  <si>
    <t>ING PZA PayU w Allegro XX843883876XX Patno Nr transakcji: 843883876</t>
  </si>
  <si>
    <t>OPLATY</t>
  </si>
  <si>
    <t>CZYNSZ</t>
  </si>
  <si>
    <t>TELEFON</t>
  </si>
  <si>
    <t>P4 Sp. z o.o. ul. Taśmowa 7 02-677 Warszawa 36109000047777010016486986 BZWBK Centrala</t>
  </si>
  <si>
    <t xml:space="preserve">F/20395054/01/17 oraz numer Klienta 16486986 </t>
  </si>
  <si>
    <t>BLUEMEDIA 38105017641000002342518137 ING  Oddział w Gdańsku</t>
  </si>
  <si>
    <t>Obsluga platnosci BPID:YAGTHDHB Platnosc za fakture P Nr transakcji: YAGTHDHB</t>
  </si>
  <si>
    <t>KREDYT</t>
  </si>
  <si>
    <t>SZCZUDŁO JOLANTA i SZCZUDŁO MACIEJ Mieczykowa 9/10 30-389 KRAKÓW 74105000441000002351944471 ING  Departament Obsługi Kredytów</t>
  </si>
  <si>
    <t xml:space="preserve">RATA KREDYTU NR  002351944471 Zlec na ra.  50/002351944471/000/00 </t>
  </si>
  <si>
    <t>Wspólnota mieszkaniowa ul. Mieczykowa, 30-389 Kraków 95106001359150006800009100 ALIOR Centrala-Wydz. XII Płatności</t>
  </si>
  <si>
    <t xml:space="preserve">Czynsz - luty </t>
  </si>
  <si>
    <t>PRZEDSZKOLE</t>
  </si>
  <si>
    <t>ZEO Kraków Samorządowe Przedszkole nr 58 ul. Skośna 2 30-383 Kraków 21102028920000580205902814 PKOBP Oddział 1 w Krakowie</t>
  </si>
  <si>
    <t xml:space="preserve">OPŁATA ZA PRZEDSZKOLE NR 58 ZA MIESIĄC LUTY PESEL 10311707127 </t>
  </si>
  <si>
    <t>Zespół Ekonomiki Oświaty w Krakowie 92102028920000510206265047 PKOBP Oddział 1 w Krakowie</t>
  </si>
  <si>
    <t xml:space="preserve">GABRIELA SZCZUDŁO 13241702987 PRZEDSZKOLE NR 41 LUTY </t>
  </si>
  <si>
    <t>Przedszkole Kropelka 2 ul. Borkowska Kraków 68106000760000320001434014 BPHSA Centrum Rozliczeniowe</t>
  </si>
  <si>
    <t xml:space="preserve">Gabriela Szczudło czesne II, wyżywienie I </t>
  </si>
  <si>
    <t>MEDIA</t>
  </si>
  <si>
    <t>TAURON Sprzedaż sp. z o.o. 30-417 Kraków ul. Łagiewnicka 60 29105000996027010016587938 ING   Departament Obsługi Rozliczeń</t>
  </si>
  <si>
    <t xml:space="preserve">Opłata za prąd płatnik 31253063 </t>
  </si>
  <si>
    <t>T-MONT 30-348 Kraków ul. Bobrzyńskiego 31B/7 NIP: 687-177-86-22 26249010287000003700003859 ALIOR Centrum Rozliczeniowe</t>
  </si>
  <si>
    <t xml:space="preserve">internet </t>
  </si>
  <si>
    <t>SPRZET</t>
  </si>
  <si>
    <t>ELEKTRONIKA</t>
  </si>
  <si>
    <t xml:space="preserve">MEDIA MARKT KRAKOW II     KRAKOW </t>
  </si>
  <si>
    <t xml:space="preserve">TR.KART -44.99 </t>
  </si>
  <si>
    <t>MEBLE</t>
  </si>
  <si>
    <t xml:space="preserve">CASTORAMA KRAKOW 1        KRAKOW </t>
  </si>
  <si>
    <t xml:space="preserve">TR.KART -80.98 </t>
  </si>
  <si>
    <t xml:space="preserve">Płatność kartą 15.02.2017 Nr karty 4246xx9859 </t>
  </si>
  <si>
    <t xml:space="preserve">TR.KART -49.96 </t>
  </si>
  <si>
    <t>SPORT</t>
  </si>
  <si>
    <t xml:space="preserve">INTERSPORT POLSKA S.A.    KRAKOW </t>
  </si>
  <si>
    <t xml:space="preserve">TR.KART -1479.99 </t>
  </si>
  <si>
    <t>ING PZA PayU w Allegro XX835548801XX Patno Nr transakcji: 835548801</t>
  </si>
  <si>
    <t>ING PZA PayU w Allegro XX838497707XX Patno Nr transakcji: 838497707</t>
  </si>
  <si>
    <t>FIRMA</t>
  </si>
  <si>
    <t>TAX</t>
  </si>
  <si>
    <t>ZUS</t>
  </si>
  <si>
    <t>Zakład Ubezpieczeń Społecznych ZUS Metaproject Maciej Szczudło 78101010230000261395200000 Ubezpieczenia zdrowotne</t>
  </si>
  <si>
    <t xml:space="preserve">9451833534 P79061402551 S20170101 </t>
  </si>
  <si>
    <t>Zakład Ubezpieczeń Społecznych ZUS Metaproject Maciej Szczudło 73101010230000261395300000 Fundusz Pracy i FGŚP</t>
  </si>
  <si>
    <t>Zakład Ubezpieczeń Społecznych ZUS Metaproject Maciej Szczudło 83101010230000261395100000 Ubezpieczenia społeczne</t>
  </si>
  <si>
    <t>Urząd Skarbowy 30-415 Kraków-Podgórze ul. Wadowicka 10 49101012700004462222000000 Urząd Skarbowy Kraków-Podgórze</t>
  </si>
  <si>
    <t>VAT - styczen 2017 NIP: 945-183-35-34 REGON: 121181404 Metaproject</t>
  </si>
  <si>
    <t>Urząd Skarbowy Kraków Podgórze ul. Wadowicka 10 30-415 Kraków 96101012700004462223000000 Urząd Skarbowy Kraków-Podgórze</t>
  </si>
  <si>
    <t>Podatek doch. od os. fiz. PIT-5 z tyt. działaln. gosp. za styczen 2017 NIP: 945-183-35-34</t>
  </si>
  <si>
    <t>WELLNESS</t>
  </si>
  <si>
    <t>URODA</t>
  </si>
  <si>
    <t xml:space="preserve">CASCADA                   Krakow </t>
  </si>
  <si>
    <t xml:space="preserve">Płatność kartą 09.02.2017 Nr karty 4246xx4026 </t>
  </si>
  <si>
    <t xml:space="preserve">TR.KART -30.50 </t>
  </si>
  <si>
    <t xml:space="preserve">Płatność kartą 12.02.2017 Nr karty 4246xx4026 </t>
  </si>
  <si>
    <t xml:space="preserve">TR.KART -27.00 </t>
  </si>
  <si>
    <t xml:space="preserve">TR.KART -7.00 </t>
  </si>
  <si>
    <t xml:space="preserve">Płatność kartą 28.02.2017 Nr karty 4246xx4026 </t>
  </si>
  <si>
    <t xml:space="preserve">TR.KART -3.50 </t>
  </si>
  <si>
    <t xml:space="preserve">CASCADA 1                 Krakow </t>
  </si>
  <si>
    <t xml:space="preserve">TR.KART -5.50 </t>
  </si>
  <si>
    <t>ING PZA PayU w Allegro XX838650575XX Patno Nr transakcji: 838650575</t>
  </si>
  <si>
    <t>LEKI</t>
  </si>
  <si>
    <t xml:space="preserve">APTEKA                    KRAKOW </t>
  </si>
  <si>
    <t xml:space="preserve">TR.KART -42.94 </t>
  </si>
  <si>
    <t xml:space="preserve">Płatność kartą 27.02.2017 Nr karty 4246xx9859 </t>
  </si>
  <si>
    <t xml:space="preserve">TR.KART -9.99 </t>
  </si>
  <si>
    <t>PRACA\EDUKACJA</t>
  </si>
  <si>
    <t>KSIAZKI</t>
  </si>
  <si>
    <t>ING PZA PayU w Allegro XX837211268XX Patno Nr transakcji: 837211268</t>
  </si>
  <si>
    <t>ING PZA PayU w Allegro XX837473614XX Patno Nr transakcji: 837473614</t>
  </si>
  <si>
    <t>KURSY</t>
  </si>
  <si>
    <t>Compendium - Centrum Edukacyjne ul. Tatarska 5 30-103 Kraków NIP 676-21-71-482 74106000760000321000226028 BPHSA Centrum Rozliczeniowe</t>
  </si>
  <si>
    <t xml:space="preserve">FV 0052/PRO/17 Egzamin Pearson VUE (70-483) </t>
  </si>
  <si>
    <t>ROZRYWKA\KULTURA</t>
  </si>
  <si>
    <t>KNAJPA</t>
  </si>
  <si>
    <t xml:space="preserve">O-REN SUSHI               KRAKOW </t>
  </si>
  <si>
    <t xml:space="preserve">Płatność kartą 14.02.2017 Nr karty 4246xx4026 </t>
  </si>
  <si>
    <t xml:space="preserve">TR.KART -57.00 </t>
  </si>
  <si>
    <t xml:space="preserve">KSH SALONIK 342437        KRAKOW </t>
  </si>
  <si>
    <t xml:space="preserve">TR.KART -20.17 </t>
  </si>
  <si>
    <t>AUTO</t>
  </si>
  <si>
    <t>PALIWO</t>
  </si>
  <si>
    <t xml:space="preserve">BP-ZAKOPIANKA 177         KRAKOW </t>
  </si>
  <si>
    <t xml:space="preserve">TR.KART -179.29 </t>
  </si>
  <si>
    <t xml:space="preserve">SHELL 12                  Krakow </t>
  </si>
  <si>
    <t xml:space="preserve">TR.KART -2.50 </t>
  </si>
  <si>
    <t xml:space="preserve">TR.KART -223.60 </t>
  </si>
  <si>
    <t xml:space="preserve">Płatność kartą 21.02.2017 Nr karty 4246xx9859 </t>
  </si>
  <si>
    <t xml:space="preserve">TR.KART -100.08 </t>
  </si>
  <si>
    <t>SERWIS</t>
  </si>
  <si>
    <t>Stanislaw Szefer 87858900060010000738570001 Bank Spółdzielczy Rzemiosła Kraków</t>
  </si>
  <si>
    <t xml:space="preserve">samochód </t>
  </si>
  <si>
    <t>WAKACJE</t>
  </si>
  <si>
    <t>ROZRYWKA</t>
  </si>
  <si>
    <t xml:space="preserve">TMR,TM LUCKY SHOP,DEM DOL LIPTOVSKZ </t>
  </si>
  <si>
    <t>Płatność kartą 25.02.2017 90,00 EUR Nr karty 4246xx9859</t>
  </si>
  <si>
    <t xml:space="preserve">TR.KART -388.81 </t>
  </si>
  <si>
    <t xml:space="preserve">TMR,POKLADNA LUCKY,DEM.DO LIPTOVSKY </t>
  </si>
  <si>
    <t>Płatność kartą 25.02.2017 82,00 EUR Nr karty 4246xx4026</t>
  </si>
  <si>
    <t xml:space="preserve">TR.KART -354.25 </t>
  </si>
  <si>
    <t xml:space="preserve">VERONIKA CHOLVADTOVA      LIPTOVSKY </t>
  </si>
  <si>
    <t xml:space="preserve">Prowizja za przewalutowanie Płatność kartą 25.02.2017 Nr karty 4246xx4026 </t>
  </si>
  <si>
    <t xml:space="preserve">TR.KART -2.58 </t>
  </si>
  <si>
    <t>Płatność kartą 25.02.2017 19,90 EUR Nr karty 4246xx4026</t>
  </si>
  <si>
    <t xml:space="preserve">TR.KART -85.97 </t>
  </si>
  <si>
    <t xml:space="preserve">TR.KART -10.63 </t>
  </si>
  <si>
    <t xml:space="preserve">TATRALANDIA-POKLADNE, LM, LIPTOVSKY </t>
  </si>
  <si>
    <t>Płatność kartą 25.02.2017 12,70 EUR Nr karty 4246xx4026</t>
  </si>
  <si>
    <t xml:space="preserve">TR.KART -54.87 </t>
  </si>
  <si>
    <t xml:space="preserve">TR.KART -1.65 </t>
  </si>
  <si>
    <t xml:space="preserve">Prowizja za przewalutowanie Płatność kartą 25.02.2017 Nr karty 4246xx9859 </t>
  </si>
  <si>
    <t xml:space="preserve">TR.KART -11.66 </t>
  </si>
  <si>
    <t xml:space="preserve">KRAKOWSKIE WYPIEKI Sp.    Krakow </t>
  </si>
  <si>
    <t xml:space="preserve">Płatność kartą 28.02.2017 Nr karty 4246xx9859 </t>
  </si>
  <si>
    <t xml:space="preserve">TR.KART -17.40 </t>
  </si>
  <si>
    <t>DZIECI</t>
  </si>
  <si>
    <t>ZAJECIA</t>
  </si>
  <si>
    <t>Kraul ul. Kalwaryjska 9-15, 30-504 Kraków 11102028920000560202479186 PKOBP Oddział 1 w Krakowie</t>
  </si>
  <si>
    <t xml:space="preserve">Anna / Gabriela Szczudło cascada, wtorek 16.30 rata 1 </t>
  </si>
  <si>
    <t>Prąd</t>
  </si>
  <si>
    <t>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</si>
</sst>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80FF80"/>
        <bgColor indexed="64"/>
      </patternFill>
    </fill>
    <fill>
      <patternFill patternType="solid">
        <fgColor rgb="FFFFD8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8040"/>
        <bgColor indexed="64"/>
      </patternFill>
    </fill>
    <fill>
      <patternFill patternType="solid">
        <fgColor rgb="FFEC4A4A"/>
        <bgColor indexed="64"/>
      </patternFill>
    </fill>
    <fill>
      <patternFill patternType="solid">
        <fgColor rgb="FF8080FF"/>
        <bgColor indexed="64"/>
      </patternFill>
    </fill>
    <fill>
      <patternFill patternType="solid">
        <fgColor rgb="FF008040"/>
        <bgColor indexed="64"/>
      </patternFill>
    </fill>
    <fill>
      <patternFill patternType="solid">
        <fgColor rgb="FFFF80C0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6" xfId="0" applyFill="1" applyBorder="1"/>
    <xf numFmtId="0" fontId="0" fillId="3" borderId="6" xfId="0" applyFill="1" applyBorder="1"/>
    <xf numFmtId="0" fontId="0" fillId="4" borderId="6" xfId="0" applyFill="1" applyBorder="1"/>
    <xf numFmtId="0" fontId="0" fillId="5" borderId="6" xfId="0" applyFill="1" applyBorder="1"/>
    <xf numFmtId="0" fontId="0" fillId="6" borderId="6" xfId="0" applyFill="1" applyBorder="1"/>
    <xf numFmtId="0" fontId="0" fillId="7" borderId="6" xfId="0" applyFill="1" applyBorder="1"/>
    <xf numFmtId="0" fontId="0" fillId="8" borderId="6" xfId="0" applyFill="1" applyBorder="1"/>
    <xf numFmtId="0" fontId="0" fillId="9" borderId="6" xfId="0" applyFill="1" applyBorder="1"/>
    <xf numFmtId="0" fontId="0" fillId="10" borderId="6" xfId="0" applyFill="1" applyBorder="1"/>
    <xf numFmtId="0" fontId="0" fillId="11" borderId="6" xfId="0" applyFill="1" applyBorder="1"/>
    <xf numFmtId="0" fontId="0" fillId="12" borderId="6" xfId="0" applyFill="1" applyBorder="1"/>
    <xf numFmtId="0" fontId="0" fillId="13" borderId="1" xfId="0" applyFill="1" applyBorder="1"/>
    <xf numFmtId="0" fontId="0" fillId="13" borderId="6" xfId="0" applyFill="1" applyBorder="1"/>
    <xf numFmtId="0" fontId="0" fillId="13" borderId="0" xfId="0" applyFill="1"/>
    <xf numFmtId="4" fontId="0" fillId="2" borderId="1" xfId="0" applyNumberFormat="1" applyFill="1" applyBorder="1"/>
    <xf numFmtId="4" fontId="0" fillId="13" borderId="1" xfId="0" applyNumberFormat="1" applyFill="1" applyBorder="1"/>
    <xf numFmtId="4" fontId="0" fillId="5" borderId="1" xfId="0" applyNumberFormat="1" applyFill="1" applyBorder="1"/>
    <xf numFmtId="4" fontId="0" fillId="6" borderId="1" xfId="0" applyNumberFormat="1" applyFill="1" applyBorder="1"/>
    <xf numFmtId="4" fontId="0" fillId="8" borderId="1" xfId="0" applyNumberFormat="1" applyFill="1" applyBorder="1"/>
    <xf numFmtId="4" fontId="0" fillId="3" borderId="1" xfId="0" applyNumberFormat="1" applyFill="1" applyBorder="1"/>
    <xf numFmtId="4" fontId="0" fillId="12" borderId="1" xfId="0" applyNumberFormat="1" applyFill="1" applyBorder="1"/>
    <xf numFmtId="4" fontId="0" fillId="4" borderId="1" xfId="0" applyNumberFormat="1" applyFill="1" applyBorder="1"/>
    <xf numFmtId="4" fontId="0" fillId="7" borderId="1" xfId="0" applyNumberFormat="1" applyFill="1" applyBorder="1"/>
    <xf numFmtId="4" fontId="0" fillId="9" borderId="1" xfId="0" applyNumberFormat="1" applyFill="1" applyBorder="1"/>
    <xf numFmtId="4" fontId="0" fillId="10" borderId="1" xfId="0" applyNumberFormat="1" applyFill="1" applyBorder="1"/>
    <xf numFmtId="4" fontId="0" fillId="11" borderId="1" xfId="0" applyNumberFormat="1" applyFill="1" applyBorder="1"/>
    <xf numFmtId="0" fontId="0" fillId="2" borderId="5" xfId="0" applyFill="1" applyBorder="1"/>
    <xf numFmtId="14" fontId="0" fillId="2" borderId="1" xfId="0" applyNumberFormat="1" applyFill="1" applyBorder="1"/>
    <xf numFmtId="0" fontId="0" fillId="13" borderId="5" xfId="0" applyFill="1" applyBorder="1"/>
    <xf numFmtId="14" fontId="0" fillId="13" borderId="1" xfId="0" applyNumberFormat="1" applyFill="1" applyBorder="1"/>
    <xf numFmtId="0" fontId="0" fillId="5" borderId="5" xfId="0" applyFill="1" applyBorder="1"/>
    <xf numFmtId="14" fontId="0" fillId="5" borderId="1" xfId="0" applyNumberFormat="1" applyFill="1" applyBorder="1"/>
    <xf numFmtId="0" fontId="0" fillId="6" borderId="5" xfId="0" applyFill="1" applyBorder="1"/>
    <xf numFmtId="14" fontId="0" fillId="6" borderId="1" xfId="0" applyNumberFormat="1" applyFill="1" applyBorder="1"/>
    <xf numFmtId="0" fontId="0" fillId="8" borderId="5" xfId="0" applyFill="1" applyBorder="1"/>
    <xf numFmtId="14" fontId="0" fillId="8" borderId="1" xfId="0" applyNumberFormat="1" applyFill="1" applyBorder="1"/>
    <xf numFmtId="0" fontId="0" fillId="3" borderId="5" xfId="0" applyFill="1" applyBorder="1"/>
    <xf numFmtId="14" fontId="0" fillId="3" borderId="1" xfId="0" applyNumberFormat="1" applyFill="1" applyBorder="1"/>
    <xf numFmtId="0" fontId="0" fillId="12" borderId="5" xfId="0" applyFill="1" applyBorder="1"/>
    <xf numFmtId="14" fontId="0" fillId="12" borderId="1" xfId="0" applyNumberFormat="1" applyFill="1" applyBorder="1"/>
    <xf numFmtId="0" fontId="0" fillId="4" borderId="5" xfId="0" applyFill="1" applyBorder="1"/>
    <xf numFmtId="14" fontId="0" fillId="4" borderId="1" xfId="0" applyNumberFormat="1" applyFill="1" applyBorder="1"/>
    <xf numFmtId="0" fontId="0" fillId="7" borderId="5" xfId="0" applyFill="1" applyBorder="1"/>
    <xf numFmtId="14" fontId="0" fillId="7" borderId="1" xfId="0" applyNumberFormat="1" applyFill="1" applyBorder="1"/>
    <xf numFmtId="0" fontId="0" fillId="9" borderId="5" xfId="0" applyFill="1" applyBorder="1"/>
    <xf numFmtId="14" fontId="0" fillId="9" borderId="1" xfId="0" applyNumberFormat="1" applyFill="1" applyBorder="1"/>
    <xf numFmtId="0" fontId="0" fillId="10" borderId="5" xfId="0" applyFill="1" applyBorder="1"/>
    <xf numFmtId="14" fontId="0" fillId="10" borderId="1" xfId="0" applyNumberFormat="1" applyFill="1" applyBorder="1"/>
    <xf numFmtId="0" fontId="0" fillId="11" borderId="5" xfId="0" applyFill="1" applyBorder="1"/>
    <xf numFmtId="14" fontId="0" fillId="11" borderId="1" xfId="0" applyNumberFormat="1" applyFill="1" applyBorder="1"/>
    <xf numFmtId="0" fontId="0" fillId="13" borderId="7" xfId="0" applyFill="1" applyBorder="1"/>
    <xf numFmtId="0" fontId="0" fillId="13" borderId="8" xfId="0" applyFill="1" applyBorder="1"/>
    <xf numFmtId="0" fontId="0" fillId="13" borderId="9" xfId="0" applyFill="1" applyBorder="1"/>
    <xf numFmtId="4" fontId="0" fillId="0" borderId="0" xfId="0" applyNumberFormat="1"/>
    <xf numFmtId="0" fontId="0" fillId="14" borderId="5" xfId="0" applyFill="1" applyBorder="1"/>
    <xf numFmtId="0" fontId="0" fillId="14" borderId="1" xfId="0" applyFill="1" applyBorder="1"/>
    <xf numFmtId="4" fontId="0" fillId="14" borderId="1" xfId="0" applyNumberFormat="1" applyFill="1" applyBorder="1"/>
    <xf numFmtId="14" fontId="0" fillId="14" borderId="1" xfId="0" applyNumberFormat="1" applyFill="1" applyBorder="1"/>
    <xf numFmtId="0" fontId="0" fillId="14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showGridLines="0" tabSelected="1" topLeftCell="A37" zoomScaleNormal="100" workbookViewId="0">
      <selection activeCell="D10" sqref="D10"/>
    </sheetView>
  </sheetViews>
  <sheetFormatPr defaultRowHeight="15" x14ac:dyDescent="0.25"/>
  <cols>
    <col min="1" max="1" width="9.140625" customWidth="1"/>
    <col min="2" max="2" width="20.140625" bestFit="1" customWidth="1"/>
    <col min="3" max="3" width="14.5703125" bestFit="1" customWidth="1"/>
    <col min="4" max="4" width="11" customWidth="1"/>
    <col min="5" max="5" width="15.42578125" bestFit="1" customWidth="1"/>
    <col min="6" max="6" width="150.28515625" bestFit="1" customWidth="1"/>
    <col min="7" max="7" width="77.7109375" bestFit="1" customWidth="1"/>
    <col min="8" max="8" width="16.5703125" bestFit="1" customWidth="1"/>
    <col min="9" max="9" width="47.5703125" customWidth="1"/>
    <col min="10" max="10" width="45.42578125" customWidth="1"/>
  </cols>
  <sheetData>
    <row r="1" spans="1:10" x14ac:dyDescent="0.25">
      <c r="A1" s="13" t="s">
        <v>1</v>
      </c>
      <c r="B1" s="14" t="s">
        <v>2</v>
      </c>
      <c r="C1" s="14" t="s">
        <v>3</v>
      </c>
      <c r="D1" s="14" t="s">
        <v>4</v>
      </c>
      <c r="E1" s="14" t="s">
        <v>0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</row>
    <row r="2" spans="1:10" x14ac:dyDescent="0.25">
      <c r="A2" s="42" t="s">
        <v>17</v>
      </c>
      <c r="B2" s="1" t="s">
        <v>11</v>
      </c>
      <c r="C2" s="1" t="s">
        <v>21</v>
      </c>
      <c r="D2" s="30">
        <v>240</v>
      </c>
      <c r="E2" s="43">
        <v>42780</v>
      </c>
      <c r="F2" s="1" t="s">
        <v>22</v>
      </c>
      <c r="G2" s="1" t="s">
        <v>23</v>
      </c>
      <c r="H2" s="1" t="s">
        <v>16</v>
      </c>
      <c r="I2" s="1">
        <v>1.9114020040000301E+25</v>
      </c>
      <c r="J2" s="16">
        <v>2.0170459720619062E+17</v>
      </c>
    </row>
    <row r="3" spans="1:10" x14ac:dyDescent="0.25">
      <c r="A3" s="42" t="s">
        <v>17</v>
      </c>
      <c r="B3" s="1" t="s">
        <v>11</v>
      </c>
      <c r="C3" s="1" t="s">
        <v>21</v>
      </c>
      <c r="D3" s="30">
        <v>1864</v>
      </c>
      <c r="E3" s="43">
        <v>42780</v>
      </c>
      <c r="F3" s="1" t="s">
        <v>24</v>
      </c>
      <c r="G3" s="1" t="s">
        <v>25</v>
      </c>
      <c r="H3" s="1" t="s">
        <v>16</v>
      </c>
      <c r="I3" s="1">
        <v>7.71500112612112E+25</v>
      </c>
      <c r="J3" s="16">
        <v>2.0170459720619078E+17</v>
      </c>
    </row>
    <row r="4" spans="1:10" x14ac:dyDescent="0.25">
      <c r="A4" s="42" t="s">
        <v>17</v>
      </c>
      <c r="B4" s="1" t="s">
        <v>11</v>
      </c>
      <c r="C4" s="1" t="s">
        <v>21</v>
      </c>
      <c r="D4" s="30">
        <v>13705.55</v>
      </c>
      <c r="E4" s="43">
        <v>42780</v>
      </c>
      <c r="F4" s="1" t="s">
        <v>26</v>
      </c>
      <c r="G4" s="1" t="s">
        <v>27</v>
      </c>
      <c r="H4" s="1" t="s">
        <v>16</v>
      </c>
      <c r="I4" s="1">
        <v>2.610902398E+25</v>
      </c>
      <c r="J4" s="16">
        <v>2.0170459720332403E+17</v>
      </c>
    </row>
    <row r="5" spans="1:10" x14ac:dyDescent="0.25">
      <c r="A5" s="42" t="s">
        <v>28</v>
      </c>
      <c r="B5" s="1" t="s">
        <v>11</v>
      </c>
      <c r="C5" s="1" t="s">
        <v>21</v>
      </c>
      <c r="D5" s="30">
        <v>70</v>
      </c>
      <c r="E5" s="43">
        <v>42782</v>
      </c>
      <c r="F5" s="1" t="s">
        <v>29</v>
      </c>
      <c r="G5" s="1" t="s">
        <v>30</v>
      </c>
      <c r="H5" s="1" t="s">
        <v>16</v>
      </c>
      <c r="I5" s="1">
        <v>5.160010390002E+24</v>
      </c>
      <c r="J5" s="16">
        <v>2.0170479720193469E+17</v>
      </c>
    </row>
    <row r="6" spans="1:10" x14ac:dyDescent="0.25">
      <c r="A6" s="42" t="s">
        <v>28</v>
      </c>
      <c r="B6" s="1" t="s">
        <v>11</v>
      </c>
      <c r="C6" s="1" t="s">
        <v>21</v>
      </c>
      <c r="D6" s="30">
        <v>117</v>
      </c>
      <c r="E6" s="43">
        <v>42794</v>
      </c>
      <c r="F6" s="1" t="s">
        <v>31</v>
      </c>
      <c r="G6" s="1" t="s">
        <v>32</v>
      </c>
      <c r="H6" s="1" t="s">
        <v>16</v>
      </c>
      <c r="I6" s="1">
        <v>2.2490000500004001E+24</v>
      </c>
      <c r="J6" s="16">
        <v>2.0170599720266048E+17</v>
      </c>
    </row>
    <row r="7" spans="1:10" x14ac:dyDescent="0.25">
      <c r="A7" s="42" t="s">
        <v>17</v>
      </c>
      <c r="B7" s="1" t="s">
        <v>11</v>
      </c>
      <c r="C7" s="1" t="s">
        <v>18</v>
      </c>
      <c r="D7" s="30">
        <v>1500</v>
      </c>
      <c r="E7" s="43">
        <v>42774</v>
      </c>
      <c r="F7" s="1" t="s">
        <v>19</v>
      </c>
      <c r="G7" s="1" t="s">
        <v>20</v>
      </c>
      <c r="H7" s="1" t="s">
        <v>16</v>
      </c>
      <c r="I7" s="1">
        <v>9.2154011572001606E+25</v>
      </c>
      <c r="J7" s="16">
        <v>2.0170399720196128E+17</v>
      </c>
    </row>
    <row r="8" spans="1:10" x14ac:dyDescent="0.25">
      <c r="A8" s="42" t="s">
        <v>10</v>
      </c>
      <c r="B8" s="1" t="s">
        <v>11</v>
      </c>
      <c r="C8" s="1" t="s">
        <v>13</v>
      </c>
      <c r="D8" s="30">
        <v>5.29</v>
      </c>
      <c r="E8" s="43">
        <v>42767</v>
      </c>
      <c r="F8" s="1" t="s">
        <v>14</v>
      </c>
      <c r="G8" s="1" t="s">
        <v>15</v>
      </c>
      <c r="H8" s="1" t="s">
        <v>16</v>
      </c>
      <c r="I8" s="1"/>
      <c r="J8" s="16">
        <v>2.0170310000504355E+17</v>
      </c>
    </row>
    <row r="9" spans="1:10" x14ac:dyDescent="0.25">
      <c r="A9" s="42" t="s">
        <v>28</v>
      </c>
      <c r="B9" s="1" t="s">
        <v>11</v>
      </c>
      <c r="C9" s="1" t="s">
        <v>12</v>
      </c>
      <c r="D9" s="30">
        <v>500</v>
      </c>
      <c r="E9" s="43">
        <v>42790</v>
      </c>
      <c r="F9" s="1" t="s">
        <v>33</v>
      </c>
      <c r="G9" s="1" t="s">
        <v>34</v>
      </c>
      <c r="H9" s="1" t="s">
        <v>16</v>
      </c>
      <c r="I9" s="1">
        <v>9.2102028920000502E+25</v>
      </c>
      <c r="J9" s="16">
        <v>2.0170559720324605E+17</v>
      </c>
    </row>
    <row r="10" spans="1:10" s="29" customFormat="1" x14ac:dyDescent="0.25">
      <c r="A10" s="44"/>
      <c r="B10" s="27"/>
      <c r="C10" s="27"/>
      <c r="D10" s="31">
        <f>SUBTOTAL(9,D2:D9)</f>
        <v>18001.84</v>
      </c>
      <c r="E10" s="45"/>
      <c r="F10" s="27"/>
      <c r="G10" s="27"/>
      <c r="H10" s="27"/>
      <c r="I10" s="27"/>
      <c r="J10" s="28"/>
    </row>
    <row r="11" spans="1:10" x14ac:dyDescent="0.25">
      <c r="A11" s="46" t="s">
        <v>10</v>
      </c>
      <c r="B11" s="4" t="s">
        <v>129</v>
      </c>
      <c r="C11" s="4" t="s">
        <v>130</v>
      </c>
      <c r="D11" s="32">
        <v>-1.01</v>
      </c>
      <c r="E11" s="47">
        <v>42767</v>
      </c>
      <c r="F11" s="4" t="s">
        <v>14</v>
      </c>
      <c r="G11" s="4" t="s">
        <v>131</v>
      </c>
      <c r="H11" s="4" t="s">
        <v>16</v>
      </c>
      <c r="I11" s="4"/>
      <c r="J11" s="19">
        <v>2.0170310000504355E+17</v>
      </c>
    </row>
    <row r="12" spans="1:10" s="29" customFormat="1" x14ac:dyDescent="0.25">
      <c r="A12" s="44"/>
      <c r="B12" s="27"/>
      <c r="C12" s="27"/>
      <c r="D12" s="31">
        <f>SUBTOTAL(9,D11)</f>
        <v>-1.01</v>
      </c>
      <c r="E12" s="45"/>
      <c r="F12" s="27"/>
      <c r="G12" s="27"/>
      <c r="H12" s="27"/>
      <c r="I12" s="27"/>
      <c r="J12" s="28"/>
    </row>
    <row r="13" spans="1:10" x14ac:dyDescent="0.25">
      <c r="A13" s="50" t="s">
        <v>17</v>
      </c>
      <c r="B13" s="8" t="s">
        <v>180</v>
      </c>
      <c r="C13" s="8" t="s">
        <v>182</v>
      </c>
      <c r="D13" s="34">
        <v>-297.27999999999997</v>
      </c>
      <c r="E13" s="51">
        <v>42774</v>
      </c>
      <c r="F13" s="8" t="s">
        <v>183</v>
      </c>
      <c r="G13" s="8" t="s">
        <v>184</v>
      </c>
      <c r="H13" s="8" t="s">
        <v>16</v>
      </c>
      <c r="I13" s="8">
        <v>7.8101010230000204E+25</v>
      </c>
      <c r="J13" s="22">
        <v>2.0170399720139104E+17</v>
      </c>
    </row>
    <row r="14" spans="1:10" x14ac:dyDescent="0.25">
      <c r="A14" s="50" t="s">
        <v>17</v>
      </c>
      <c r="B14" s="8" t="s">
        <v>180</v>
      </c>
      <c r="C14" s="8" t="s">
        <v>182</v>
      </c>
      <c r="D14" s="34">
        <v>-62.67</v>
      </c>
      <c r="E14" s="51">
        <v>42774</v>
      </c>
      <c r="F14" s="8" t="s">
        <v>185</v>
      </c>
      <c r="G14" s="8" t="s">
        <v>184</v>
      </c>
      <c r="H14" s="8" t="s">
        <v>16</v>
      </c>
      <c r="I14" s="8">
        <v>7.3101010230000196E+25</v>
      </c>
      <c r="J14" s="22">
        <v>2.0170399720139299E+17</v>
      </c>
    </row>
    <row r="15" spans="1:10" x14ac:dyDescent="0.25">
      <c r="A15" s="50" t="s">
        <v>17</v>
      </c>
      <c r="B15" s="8" t="s">
        <v>180</v>
      </c>
      <c r="C15" s="8" t="s">
        <v>182</v>
      </c>
      <c r="D15" s="34">
        <v>-812.61</v>
      </c>
      <c r="E15" s="51">
        <v>42774</v>
      </c>
      <c r="F15" s="8" t="s">
        <v>186</v>
      </c>
      <c r="G15" s="8" t="s">
        <v>184</v>
      </c>
      <c r="H15" s="8" t="s">
        <v>16</v>
      </c>
      <c r="I15" s="8">
        <v>8.3101010230000204E+25</v>
      </c>
      <c r="J15" s="22">
        <v>2.0170399720139667E+17</v>
      </c>
    </row>
    <row r="16" spans="1:10" x14ac:dyDescent="0.25">
      <c r="A16" s="50" t="s">
        <v>17</v>
      </c>
      <c r="B16" s="8" t="s">
        <v>180</v>
      </c>
      <c r="C16" s="8" t="s">
        <v>181</v>
      </c>
      <c r="D16" s="34">
        <v>-2754</v>
      </c>
      <c r="E16" s="51">
        <v>42787</v>
      </c>
      <c r="F16" s="8" t="s">
        <v>187</v>
      </c>
      <c r="G16" s="8" t="s">
        <v>188</v>
      </c>
      <c r="H16" s="8" t="s">
        <v>16</v>
      </c>
      <c r="I16" s="8">
        <v>4.9101012700004402E+25</v>
      </c>
      <c r="J16" s="22">
        <v>2.0170529720154499E+17</v>
      </c>
    </row>
    <row r="17" spans="1:10" x14ac:dyDescent="0.25">
      <c r="A17" s="50" t="s">
        <v>17</v>
      </c>
      <c r="B17" s="8" t="s">
        <v>180</v>
      </c>
      <c r="C17" s="8" t="s">
        <v>181</v>
      </c>
      <c r="D17" s="34">
        <v>-1261</v>
      </c>
      <c r="E17" s="51">
        <v>42787</v>
      </c>
      <c r="F17" s="8" t="s">
        <v>189</v>
      </c>
      <c r="G17" s="8" t="s">
        <v>190</v>
      </c>
      <c r="H17" s="8" t="s">
        <v>16</v>
      </c>
      <c r="I17" s="8">
        <v>9.61010127000044E+25</v>
      </c>
      <c r="J17" s="22">
        <v>2.0170529720154355E+17</v>
      </c>
    </row>
    <row r="18" spans="1:10" s="29" customFormat="1" x14ac:dyDescent="0.25">
      <c r="A18" s="44"/>
      <c r="B18" s="27"/>
      <c r="C18" s="27"/>
      <c r="D18" s="31">
        <f>SUBTOTAL(9,D13:D17)</f>
        <v>-5187.5599999999995</v>
      </c>
      <c r="E18" s="45"/>
      <c r="F18" s="27"/>
      <c r="G18" s="27"/>
      <c r="H18" s="27"/>
      <c r="I18" s="27"/>
      <c r="J18" s="28"/>
    </row>
    <row r="19" spans="1:10" x14ac:dyDescent="0.25">
      <c r="A19" s="48" t="s">
        <v>28</v>
      </c>
      <c r="B19" s="6" t="s">
        <v>142</v>
      </c>
      <c r="C19" s="6" t="s">
        <v>144</v>
      </c>
      <c r="D19" s="33">
        <v>-37.520000000000003</v>
      </c>
      <c r="E19" s="49">
        <v>42771</v>
      </c>
      <c r="F19" s="6" t="s">
        <v>145</v>
      </c>
      <c r="G19" s="6" t="s">
        <v>146</v>
      </c>
      <c r="H19" s="6" t="s">
        <v>16</v>
      </c>
      <c r="I19" s="6">
        <v>3.6109000047777E+25</v>
      </c>
      <c r="J19" s="20">
        <v>2.0170379720120355E+17</v>
      </c>
    </row>
    <row r="20" spans="1:10" x14ac:dyDescent="0.25">
      <c r="A20" s="48" t="s">
        <v>17</v>
      </c>
      <c r="B20" s="6" t="s">
        <v>142</v>
      </c>
      <c r="C20" s="6" t="s">
        <v>144</v>
      </c>
      <c r="D20" s="33">
        <v>-38.14</v>
      </c>
      <c r="E20" s="49">
        <v>42787</v>
      </c>
      <c r="F20" s="6" t="s">
        <v>147</v>
      </c>
      <c r="G20" s="6" t="s">
        <v>148</v>
      </c>
      <c r="H20" s="6" t="s">
        <v>16</v>
      </c>
      <c r="I20" s="6">
        <v>3.8105017641E+25</v>
      </c>
      <c r="J20" s="20">
        <v>2.0170529720431242E+17</v>
      </c>
    </row>
    <row r="21" spans="1:10" x14ac:dyDescent="0.25">
      <c r="A21" s="48" t="s">
        <v>28</v>
      </c>
      <c r="B21" s="6" t="s">
        <v>142</v>
      </c>
      <c r="C21" s="6" t="s">
        <v>149</v>
      </c>
      <c r="D21" s="33">
        <v>-525.58000000000004</v>
      </c>
      <c r="E21" s="49">
        <v>42772</v>
      </c>
      <c r="F21" s="6" t="s">
        <v>150</v>
      </c>
      <c r="G21" s="6" t="s">
        <v>151</v>
      </c>
      <c r="H21" s="6" t="s">
        <v>16</v>
      </c>
      <c r="I21" s="6">
        <v>7.4105000440999997E+25</v>
      </c>
      <c r="J21" s="20">
        <v>2.0170379720502931E+17</v>
      </c>
    </row>
    <row r="22" spans="1:10" x14ac:dyDescent="0.25">
      <c r="A22" s="48" t="s">
        <v>17</v>
      </c>
      <c r="B22" s="6" t="s">
        <v>142</v>
      </c>
      <c r="C22" s="6" t="s">
        <v>143</v>
      </c>
      <c r="D22" s="33">
        <v>-386.14</v>
      </c>
      <c r="E22" s="49">
        <v>42774</v>
      </c>
      <c r="F22" s="6" t="s">
        <v>152</v>
      </c>
      <c r="G22" s="6" t="s">
        <v>153</v>
      </c>
      <c r="H22" s="6" t="s">
        <v>16</v>
      </c>
      <c r="I22" s="6">
        <v>9.5106001359150008E+25</v>
      </c>
      <c r="J22" s="20">
        <v>2.0170399720140723E+17</v>
      </c>
    </row>
    <row r="23" spans="1:10" x14ac:dyDescent="0.25">
      <c r="A23" s="48" t="s">
        <v>28</v>
      </c>
      <c r="B23" s="6" t="s">
        <v>142</v>
      </c>
      <c r="C23" s="6" t="s">
        <v>154</v>
      </c>
      <c r="D23" s="33">
        <v>-21.5</v>
      </c>
      <c r="E23" s="49">
        <v>42774</v>
      </c>
      <c r="F23" s="6" t="s">
        <v>155</v>
      </c>
      <c r="G23" s="6" t="s">
        <v>156</v>
      </c>
      <c r="H23" s="6" t="s">
        <v>16</v>
      </c>
      <c r="I23" s="6">
        <v>2.1102028920000501E+25</v>
      </c>
      <c r="J23" s="20">
        <v>2.0170399720137875E+17</v>
      </c>
    </row>
    <row r="24" spans="1:10" x14ac:dyDescent="0.25">
      <c r="A24" s="48" t="s">
        <v>28</v>
      </c>
      <c r="B24" s="6" t="s">
        <v>142</v>
      </c>
      <c r="C24" s="6" t="s">
        <v>154</v>
      </c>
      <c r="D24" s="33">
        <v>-200</v>
      </c>
      <c r="E24" s="49">
        <v>42774</v>
      </c>
      <c r="F24" s="6" t="s">
        <v>157</v>
      </c>
      <c r="G24" s="6" t="s">
        <v>158</v>
      </c>
      <c r="H24" s="6" t="s">
        <v>16</v>
      </c>
      <c r="I24" s="6">
        <v>9.2102028920000502E+25</v>
      </c>
      <c r="J24" s="20">
        <v>2.0170399720138243E+17</v>
      </c>
    </row>
    <row r="25" spans="1:10" x14ac:dyDescent="0.25">
      <c r="A25" s="48" t="s">
        <v>28</v>
      </c>
      <c r="B25" s="6" t="s">
        <v>142</v>
      </c>
      <c r="C25" s="6" t="s">
        <v>154</v>
      </c>
      <c r="D25" s="33">
        <v>-416</v>
      </c>
      <c r="E25" s="49">
        <v>42774</v>
      </c>
      <c r="F25" s="6" t="s">
        <v>159</v>
      </c>
      <c r="G25" s="6" t="s">
        <v>160</v>
      </c>
      <c r="H25" s="6" t="s">
        <v>16</v>
      </c>
      <c r="I25" s="6">
        <v>6.81060007600003E+25</v>
      </c>
      <c r="J25" s="20">
        <v>2.0170399720138685E+17</v>
      </c>
    </row>
    <row r="26" spans="1:10" x14ac:dyDescent="0.25">
      <c r="A26" s="48" t="s">
        <v>17</v>
      </c>
      <c r="B26" s="6" t="s">
        <v>142</v>
      </c>
      <c r="C26" s="6" t="s">
        <v>161</v>
      </c>
      <c r="D26" s="33">
        <v>-106.79</v>
      </c>
      <c r="E26" s="49">
        <v>42774</v>
      </c>
      <c r="F26" s="6" t="s">
        <v>162</v>
      </c>
      <c r="G26" s="6" t="s">
        <v>163</v>
      </c>
      <c r="H26" s="6" t="s">
        <v>16</v>
      </c>
      <c r="I26" s="6">
        <v>2.9105000996027E+25</v>
      </c>
      <c r="J26" s="20">
        <v>2.0170399720140522E+17</v>
      </c>
    </row>
    <row r="27" spans="1:10" x14ac:dyDescent="0.25">
      <c r="A27" s="48" t="s">
        <v>17</v>
      </c>
      <c r="B27" s="6" t="s">
        <v>142</v>
      </c>
      <c r="C27" s="6" t="s">
        <v>161</v>
      </c>
      <c r="D27" s="33">
        <v>-46.56</v>
      </c>
      <c r="E27" s="49">
        <v>42787</v>
      </c>
      <c r="F27" s="6" t="s">
        <v>164</v>
      </c>
      <c r="G27" s="6" t="s">
        <v>165</v>
      </c>
      <c r="H27" s="6" t="s">
        <v>16</v>
      </c>
      <c r="I27" s="6">
        <v>2.6249010286999999E+25</v>
      </c>
      <c r="J27" s="20">
        <v>2.0170529720154592E+17</v>
      </c>
    </row>
    <row r="28" spans="1:10" s="29" customFormat="1" x14ac:dyDescent="0.25">
      <c r="A28" s="44"/>
      <c r="B28" s="27"/>
      <c r="C28" s="27"/>
      <c r="D28" s="31">
        <f>SUBTOTAL(9,D19:D27)</f>
        <v>-1778.23</v>
      </c>
      <c r="E28" s="45"/>
      <c r="F28" s="27"/>
      <c r="G28" s="27"/>
      <c r="H28" s="27"/>
      <c r="I28" s="27"/>
      <c r="J28" s="28"/>
    </row>
    <row r="29" spans="1:10" x14ac:dyDescent="0.25">
      <c r="A29" s="52" t="s">
        <v>17</v>
      </c>
      <c r="B29" s="2" t="s">
        <v>35</v>
      </c>
      <c r="C29" s="2" t="s">
        <v>36</v>
      </c>
      <c r="D29" s="35">
        <v>-238.43</v>
      </c>
      <c r="E29" s="53">
        <v>42767</v>
      </c>
      <c r="F29" s="2" t="s">
        <v>37</v>
      </c>
      <c r="G29" s="2" t="s">
        <v>38</v>
      </c>
      <c r="H29" s="2" t="s">
        <v>39</v>
      </c>
      <c r="I29" s="2"/>
      <c r="J29" s="17">
        <v>2.0170349730112051E+17</v>
      </c>
    </row>
    <row r="30" spans="1:10" x14ac:dyDescent="0.25">
      <c r="A30" s="52" t="s">
        <v>28</v>
      </c>
      <c r="B30" s="2" t="s">
        <v>35</v>
      </c>
      <c r="C30" s="2" t="s">
        <v>36</v>
      </c>
      <c r="D30" s="35">
        <v>-30.89</v>
      </c>
      <c r="E30" s="53">
        <v>42768</v>
      </c>
      <c r="F30" s="2" t="s">
        <v>40</v>
      </c>
      <c r="G30" s="2" t="s">
        <v>41</v>
      </c>
      <c r="H30" s="2" t="s">
        <v>42</v>
      </c>
      <c r="I30" s="2"/>
      <c r="J30" s="17">
        <v>2.0170359730161706E+17</v>
      </c>
    </row>
    <row r="31" spans="1:10" x14ac:dyDescent="0.25">
      <c r="A31" s="52" t="s">
        <v>17</v>
      </c>
      <c r="B31" s="2" t="s">
        <v>35</v>
      </c>
      <c r="C31" s="2" t="s">
        <v>36</v>
      </c>
      <c r="D31" s="35">
        <v>-1.49</v>
      </c>
      <c r="E31" s="53">
        <v>42768</v>
      </c>
      <c r="F31" s="2" t="s">
        <v>43</v>
      </c>
      <c r="G31" s="2" t="s">
        <v>44</v>
      </c>
      <c r="H31" s="2" t="s">
        <v>45</v>
      </c>
      <c r="I31" s="2"/>
      <c r="J31" s="17">
        <v>2.0170359730139763E+17</v>
      </c>
    </row>
    <row r="32" spans="1:10" x14ac:dyDescent="0.25">
      <c r="A32" s="52" t="s">
        <v>17</v>
      </c>
      <c r="B32" s="2" t="s">
        <v>35</v>
      </c>
      <c r="C32" s="2" t="s">
        <v>36</v>
      </c>
      <c r="D32" s="35">
        <v>-41.18</v>
      </c>
      <c r="E32" s="53">
        <v>42770</v>
      </c>
      <c r="F32" s="2" t="s">
        <v>46</v>
      </c>
      <c r="G32" s="2" t="s">
        <v>47</v>
      </c>
      <c r="H32" s="2" t="s">
        <v>48</v>
      </c>
      <c r="I32" s="2"/>
      <c r="J32" s="17">
        <v>2.0170379730515709E+17</v>
      </c>
    </row>
    <row r="33" spans="1:10" x14ac:dyDescent="0.25">
      <c r="A33" s="52" t="s">
        <v>17</v>
      </c>
      <c r="B33" s="2" t="s">
        <v>35</v>
      </c>
      <c r="C33" s="2" t="s">
        <v>36</v>
      </c>
      <c r="D33" s="35">
        <v>-5.4</v>
      </c>
      <c r="E33" s="53">
        <v>42770</v>
      </c>
      <c r="F33" s="2" t="s">
        <v>49</v>
      </c>
      <c r="G33" s="2" t="s">
        <v>47</v>
      </c>
      <c r="H33" s="2" t="s">
        <v>50</v>
      </c>
      <c r="I33" s="2"/>
      <c r="J33" s="17">
        <v>2.017037973042825E+17</v>
      </c>
    </row>
    <row r="34" spans="1:10" x14ac:dyDescent="0.25">
      <c r="A34" s="52" t="s">
        <v>28</v>
      </c>
      <c r="B34" s="2" t="s">
        <v>35</v>
      </c>
      <c r="C34" s="2" t="s">
        <v>36</v>
      </c>
      <c r="D34" s="35">
        <v>-67.56</v>
      </c>
      <c r="E34" s="53">
        <v>42772</v>
      </c>
      <c r="F34" s="2" t="s">
        <v>46</v>
      </c>
      <c r="G34" s="2" t="s">
        <v>51</v>
      </c>
      <c r="H34" s="2" t="s">
        <v>52</v>
      </c>
      <c r="I34" s="2"/>
      <c r="J34" s="17">
        <v>2.0170399730263514E+17</v>
      </c>
    </row>
    <row r="35" spans="1:10" x14ac:dyDescent="0.25">
      <c r="A35" s="52" t="s">
        <v>17</v>
      </c>
      <c r="B35" s="2" t="s">
        <v>35</v>
      </c>
      <c r="C35" s="2" t="s">
        <v>36</v>
      </c>
      <c r="D35" s="35">
        <v>-82.76</v>
      </c>
      <c r="E35" s="53">
        <v>42774</v>
      </c>
      <c r="F35" s="2" t="s">
        <v>46</v>
      </c>
      <c r="G35" s="2" t="s">
        <v>53</v>
      </c>
      <c r="H35" s="2" t="s">
        <v>54</v>
      </c>
      <c r="I35" s="2"/>
      <c r="J35" s="17">
        <v>2.0170419730124253E+17</v>
      </c>
    </row>
    <row r="36" spans="1:10" x14ac:dyDescent="0.25">
      <c r="A36" s="52" t="s">
        <v>28</v>
      </c>
      <c r="B36" s="2" t="s">
        <v>35</v>
      </c>
      <c r="C36" s="2" t="s">
        <v>36</v>
      </c>
      <c r="D36" s="35">
        <v>-44.43</v>
      </c>
      <c r="E36" s="53">
        <v>42775</v>
      </c>
      <c r="F36" s="2" t="s">
        <v>55</v>
      </c>
      <c r="G36" s="2" t="s">
        <v>56</v>
      </c>
      <c r="H36" s="2" t="s">
        <v>57</v>
      </c>
      <c r="I36" s="2"/>
      <c r="J36" s="17">
        <v>2.0170429730271094E+17</v>
      </c>
    </row>
    <row r="37" spans="1:10" x14ac:dyDescent="0.25">
      <c r="A37" s="52" t="s">
        <v>28</v>
      </c>
      <c r="B37" s="2" t="s">
        <v>35</v>
      </c>
      <c r="C37" s="2" t="s">
        <v>36</v>
      </c>
      <c r="D37" s="35">
        <v>-21.5</v>
      </c>
      <c r="E37" s="53">
        <v>42777</v>
      </c>
      <c r="F37" s="2" t="s">
        <v>58</v>
      </c>
      <c r="G37" s="2" t="s">
        <v>59</v>
      </c>
      <c r="H37" s="2" t="s">
        <v>60</v>
      </c>
      <c r="I37" s="2"/>
      <c r="J37" s="17">
        <v>2.0170449730468413E+17</v>
      </c>
    </row>
    <row r="38" spans="1:10" x14ac:dyDescent="0.25">
      <c r="A38" s="52" t="s">
        <v>17</v>
      </c>
      <c r="B38" s="2" t="s">
        <v>35</v>
      </c>
      <c r="C38" s="2" t="s">
        <v>36</v>
      </c>
      <c r="D38" s="35">
        <v>-49.75</v>
      </c>
      <c r="E38" s="53">
        <v>42777</v>
      </c>
      <c r="F38" s="2" t="s">
        <v>61</v>
      </c>
      <c r="G38" s="2" t="s">
        <v>62</v>
      </c>
      <c r="H38" s="2" t="s">
        <v>63</v>
      </c>
      <c r="I38" s="2"/>
      <c r="J38" s="17">
        <v>2.0170449730438618E+17</v>
      </c>
    </row>
    <row r="39" spans="1:10" x14ac:dyDescent="0.25">
      <c r="A39" s="52" t="s">
        <v>17</v>
      </c>
      <c r="B39" s="2" t="s">
        <v>35</v>
      </c>
      <c r="C39" s="2" t="s">
        <v>36</v>
      </c>
      <c r="D39" s="35">
        <v>-78.62</v>
      </c>
      <c r="E39" s="53">
        <v>42779</v>
      </c>
      <c r="F39" s="2" t="s">
        <v>46</v>
      </c>
      <c r="G39" s="2" t="s">
        <v>64</v>
      </c>
      <c r="H39" s="2" t="s">
        <v>65</v>
      </c>
      <c r="I39" s="2"/>
      <c r="J39" s="17">
        <v>2.0170469730149325E+17</v>
      </c>
    </row>
    <row r="40" spans="1:10" x14ac:dyDescent="0.25">
      <c r="A40" s="52" t="s">
        <v>28</v>
      </c>
      <c r="B40" s="2" t="s">
        <v>35</v>
      </c>
      <c r="C40" s="2" t="s">
        <v>36</v>
      </c>
      <c r="D40" s="35">
        <v>-88.06</v>
      </c>
      <c r="E40" s="53">
        <v>42779</v>
      </c>
      <c r="F40" s="2" t="s">
        <v>46</v>
      </c>
      <c r="G40" s="2" t="s">
        <v>66</v>
      </c>
      <c r="H40" s="2" t="s">
        <v>67</v>
      </c>
      <c r="I40" s="2"/>
      <c r="J40" s="17">
        <v>2.0170469730150822E+17</v>
      </c>
    </row>
    <row r="41" spans="1:10" x14ac:dyDescent="0.25">
      <c r="A41" s="52" t="s">
        <v>17</v>
      </c>
      <c r="B41" s="2" t="s">
        <v>35</v>
      </c>
      <c r="C41" s="2" t="s">
        <v>36</v>
      </c>
      <c r="D41" s="35">
        <v>-9.11</v>
      </c>
      <c r="E41" s="53">
        <v>42782</v>
      </c>
      <c r="F41" s="2" t="s">
        <v>68</v>
      </c>
      <c r="G41" s="2" t="s">
        <v>69</v>
      </c>
      <c r="H41" s="2" t="s">
        <v>70</v>
      </c>
      <c r="I41" s="2"/>
      <c r="J41" s="17">
        <v>2.0170499730125597E+17</v>
      </c>
    </row>
    <row r="42" spans="1:10" x14ac:dyDescent="0.25">
      <c r="A42" s="52" t="s">
        <v>17</v>
      </c>
      <c r="B42" s="2" t="s">
        <v>35</v>
      </c>
      <c r="C42" s="2" t="s">
        <v>36</v>
      </c>
      <c r="D42" s="35">
        <v>-55.34</v>
      </c>
      <c r="E42" s="53">
        <v>42783</v>
      </c>
      <c r="F42" s="2" t="s">
        <v>71</v>
      </c>
      <c r="G42" s="2" t="s">
        <v>72</v>
      </c>
      <c r="H42" s="2" t="s">
        <v>73</v>
      </c>
      <c r="I42" s="2"/>
      <c r="J42" s="17">
        <v>2.0170519730324874E+17</v>
      </c>
    </row>
    <row r="43" spans="1:10" x14ac:dyDescent="0.25">
      <c r="A43" s="52" t="s">
        <v>17</v>
      </c>
      <c r="B43" s="2" t="s">
        <v>35</v>
      </c>
      <c r="C43" s="2" t="s">
        <v>36</v>
      </c>
      <c r="D43" s="35">
        <v>-89.43</v>
      </c>
      <c r="E43" s="53">
        <v>42784</v>
      </c>
      <c r="F43" s="2" t="s">
        <v>46</v>
      </c>
      <c r="G43" s="2" t="s">
        <v>74</v>
      </c>
      <c r="H43" s="2" t="s">
        <v>75</v>
      </c>
      <c r="I43" s="2"/>
      <c r="J43" s="17">
        <v>2.017051973049681E+17</v>
      </c>
    </row>
    <row r="44" spans="1:10" x14ac:dyDescent="0.25">
      <c r="A44" s="52" t="s">
        <v>28</v>
      </c>
      <c r="B44" s="2" t="s">
        <v>35</v>
      </c>
      <c r="C44" s="2" t="s">
        <v>36</v>
      </c>
      <c r="D44" s="35">
        <v>-24.36</v>
      </c>
      <c r="E44" s="53">
        <v>42785</v>
      </c>
      <c r="F44" s="2" t="s">
        <v>76</v>
      </c>
      <c r="G44" s="2" t="s">
        <v>77</v>
      </c>
      <c r="H44" s="2" t="s">
        <v>78</v>
      </c>
      <c r="I44" s="2"/>
      <c r="J44" s="17">
        <v>2.0170529730130426E+17</v>
      </c>
    </row>
    <row r="45" spans="1:10" x14ac:dyDescent="0.25">
      <c r="A45" s="52" t="s">
        <v>17</v>
      </c>
      <c r="B45" s="2" t="s">
        <v>35</v>
      </c>
      <c r="C45" s="2" t="s">
        <v>36</v>
      </c>
      <c r="D45" s="35">
        <v>-50.91</v>
      </c>
      <c r="E45" s="53">
        <v>42786</v>
      </c>
      <c r="F45" s="2" t="s">
        <v>68</v>
      </c>
      <c r="G45" s="2" t="s">
        <v>79</v>
      </c>
      <c r="H45" s="2" t="s">
        <v>80</v>
      </c>
      <c r="I45" s="2"/>
      <c r="J45" s="17">
        <v>2.0170539730253501E+17</v>
      </c>
    </row>
    <row r="46" spans="1:10" x14ac:dyDescent="0.25">
      <c r="A46" s="52" t="s">
        <v>28</v>
      </c>
      <c r="B46" s="2" t="s">
        <v>35</v>
      </c>
      <c r="C46" s="2" t="s">
        <v>36</v>
      </c>
      <c r="D46" s="35">
        <v>-16.809999999999999</v>
      </c>
      <c r="E46" s="53">
        <v>42788</v>
      </c>
      <c r="F46" s="2" t="s">
        <v>81</v>
      </c>
      <c r="G46" s="2" t="s">
        <v>82</v>
      </c>
      <c r="H46" s="2" t="s">
        <v>83</v>
      </c>
      <c r="I46" s="2"/>
      <c r="J46" s="17">
        <v>2.0170559730103939E+17</v>
      </c>
    </row>
    <row r="47" spans="1:10" x14ac:dyDescent="0.25">
      <c r="A47" s="52" t="s">
        <v>17</v>
      </c>
      <c r="B47" s="2" t="s">
        <v>35</v>
      </c>
      <c r="C47" s="2" t="s">
        <v>36</v>
      </c>
      <c r="D47" s="35">
        <v>-33.1</v>
      </c>
      <c r="E47" s="53">
        <v>42789</v>
      </c>
      <c r="F47" s="2" t="s">
        <v>76</v>
      </c>
      <c r="G47" s="2" t="s">
        <v>84</v>
      </c>
      <c r="H47" s="2" t="s">
        <v>85</v>
      </c>
      <c r="I47" s="2"/>
      <c r="J47" s="17">
        <v>2.0170569730109389E+17</v>
      </c>
    </row>
    <row r="48" spans="1:10" x14ac:dyDescent="0.25">
      <c r="A48" s="52" t="s">
        <v>28</v>
      </c>
      <c r="B48" s="2" t="s">
        <v>35</v>
      </c>
      <c r="C48" s="2" t="s">
        <v>36</v>
      </c>
      <c r="D48" s="35">
        <v>-145.91999999999999</v>
      </c>
      <c r="E48" s="53">
        <v>42789</v>
      </c>
      <c r="F48" s="2" t="s">
        <v>37</v>
      </c>
      <c r="G48" s="2" t="s">
        <v>86</v>
      </c>
      <c r="H48" s="2" t="s">
        <v>87</v>
      </c>
      <c r="I48" s="2"/>
      <c r="J48" s="17">
        <v>2.0170569730152611E+17</v>
      </c>
    </row>
    <row r="49" spans="1:10" x14ac:dyDescent="0.25">
      <c r="A49" s="52" t="s">
        <v>17</v>
      </c>
      <c r="B49" s="2" t="s">
        <v>35</v>
      </c>
      <c r="C49" s="2" t="s">
        <v>36</v>
      </c>
      <c r="D49" s="35">
        <v>-150.26</v>
      </c>
      <c r="E49" s="53">
        <v>42790</v>
      </c>
      <c r="F49" s="2" t="s">
        <v>68</v>
      </c>
      <c r="G49" s="2" t="s">
        <v>88</v>
      </c>
      <c r="H49" s="2" t="s">
        <v>89</v>
      </c>
      <c r="I49" s="2"/>
      <c r="J49" s="17">
        <v>2.0170589730146806E+17</v>
      </c>
    </row>
    <row r="50" spans="1:10" x14ac:dyDescent="0.25">
      <c r="A50" s="52" t="s">
        <v>17</v>
      </c>
      <c r="B50" s="2" t="s">
        <v>35</v>
      </c>
      <c r="C50" s="2" t="s">
        <v>90</v>
      </c>
      <c r="D50" s="35">
        <v>-16.5</v>
      </c>
      <c r="E50" s="53">
        <v>42768</v>
      </c>
      <c r="F50" s="2" t="s">
        <v>91</v>
      </c>
      <c r="G50" s="2" t="s">
        <v>44</v>
      </c>
      <c r="H50" s="2" t="s">
        <v>92</v>
      </c>
      <c r="I50" s="2"/>
      <c r="J50" s="17">
        <v>2.0170359730278032E+17</v>
      </c>
    </row>
    <row r="51" spans="1:10" x14ac:dyDescent="0.25">
      <c r="A51" s="52" t="s">
        <v>17</v>
      </c>
      <c r="B51" s="2" t="s">
        <v>35</v>
      </c>
      <c r="C51" s="2" t="s">
        <v>90</v>
      </c>
      <c r="D51" s="35">
        <v>-10</v>
      </c>
      <c r="E51" s="53">
        <v>42769</v>
      </c>
      <c r="F51" s="2" t="s">
        <v>93</v>
      </c>
      <c r="G51" s="2" t="s">
        <v>94</v>
      </c>
      <c r="H51" s="2" t="s">
        <v>16</v>
      </c>
      <c r="I51" s="2">
        <v>3.6124022941111001E+25</v>
      </c>
      <c r="J51" s="17">
        <v>2.0170349720129757E+17</v>
      </c>
    </row>
    <row r="52" spans="1:10" x14ac:dyDescent="0.25">
      <c r="A52" s="52" t="s">
        <v>17</v>
      </c>
      <c r="B52" s="2" t="s">
        <v>35</v>
      </c>
      <c r="C52" s="2" t="s">
        <v>90</v>
      </c>
      <c r="D52" s="35">
        <v>-20</v>
      </c>
      <c r="E52" s="53">
        <v>42772</v>
      </c>
      <c r="F52" s="2" t="s">
        <v>95</v>
      </c>
      <c r="G52" s="2" t="s">
        <v>96</v>
      </c>
      <c r="H52" s="2" t="s">
        <v>97</v>
      </c>
      <c r="I52" s="2"/>
      <c r="J52" s="17">
        <v>2.0170399730149206E+17</v>
      </c>
    </row>
    <row r="53" spans="1:10" x14ac:dyDescent="0.25">
      <c r="A53" s="52" t="s">
        <v>17</v>
      </c>
      <c r="B53" s="2" t="s">
        <v>35</v>
      </c>
      <c r="C53" s="2" t="s">
        <v>90</v>
      </c>
      <c r="D53" s="35">
        <v>-17.5</v>
      </c>
      <c r="E53" s="53">
        <v>42783</v>
      </c>
      <c r="F53" s="2" t="s">
        <v>93</v>
      </c>
      <c r="G53" s="2" t="s">
        <v>98</v>
      </c>
      <c r="H53" s="2" t="s">
        <v>16</v>
      </c>
      <c r="I53" s="2">
        <v>3.6124022941111001E+25</v>
      </c>
      <c r="J53" s="17">
        <v>2.0170489720159126E+17</v>
      </c>
    </row>
    <row r="54" spans="1:10" x14ac:dyDescent="0.25">
      <c r="A54" s="52" t="s">
        <v>17</v>
      </c>
      <c r="B54" s="2" t="s">
        <v>35</v>
      </c>
      <c r="C54" s="2" t="s">
        <v>90</v>
      </c>
      <c r="D54" s="35">
        <v>-16.5</v>
      </c>
      <c r="E54" s="53">
        <v>42784</v>
      </c>
      <c r="F54" s="2" t="s">
        <v>99</v>
      </c>
      <c r="G54" s="2" t="s">
        <v>74</v>
      </c>
      <c r="H54" s="2" t="s">
        <v>92</v>
      </c>
      <c r="I54" s="2"/>
      <c r="J54" s="17">
        <v>2.017051973048729E+17</v>
      </c>
    </row>
    <row r="55" spans="1:10" x14ac:dyDescent="0.25">
      <c r="A55" s="52" t="s">
        <v>17</v>
      </c>
      <c r="B55" s="2" t="s">
        <v>35</v>
      </c>
      <c r="C55" s="2" t="s">
        <v>90</v>
      </c>
      <c r="D55" s="35">
        <v>-22.98</v>
      </c>
      <c r="E55" s="53">
        <v>42784</v>
      </c>
      <c r="F55" s="2" t="s">
        <v>100</v>
      </c>
      <c r="G55" s="2" t="s">
        <v>74</v>
      </c>
      <c r="H55" s="2" t="s">
        <v>101</v>
      </c>
      <c r="I55" s="2"/>
      <c r="J55" s="17">
        <v>2.0170519730476288E+17</v>
      </c>
    </row>
    <row r="56" spans="1:10" x14ac:dyDescent="0.25">
      <c r="A56" s="52" t="s">
        <v>17</v>
      </c>
      <c r="B56" s="2" t="s">
        <v>35</v>
      </c>
      <c r="C56" s="2" t="s">
        <v>90</v>
      </c>
      <c r="D56" s="35">
        <v>-20</v>
      </c>
      <c r="E56" s="53">
        <v>42786</v>
      </c>
      <c r="F56" s="2" t="s">
        <v>102</v>
      </c>
      <c r="G56" s="2" t="s">
        <v>79</v>
      </c>
      <c r="H56" s="2" t="s">
        <v>97</v>
      </c>
      <c r="I56" s="2"/>
      <c r="J56" s="17">
        <v>2.0170539730271747E+17</v>
      </c>
    </row>
    <row r="57" spans="1:10" x14ac:dyDescent="0.25">
      <c r="A57" s="52" t="s">
        <v>17</v>
      </c>
      <c r="B57" s="2" t="s">
        <v>35</v>
      </c>
      <c r="C57" s="2" t="s">
        <v>90</v>
      </c>
      <c r="D57" s="35">
        <v>-2.2000000000000002</v>
      </c>
      <c r="E57" s="53">
        <v>42788</v>
      </c>
      <c r="F57" s="2" t="s">
        <v>103</v>
      </c>
      <c r="G57" s="2" t="s">
        <v>104</v>
      </c>
      <c r="H57" s="2" t="s">
        <v>105</v>
      </c>
      <c r="I57" s="2"/>
      <c r="J57" s="17">
        <v>2.017055973016297E+17</v>
      </c>
    </row>
    <row r="58" spans="1:10" s="29" customFormat="1" x14ac:dyDescent="0.25">
      <c r="A58" s="44"/>
      <c r="B58" s="27"/>
      <c r="C58" s="27"/>
      <c r="D58" s="31">
        <f>SUBTOTAL(9,D29:D57)</f>
        <v>-1450.99</v>
      </c>
      <c r="E58" s="45"/>
      <c r="F58" s="27"/>
      <c r="G58" s="27"/>
      <c r="H58" s="27"/>
      <c r="I58" s="27"/>
      <c r="J58" s="28"/>
    </row>
    <row r="59" spans="1:10" x14ac:dyDescent="0.25">
      <c r="A59" s="54" t="s">
        <v>28</v>
      </c>
      <c r="B59" s="12" t="s">
        <v>223</v>
      </c>
      <c r="C59" s="12" t="s">
        <v>224</v>
      </c>
      <c r="D59" s="36">
        <v>-179.29</v>
      </c>
      <c r="E59" s="55">
        <v>42785</v>
      </c>
      <c r="F59" s="12" t="s">
        <v>225</v>
      </c>
      <c r="G59" s="12" t="s">
        <v>77</v>
      </c>
      <c r="H59" s="12" t="s">
        <v>226</v>
      </c>
      <c r="I59" s="12"/>
      <c r="J59" s="26">
        <v>2.0170529730113162E+17</v>
      </c>
    </row>
    <row r="60" spans="1:10" x14ac:dyDescent="0.25">
      <c r="A60" s="54" t="s">
        <v>17</v>
      </c>
      <c r="B60" s="12" t="s">
        <v>223</v>
      </c>
      <c r="C60" s="12" t="s">
        <v>224</v>
      </c>
      <c r="D60" s="36">
        <v>-2.5</v>
      </c>
      <c r="E60" s="55">
        <v>42786</v>
      </c>
      <c r="F60" s="12" t="s">
        <v>227</v>
      </c>
      <c r="G60" s="12" t="s">
        <v>79</v>
      </c>
      <c r="H60" s="12" t="s">
        <v>228</v>
      </c>
      <c r="I60" s="12"/>
      <c r="J60" s="26">
        <v>2.0170539730270675E+17</v>
      </c>
    </row>
    <row r="61" spans="1:10" x14ac:dyDescent="0.25">
      <c r="A61" s="54" t="s">
        <v>17</v>
      </c>
      <c r="B61" s="12" t="s">
        <v>223</v>
      </c>
      <c r="C61" s="12" t="s">
        <v>224</v>
      </c>
      <c r="D61" s="36">
        <v>-223.6</v>
      </c>
      <c r="E61" s="55">
        <v>42786</v>
      </c>
      <c r="F61" s="12" t="s">
        <v>227</v>
      </c>
      <c r="G61" s="12" t="s">
        <v>79</v>
      </c>
      <c r="H61" s="12" t="s">
        <v>229</v>
      </c>
      <c r="I61" s="12"/>
      <c r="J61" s="26">
        <v>2.0170539730270662E+17</v>
      </c>
    </row>
    <row r="62" spans="1:10" x14ac:dyDescent="0.25">
      <c r="A62" s="54" t="s">
        <v>28</v>
      </c>
      <c r="B62" s="12" t="s">
        <v>223</v>
      </c>
      <c r="C62" s="12" t="s">
        <v>224</v>
      </c>
      <c r="D62" s="36">
        <v>-100.08</v>
      </c>
      <c r="E62" s="55">
        <v>42787</v>
      </c>
      <c r="F62" s="12" t="s">
        <v>225</v>
      </c>
      <c r="G62" s="12" t="s">
        <v>230</v>
      </c>
      <c r="H62" s="12" t="s">
        <v>231</v>
      </c>
      <c r="I62" s="12"/>
      <c r="J62" s="26">
        <v>2.0170549730112554E+17</v>
      </c>
    </row>
    <row r="63" spans="1:10" x14ac:dyDescent="0.25">
      <c r="A63" s="54" t="s">
        <v>28</v>
      </c>
      <c r="B63" s="12" t="s">
        <v>223</v>
      </c>
      <c r="C63" s="12" t="s">
        <v>232</v>
      </c>
      <c r="D63" s="36">
        <v>-600</v>
      </c>
      <c r="E63" s="55">
        <v>42786</v>
      </c>
      <c r="F63" s="12" t="s">
        <v>233</v>
      </c>
      <c r="G63" s="12" t="s">
        <v>234</v>
      </c>
      <c r="H63" s="12" t="s">
        <v>16</v>
      </c>
      <c r="I63" s="12">
        <v>8.7858900060009995E+25</v>
      </c>
      <c r="J63" s="26">
        <v>2.0170519720217827E+17</v>
      </c>
    </row>
    <row r="64" spans="1:10" s="29" customFormat="1" x14ac:dyDescent="0.25">
      <c r="A64" s="44"/>
      <c r="B64" s="27"/>
      <c r="C64" s="27"/>
      <c r="D64" s="31">
        <f>SUBTOTAL(9,D59:D63)</f>
        <v>-1105.47</v>
      </c>
      <c r="E64" s="45"/>
      <c r="F64" s="27"/>
      <c r="G64" s="27"/>
      <c r="H64" s="27"/>
      <c r="I64" s="27"/>
      <c r="J64" s="28"/>
    </row>
    <row r="65" spans="1:10" x14ac:dyDescent="0.25">
      <c r="A65" s="56" t="s">
        <v>28</v>
      </c>
      <c r="B65" s="3" t="s">
        <v>106</v>
      </c>
      <c r="C65" s="3" t="s">
        <v>107</v>
      </c>
      <c r="D65" s="37">
        <v>-174.96</v>
      </c>
      <c r="E65" s="57">
        <v>42777</v>
      </c>
      <c r="F65" s="3" t="s">
        <v>117</v>
      </c>
      <c r="G65" s="3" t="s">
        <v>59</v>
      </c>
      <c r="H65" s="3" t="s">
        <v>118</v>
      </c>
      <c r="I65" s="3"/>
      <c r="J65" s="18">
        <v>2.0170449730537603E+17</v>
      </c>
    </row>
    <row r="66" spans="1:10" x14ac:dyDescent="0.25">
      <c r="A66" s="56" t="s">
        <v>17</v>
      </c>
      <c r="B66" s="3" t="s">
        <v>106</v>
      </c>
      <c r="C66" s="3" t="s">
        <v>107</v>
      </c>
      <c r="D66" s="37">
        <v>-29.99</v>
      </c>
      <c r="E66" s="57">
        <v>42784</v>
      </c>
      <c r="F66" s="3" t="s">
        <v>119</v>
      </c>
      <c r="G66" s="3" t="s">
        <v>74</v>
      </c>
      <c r="H66" s="3" t="s">
        <v>120</v>
      </c>
      <c r="I66" s="3"/>
      <c r="J66" s="18">
        <v>2.0170519730497376E+17</v>
      </c>
    </row>
    <row r="67" spans="1:10" x14ac:dyDescent="0.25">
      <c r="A67" s="56" t="s">
        <v>17</v>
      </c>
      <c r="B67" s="3" t="s">
        <v>106</v>
      </c>
      <c r="C67" s="3" t="s">
        <v>107</v>
      </c>
      <c r="D67" s="37">
        <v>-49.99</v>
      </c>
      <c r="E67" s="57">
        <v>42784</v>
      </c>
      <c r="F67" s="3" t="s">
        <v>121</v>
      </c>
      <c r="G67" s="3" t="s">
        <v>74</v>
      </c>
      <c r="H67" s="3" t="s">
        <v>122</v>
      </c>
      <c r="I67" s="3"/>
      <c r="J67" s="18">
        <v>2.0170519730469322E+17</v>
      </c>
    </row>
    <row r="68" spans="1:10" x14ac:dyDescent="0.25">
      <c r="A68" s="56" t="s">
        <v>17</v>
      </c>
      <c r="B68" s="3" t="s">
        <v>106</v>
      </c>
      <c r="C68" s="3" t="s">
        <v>107</v>
      </c>
      <c r="D68" s="37">
        <v>-49</v>
      </c>
      <c r="E68" s="57">
        <v>42784</v>
      </c>
      <c r="F68" s="3" t="s">
        <v>123</v>
      </c>
      <c r="G68" s="3" t="s">
        <v>74</v>
      </c>
      <c r="H68" s="3" t="s">
        <v>124</v>
      </c>
      <c r="I68" s="3"/>
      <c r="J68" s="18">
        <v>2.0170519730472522E+17</v>
      </c>
    </row>
    <row r="69" spans="1:10" x14ac:dyDescent="0.25">
      <c r="A69" s="56" t="s">
        <v>17</v>
      </c>
      <c r="B69" s="3" t="s">
        <v>106</v>
      </c>
      <c r="C69" s="3" t="s">
        <v>107</v>
      </c>
      <c r="D69" s="37">
        <v>-28.67</v>
      </c>
      <c r="E69" s="57">
        <v>42785</v>
      </c>
      <c r="F69" s="3" t="s">
        <v>115</v>
      </c>
      <c r="G69" s="3" t="s">
        <v>125</v>
      </c>
      <c r="H69" s="3" t="s">
        <v>16</v>
      </c>
      <c r="I69" s="3">
        <v>5.8105000860999996E+25</v>
      </c>
      <c r="J69" s="18">
        <v>2.0170519720167981E+17</v>
      </c>
    </row>
    <row r="70" spans="1:10" x14ac:dyDescent="0.25">
      <c r="A70" s="56" t="s">
        <v>17</v>
      </c>
      <c r="B70" s="3" t="s">
        <v>106</v>
      </c>
      <c r="C70" s="3" t="s">
        <v>107</v>
      </c>
      <c r="D70" s="37">
        <v>-39.99</v>
      </c>
      <c r="E70" s="57">
        <v>42787</v>
      </c>
      <c r="F70" s="3" t="s">
        <v>119</v>
      </c>
      <c r="G70" s="3" t="s">
        <v>126</v>
      </c>
      <c r="H70" s="3" t="s">
        <v>127</v>
      </c>
      <c r="I70" s="3"/>
      <c r="J70" s="18">
        <v>2.0170549730309184E+17</v>
      </c>
    </row>
    <row r="71" spans="1:10" x14ac:dyDescent="0.25">
      <c r="A71" s="56" t="s">
        <v>17</v>
      </c>
      <c r="B71" s="3" t="s">
        <v>106</v>
      </c>
      <c r="C71" s="3" t="s">
        <v>107</v>
      </c>
      <c r="D71" s="37">
        <v>-29.99</v>
      </c>
      <c r="E71" s="57">
        <v>42789</v>
      </c>
      <c r="F71" s="3" t="s">
        <v>128</v>
      </c>
      <c r="G71" s="3" t="s">
        <v>84</v>
      </c>
      <c r="H71" s="3" t="s">
        <v>120</v>
      </c>
      <c r="I71" s="3"/>
      <c r="J71" s="18">
        <v>2.017056973010447E+17</v>
      </c>
    </row>
    <row r="72" spans="1:10" x14ac:dyDescent="0.25">
      <c r="A72" s="56" t="s">
        <v>17</v>
      </c>
      <c r="B72" s="3" t="s">
        <v>106</v>
      </c>
      <c r="C72" s="3" t="s">
        <v>108</v>
      </c>
      <c r="D72" s="37">
        <v>-94</v>
      </c>
      <c r="E72" s="57">
        <v>42767</v>
      </c>
      <c r="F72" s="3" t="s">
        <v>109</v>
      </c>
      <c r="G72" s="3" t="s">
        <v>38</v>
      </c>
      <c r="H72" s="3" t="s">
        <v>110</v>
      </c>
      <c r="I72" s="3"/>
      <c r="J72" s="18">
        <v>2.0170349730104058E+17</v>
      </c>
    </row>
    <row r="73" spans="1:10" x14ac:dyDescent="0.25">
      <c r="A73" s="56" t="s">
        <v>17</v>
      </c>
      <c r="B73" s="3" t="s">
        <v>106</v>
      </c>
      <c r="C73" s="3" t="s">
        <v>108</v>
      </c>
      <c r="D73" s="37">
        <v>-24.99</v>
      </c>
      <c r="E73" s="57">
        <v>42767</v>
      </c>
      <c r="F73" s="3" t="s">
        <v>109</v>
      </c>
      <c r="G73" s="3" t="s">
        <v>38</v>
      </c>
      <c r="H73" s="3" t="s">
        <v>111</v>
      </c>
      <c r="I73" s="3"/>
      <c r="J73" s="18">
        <v>2.0170349730316608E+17</v>
      </c>
    </row>
    <row r="74" spans="1:10" x14ac:dyDescent="0.25">
      <c r="A74" s="56" t="s">
        <v>28</v>
      </c>
      <c r="B74" s="3" t="s">
        <v>106</v>
      </c>
      <c r="C74" s="3" t="s">
        <v>112</v>
      </c>
      <c r="D74" s="37">
        <v>-299.99</v>
      </c>
      <c r="E74" s="57">
        <v>42777</v>
      </c>
      <c r="F74" s="3" t="s">
        <v>113</v>
      </c>
      <c r="G74" s="3" t="s">
        <v>59</v>
      </c>
      <c r="H74" s="3" t="s">
        <v>114</v>
      </c>
      <c r="I74" s="3"/>
      <c r="J74" s="18">
        <v>2.0170449730544643E+17</v>
      </c>
    </row>
    <row r="75" spans="1:10" x14ac:dyDescent="0.25">
      <c r="A75" s="56" t="s">
        <v>17</v>
      </c>
      <c r="B75" s="3" t="s">
        <v>106</v>
      </c>
      <c r="C75" s="3" t="s">
        <v>112</v>
      </c>
      <c r="D75" s="37">
        <v>-58.59</v>
      </c>
      <c r="E75" s="57">
        <v>42788</v>
      </c>
      <c r="F75" s="3" t="s">
        <v>115</v>
      </c>
      <c r="G75" s="3" t="s">
        <v>116</v>
      </c>
      <c r="H75" s="3" t="s">
        <v>16</v>
      </c>
      <c r="I75" s="3">
        <v>5.8105000860999996E+25</v>
      </c>
      <c r="J75" s="18">
        <v>2.017054972016512E+17</v>
      </c>
    </row>
    <row r="76" spans="1:10" s="29" customFormat="1" x14ac:dyDescent="0.25">
      <c r="A76" s="44"/>
      <c r="B76" s="27"/>
      <c r="C76" s="27"/>
      <c r="D76" s="31">
        <f>SUBTOTAL(9,D65:D75)</f>
        <v>-880.16000000000008</v>
      </c>
      <c r="E76" s="45"/>
      <c r="F76" s="27"/>
      <c r="G76" s="27"/>
      <c r="H76" s="27"/>
      <c r="I76" s="27"/>
      <c r="J76" s="28"/>
    </row>
    <row r="77" spans="1:10" x14ac:dyDescent="0.25">
      <c r="A77" s="58" t="s">
        <v>17</v>
      </c>
      <c r="B77" s="7" t="s">
        <v>166</v>
      </c>
      <c r="C77" s="7" t="s">
        <v>167</v>
      </c>
      <c r="D77" s="38">
        <v>-44.99</v>
      </c>
      <c r="E77" s="59">
        <v>42774</v>
      </c>
      <c r="F77" s="7" t="s">
        <v>168</v>
      </c>
      <c r="G77" s="7" t="s">
        <v>53</v>
      </c>
      <c r="H77" s="7" t="s">
        <v>169</v>
      </c>
      <c r="I77" s="7"/>
      <c r="J77" s="21">
        <v>2.0170429730105658E+17</v>
      </c>
    </row>
    <row r="78" spans="1:10" x14ac:dyDescent="0.25">
      <c r="A78" s="58" t="s">
        <v>17</v>
      </c>
      <c r="B78" s="7" t="s">
        <v>166</v>
      </c>
      <c r="C78" s="7" t="s">
        <v>170</v>
      </c>
      <c r="D78" s="38">
        <v>-80.98</v>
      </c>
      <c r="E78" s="59">
        <v>42774</v>
      </c>
      <c r="F78" s="7" t="s">
        <v>171</v>
      </c>
      <c r="G78" s="7" t="s">
        <v>53</v>
      </c>
      <c r="H78" s="7" t="s">
        <v>172</v>
      </c>
      <c r="I78" s="7"/>
      <c r="J78" s="21">
        <v>2.017041973013161E+17</v>
      </c>
    </row>
    <row r="79" spans="1:10" x14ac:dyDescent="0.25">
      <c r="A79" s="58" t="s">
        <v>28</v>
      </c>
      <c r="B79" s="7" t="s">
        <v>166</v>
      </c>
      <c r="C79" s="7" t="s">
        <v>170</v>
      </c>
      <c r="D79" s="38">
        <v>-49.96</v>
      </c>
      <c r="E79" s="59">
        <v>42781</v>
      </c>
      <c r="F79" s="7" t="s">
        <v>171</v>
      </c>
      <c r="G79" s="7" t="s">
        <v>173</v>
      </c>
      <c r="H79" s="7" t="s">
        <v>174</v>
      </c>
      <c r="I79" s="7"/>
      <c r="J79" s="21">
        <v>2.0170489730135757E+17</v>
      </c>
    </row>
    <row r="80" spans="1:10" x14ac:dyDescent="0.25">
      <c r="A80" s="58" t="s">
        <v>17</v>
      </c>
      <c r="B80" s="7" t="s">
        <v>166</v>
      </c>
      <c r="C80" s="7" t="s">
        <v>175</v>
      </c>
      <c r="D80" s="38">
        <v>-1479.99</v>
      </c>
      <c r="E80" s="59">
        <v>42774</v>
      </c>
      <c r="F80" s="7" t="s">
        <v>176</v>
      </c>
      <c r="G80" s="7" t="s">
        <v>53</v>
      </c>
      <c r="H80" s="7" t="s">
        <v>177</v>
      </c>
      <c r="I80" s="7"/>
      <c r="J80" s="21">
        <v>2.0170419730313853E+17</v>
      </c>
    </row>
    <row r="81" spans="1:10" x14ac:dyDescent="0.25">
      <c r="A81" s="58" t="s">
        <v>17</v>
      </c>
      <c r="B81" s="7" t="s">
        <v>166</v>
      </c>
      <c r="C81" s="7" t="s">
        <v>175</v>
      </c>
      <c r="D81" s="38">
        <v>-228.5</v>
      </c>
      <c r="E81" s="59">
        <v>42776</v>
      </c>
      <c r="F81" s="7" t="s">
        <v>115</v>
      </c>
      <c r="G81" s="7" t="s">
        <v>178</v>
      </c>
      <c r="H81" s="7" t="s">
        <v>16</v>
      </c>
      <c r="I81" s="7">
        <v>5.8105000860999996E+25</v>
      </c>
      <c r="J81" s="21">
        <v>2.0170419720169475E+17</v>
      </c>
    </row>
    <row r="82" spans="1:10" x14ac:dyDescent="0.25">
      <c r="A82" s="58" t="s">
        <v>17</v>
      </c>
      <c r="B82" s="7" t="s">
        <v>166</v>
      </c>
      <c r="C82" s="7" t="s">
        <v>175</v>
      </c>
      <c r="D82" s="38">
        <v>-85.4</v>
      </c>
      <c r="E82" s="59">
        <v>42782</v>
      </c>
      <c r="F82" s="7" t="s">
        <v>115</v>
      </c>
      <c r="G82" s="7" t="s">
        <v>179</v>
      </c>
      <c r="H82" s="7" t="s">
        <v>16</v>
      </c>
      <c r="I82" s="7">
        <v>5.8105000860999996E+25</v>
      </c>
      <c r="J82" s="21">
        <v>2.0170479720167421E+17</v>
      </c>
    </row>
    <row r="83" spans="1:10" s="29" customFormat="1" x14ac:dyDescent="0.25">
      <c r="A83" s="44"/>
      <c r="B83" s="27"/>
      <c r="C83" s="27"/>
      <c r="D83" s="31">
        <f>SUBTOTAL(9,D77:D82)</f>
        <v>-1969.8200000000002</v>
      </c>
      <c r="E83" s="45"/>
      <c r="F83" s="27"/>
      <c r="G83" s="27"/>
      <c r="H83" s="27"/>
      <c r="I83" s="27"/>
      <c r="J83" s="28"/>
    </row>
    <row r="84" spans="1:10" x14ac:dyDescent="0.25">
      <c r="A84" s="60" t="s">
        <v>17</v>
      </c>
      <c r="B84" s="9" t="s">
        <v>191</v>
      </c>
      <c r="C84" s="9" t="s">
        <v>175</v>
      </c>
      <c r="D84" s="39">
        <v>-30.5</v>
      </c>
      <c r="E84" s="61">
        <v>42775</v>
      </c>
      <c r="F84" s="9" t="s">
        <v>193</v>
      </c>
      <c r="G84" s="9" t="s">
        <v>194</v>
      </c>
      <c r="H84" s="9" t="s">
        <v>195</v>
      </c>
      <c r="I84" s="9"/>
      <c r="J84" s="23">
        <v>2.0170429730316349E+17</v>
      </c>
    </row>
    <row r="85" spans="1:10" x14ac:dyDescent="0.25">
      <c r="A85" s="60" t="s">
        <v>17</v>
      </c>
      <c r="B85" s="9" t="s">
        <v>191</v>
      </c>
      <c r="C85" s="9" t="s">
        <v>175</v>
      </c>
      <c r="D85" s="39">
        <v>-27</v>
      </c>
      <c r="E85" s="61">
        <v>42778</v>
      </c>
      <c r="F85" s="9" t="s">
        <v>193</v>
      </c>
      <c r="G85" s="9" t="s">
        <v>196</v>
      </c>
      <c r="H85" s="9" t="s">
        <v>197</v>
      </c>
      <c r="I85" s="9"/>
      <c r="J85" s="23">
        <v>2.0170459730270166E+17</v>
      </c>
    </row>
    <row r="86" spans="1:10" x14ac:dyDescent="0.25">
      <c r="A86" s="60" t="s">
        <v>17</v>
      </c>
      <c r="B86" s="9" t="s">
        <v>191</v>
      </c>
      <c r="C86" s="9" t="s">
        <v>175</v>
      </c>
      <c r="D86" s="39">
        <v>-7</v>
      </c>
      <c r="E86" s="61">
        <v>42783</v>
      </c>
      <c r="F86" s="9" t="s">
        <v>193</v>
      </c>
      <c r="G86" s="9" t="s">
        <v>72</v>
      </c>
      <c r="H86" s="9" t="s">
        <v>198</v>
      </c>
      <c r="I86" s="9"/>
      <c r="J86" s="23">
        <v>2.0170519730308461E+17</v>
      </c>
    </row>
    <row r="87" spans="1:10" x14ac:dyDescent="0.25">
      <c r="A87" s="60" t="s">
        <v>17</v>
      </c>
      <c r="B87" s="9" t="s">
        <v>191</v>
      </c>
      <c r="C87" s="9" t="s">
        <v>175</v>
      </c>
      <c r="D87" s="39">
        <v>-3.5</v>
      </c>
      <c r="E87" s="61">
        <v>42794</v>
      </c>
      <c r="F87" s="9" t="s">
        <v>193</v>
      </c>
      <c r="G87" s="9" t="s">
        <v>199</v>
      </c>
      <c r="H87" s="9" t="s">
        <v>200</v>
      </c>
      <c r="I87" s="9"/>
      <c r="J87" s="23">
        <v>2.0170619730318778E+17</v>
      </c>
    </row>
    <row r="88" spans="1:10" x14ac:dyDescent="0.25">
      <c r="A88" s="60" t="s">
        <v>17</v>
      </c>
      <c r="B88" s="9" t="s">
        <v>191</v>
      </c>
      <c r="C88" s="9" t="s">
        <v>175</v>
      </c>
      <c r="D88" s="39">
        <v>-5.5</v>
      </c>
      <c r="E88" s="61">
        <v>42794</v>
      </c>
      <c r="F88" s="9" t="s">
        <v>201</v>
      </c>
      <c r="G88" s="9" t="s">
        <v>199</v>
      </c>
      <c r="H88" s="9" t="s">
        <v>202</v>
      </c>
      <c r="I88" s="9"/>
      <c r="J88" s="23">
        <v>2.0170619730103062E+17</v>
      </c>
    </row>
    <row r="89" spans="1:10" x14ac:dyDescent="0.25">
      <c r="A89" s="60" t="s">
        <v>17</v>
      </c>
      <c r="B89" s="9" t="s">
        <v>191</v>
      </c>
      <c r="C89" s="9" t="s">
        <v>192</v>
      </c>
      <c r="D89" s="39">
        <v>-72.98</v>
      </c>
      <c r="E89" s="61">
        <v>42782</v>
      </c>
      <c r="F89" s="9" t="s">
        <v>115</v>
      </c>
      <c r="G89" s="9" t="s">
        <v>203</v>
      </c>
      <c r="H89" s="9" t="s">
        <v>16</v>
      </c>
      <c r="I89" s="9">
        <v>5.8105000860999996E+25</v>
      </c>
      <c r="J89" s="23">
        <v>2.0170479720169011E+17</v>
      </c>
    </row>
    <row r="90" spans="1:10" x14ac:dyDescent="0.25">
      <c r="A90" s="60" t="s">
        <v>17</v>
      </c>
      <c r="B90" s="9" t="s">
        <v>191</v>
      </c>
      <c r="C90" s="9" t="s">
        <v>204</v>
      </c>
      <c r="D90" s="39">
        <v>-42.94</v>
      </c>
      <c r="E90" s="61">
        <v>42786</v>
      </c>
      <c r="F90" s="9" t="s">
        <v>205</v>
      </c>
      <c r="G90" s="9" t="s">
        <v>79</v>
      </c>
      <c r="H90" s="9" t="s">
        <v>206</v>
      </c>
      <c r="I90" s="9"/>
      <c r="J90" s="23">
        <v>2.0170539730265869E+17</v>
      </c>
    </row>
    <row r="91" spans="1:10" x14ac:dyDescent="0.25">
      <c r="A91" s="60" t="s">
        <v>28</v>
      </c>
      <c r="B91" s="9" t="s">
        <v>191</v>
      </c>
      <c r="C91" s="9" t="s">
        <v>204</v>
      </c>
      <c r="D91" s="39">
        <v>-9.99</v>
      </c>
      <c r="E91" s="61">
        <v>42793</v>
      </c>
      <c r="F91" s="9" t="s">
        <v>205</v>
      </c>
      <c r="G91" s="9" t="s">
        <v>207</v>
      </c>
      <c r="H91" s="9" t="s">
        <v>208</v>
      </c>
      <c r="I91" s="9"/>
      <c r="J91" s="23">
        <v>2.017060973026977E+17</v>
      </c>
    </row>
    <row r="92" spans="1:10" s="29" customFormat="1" x14ac:dyDescent="0.25">
      <c r="A92" s="44"/>
      <c r="B92" s="27"/>
      <c r="C92" s="27"/>
      <c r="D92" s="31">
        <f>SUBTOTAL(9,D84:D91)</f>
        <v>-199.41000000000003</v>
      </c>
      <c r="E92" s="45"/>
      <c r="F92" s="27"/>
      <c r="G92" s="27"/>
      <c r="H92" s="27"/>
      <c r="I92" s="27"/>
      <c r="J92" s="28"/>
    </row>
    <row r="93" spans="1:10" x14ac:dyDescent="0.25">
      <c r="A93" s="62" t="s">
        <v>17</v>
      </c>
      <c r="B93" s="10" t="s">
        <v>209</v>
      </c>
      <c r="C93" s="10" t="s">
        <v>210</v>
      </c>
      <c r="D93" s="40">
        <v>-21.58</v>
      </c>
      <c r="E93" s="63">
        <v>42780</v>
      </c>
      <c r="F93" s="10" t="s">
        <v>115</v>
      </c>
      <c r="G93" s="10" t="s">
        <v>211</v>
      </c>
      <c r="H93" s="10" t="s">
        <v>16</v>
      </c>
      <c r="I93" s="10">
        <v>5.8105000860999996E+25</v>
      </c>
      <c r="J93" s="24">
        <v>2.0170459720165072E+17</v>
      </c>
    </row>
    <row r="94" spans="1:10" x14ac:dyDescent="0.25">
      <c r="A94" s="62" t="s">
        <v>17</v>
      </c>
      <c r="B94" s="10" t="s">
        <v>209</v>
      </c>
      <c r="C94" s="10" t="s">
        <v>210</v>
      </c>
      <c r="D94" s="40">
        <v>-131.5</v>
      </c>
      <c r="E94" s="63">
        <v>42780</v>
      </c>
      <c r="F94" s="10" t="s">
        <v>115</v>
      </c>
      <c r="G94" s="10" t="s">
        <v>212</v>
      </c>
      <c r="H94" s="10" t="s">
        <v>16</v>
      </c>
      <c r="I94" s="10">
        <v>5.8105000860999996E+25</v>
      </c>
      <c r="J94" s="24">
        <v>2.0170459720168368E+17</v>
      </c>
    </row>
    <row r="95" spans="1:10" x14ac:dyDescent="0.25">
      <c r="A95" s="62" t="s">
        <v>17</v>
      </c>
      <c r="B95" s="10" t="s">
        <v>209</v>
      </c>
      <c r="C95" s="10" t="s">
        <v>213</v>
      </c>
      <c r="D95" s="40">
        <v>-595.32000000000005</v>
      </c>
      <c r="E95" s="63">
        <v>42793</v>
      </c>
      <c r="F95" s="10" t="s">
        <v>214</v>
      </c>
      <c r="G95" s="10" t="s">
        <v>215</v>
      </c>
      <c r="H95" s="10" t="s">
        <v>16</v>
      </c>
      <c r="I95" s="10">
        <v>7.4106000760000301E+25</v>
      </c>
      <c r="J95" s="24">
        <v>2.0170589720221987E+17</v>
      </c>
    </row>
    <row r="96" spans="1:10" s="29" customFormat="1" x14ac:dyDescent="0.25">
      <c r="A96" s="44"/>
      <c r="B96" s="27"/>
      <c r="C96" s="27"/>
      <c r="D96" s="31">
        <f>SUBTOTAL(9,D93:D95)</f>
        <v>-748.40000000000009</v>
      </c>
      <c r="E96" s="45"/>
      <c r="F96" s="27"/>
      <c r="G96" s="27"/>
      <c r="H96" s="27"/>
      <c r="I96" s="27"/>
      <c r="J96" s="28"/>
    </row>
    <row r="97" spans="1:10" x14ac:dyDescent="0.25">
      <c r="A97" s="64" t="s">
        <v>17</v>
      </c>
      <c r="B97" s="11" t="s">
        <v>216</v>
      </c>
      <c r="C97" s="11" t="s">
        <v>217</v>
      </c>
      <c r="D97" s="41">
        <v>-57</v>
      </c>
      <c r="E97" s="65">
        <v>42780</v>
      </c>
      <c r="F97" s="11" t="s">
        <v>218</v>
      </c>
      <c r="G97" s="11" t="s">
        <v>219</v>
      </c>
      <c r="H97" s="11" t="s">
        <v>220</v>
      </c>
      <c r="I97" s="11"/>
      <c r="J97" s="25">
        <v>2.0170479730323866E+17</v>
      </c>
    </row>
    <row r="98" spans="1:10" x14ac:dyDescent="0.25">
      <c r="A98" s="64" t="s">
        <v>17</v>
      </c>
      <c r="B98" s="11" t="s">
        <v>216</v>
      </c>
      <c r="C98" s="11" t="s">
        <v>210</v>
      </c>
      <c r="D98" s="41">
        <v>-20.170000000000002</v>
      </c>
      <c r="E98" s="65">
        <v>42782</v>
      </c>
      <c r="F98" s="11" t="s">
        <v>221</v>
      </c>
      <c r="G98" s="11" t="s">
        <v>69</v>
      </c>
      <c r="H98" s="11" t="s">
        <v>222</v>
      </c>
      <c r="I98" s="11"/>
      <c r="J98" s="25">
        <v>2.0170499730147219E+17</v>
      </c>
    </row>
    <row r="99" spans="1:10" s="29" customFormat="1" x14ac:dyDescent="0.25">
      <c r="A99" s="44"/>
      <c r="B99" s="27"/>
      <c r="C99" s="27"/>
      <c r="D99" s="31">
        <f>SUBTOTAL(9,D97:D98)</f>
        <v>-77.17</v>
      </c>
      <c r="E99" s="45"/>
      <c r="F99" s="27"/>
      <c r="G99" s="27"/>
      <c r="H99" s="27"/>
      <c r="I99" s="27"/>
      <c r="J99" s="28"/>
    </row>
    <row r="100" spans="1:10" x14ac:dyDescent="0.25">
      <c r="A100" s="64" t="s">
        <v>28</v>
      </c>
      <c r="B100" s="11" t="s">
        <v>235</v>
      </c>
      <c r="C100" s="11" t="s">
        <v>236</v>
      </c>
      <c r="D100" s="41">
        <v>-388.81</v>
      </c>
      <c r="E100" s="65">
        <v>42791</v>
      </c>
      <c r="F100" s="11" t="s">
        <v>237</v>
      </c>
      <c r="G100" s="11" t="s">
        <v>238</v>
      </c>
      <c r="H100" s="11" t="s">
        <v>239</v>
      </c>
      <c r="I100" s="11"/>
      <c r="J100" s="25">
        <v>2.01705997302728E+17</v>
      </c>
    </row>
    <row r="101" spans="1:10" x14ac:dyDescent="0.25">
      <c r="A101" s="64" t="s">
        <v>17</v>
      </c>
      <c r="B101" s="11" t="s">
        <v>235</v>
      </c>
      <c r="C101" s="11" t="s">
        <v>236</v>
      </c>
      <c r="D101" s="41">
        <v>-354.25</v>
      </c>
      <c r="E101" s="65">
        <v>42791</v>
      </c>
      <c r="F101" s="11" t="s">
        <v>240</v>
      </c>
      <c r="G101" s="11" t="s">
        <v>241</v>
      </c>
      <c r="H101" s="11" t="s">
        <v>242</v>
      </c>
      <c r="I101" s="11"/>
      <c r="J101" s="25">
        <v>2.0170599730272778E+17</v>
      </c>
    </row>
    <row r="102" spans="1:10" x14ac:dyDescent="0.25">
      <c r="A102" s="64" t="s">
        <v>17</v>
      </c>
      <c r="B102" s="11" t="s">
        <v>235</v>
      </c>
      <c r="C102" s="11" t="s">
        <v>236</v>
      </c>
      <c r="D102" s="41">
        <v>-2.58</v>
      </c>
      <c r="E102" s="65">
        <v>42793</v>
      </c>
      <c r="F102" s="11" t="s">
        <v>243</v>
      </c>
      <c r="G102" s="11" t="s">
        <v>244</v>
      </c>
      <c r="H102" s="11" t="s">
        <v>245</v>
      </c>
      <c r="I102" s="11"/>
      <c r="J102" s="25">
        <v>2.0170589730546288E+17</v>
      </c>
    </row>
    <row r="103" spans="1:10" x14ac:dyDescent="0.25">
      <c r="A103" s="64" t="s">
        <v>17</v>
      </c>
      <c r="B103" s="11" t="s">
        <v>235</v>
      </c>
      <c r="C103" s="11" t="s">
        <v>236</v>
      </c>
      <c r="D103" s="41">
        <v>-85.97</v>
      </c>
      <c r="E103" s="65">
        <v>42793</v>
      </c>
      <c r="F103" s="11" t="s">
        <v>243</v>
      </c>
      <c r="G103" s="11" t="s">
        <v>246</v>
      </c>
      <c r="H103" s="11" t="s">
        <v>247</v>
      </c>
      <c r="I103" s="11"/>
      <c r="J103" s="25">
        <v>2.0170589730546288E+17</v>
      </c>
    </row>
    <row r="104" spans="1:10" x14ac:dyDescent="0.25">
      <c r="A104" s="64" t="s">
        <v>17</v>
      </c>
      <c r="B104" s="11" t="s">
        <v>235</v>
      </c>
      <c r="C104" s="11" t="s">
        <v>236</v>
      </c>
      <c r="D104" s="41">
        <v>-10.63</v>
      </c>
      <c r="E104" s="65">
        <v>42794</v>
      </c>
      <c r="F104" s="11" t="s">
        <v>240</v>
      </c>
      <c r="G104" s="11" t="s">
        <v>244</v>
      </c>
      <c r="H104" s="11" t="s">
        <v>248</v>
      </c>
      <c r="I104" s="11"/>
      <c r="J104" s="25">
        <v>2.0170599730272778E+17</v>
      </c>
    </row>
    <row r="105" spans="1:10" x14ac:dyDescent="0.25">
      <c r="A105" s="64" t="s">
        <v>17</v>
      </c>
      <c r="B105" s="11" t="s">
        <v>235</v>
      </c>
      <c r="C105" s="11" t="s">
        <v>236</v>
      </c>
      <c r="D105" s="41">
        <v>-54.87</v>
      </c>
      <c r="E105" s="65">
        <v>42794</v>
      </c>
      <c r="F105" s="11" t="s">
        <v>249</v>
      </c>
      <c r="G105" s="11" t="s">
        <v>250</v>
      </c>
      <c r="H105" s="11" t="s">
        <v>251</v>
      </c>
      <c r="I105" s="11"/>
      <c r="J105" s="25">
        <v>2.0170599730272784E+17</v>
      </c>
    </row>
    <row r="106" spans="1:10" x14ac:dyDescent="0.25">
      <c r="A106" s="64" t="s">
        <v>17</v>
      </c>
      <c r="B106" s="11" t="s">
        <v>235</v>
      </c>
      <c r="C106" s="11" t="s">
        <v>236</v>
      </c>
      <c r="D106" s="41">
        <v>-1.65</v>
      </c>
      <c r="E106" s="65">
        <v>42794</v>
      </c>
      <c r="F106" s="11" t="s">
        <v>249</v>
      </c>
      <c r="G106" s="11" t="s">
        <v>244</v>
      </c>
      <c r="H106" s="11" t="s">
        <v>252</v>
      </c>
      <c r="I106" s="11"/>
      <c r="J106" s="25">
        <v>2.0170599730272784E+17</v>
      </c>
    </row>
    <row r="107" spans="1:10" x14ac:dyDescent="0.25">
      <c r="A107" s="64" t="s">
        <v>28</v>
      </c>
      <c r="B107" s="11" t="s">
        <v>235</v>
      </c>
      <c r="C107" s="11" t="s">
        <v>236</v>
      </c>
      <c r="D107" s="41">
        <v>-11.66</v>
      </c>
      <c r="E107" s="65">
        <v>42794</v>
      </c>
      <c r="F107" s="11" t="s">
        <v>237</v>
      </c>
      <c r="G107" s="11" t="s">
        <v>253</v>
      </c>
      <c r="H107" s="11" t="s">
        <v>254</v>
      </c>
      <c r="I107" s="11"/>
      <c r="J107" s="25">
        <v>2.0170599730272803E+17</v>
      </c>
    </row>
    <row r="108" spans="1:10" x14ac:dyDescent="0.25">
      <c r="A108" s="64" t="s">
        <v>28</v>
      </c>
      <c r="B108" s="11" t="s">
        <v>235</v>
      </c>
      <c r="C108" s="11" t="s">
        <v>236</v>
      </c>
      <c r="D108" s="41">
        <v>-17.399999999999999</v>
      </c>
      <c r="E108" s="65">
        <v>42794</v>
      </c>
      <c r="F108" s="11" t="s">
        <v>255</v>
      </c>
      <c r="G108" s="11" t="s">
        <v>256</v>
      </c>
      <c r="H108" s="11" t="s">
        <v>257</v>
      </c>
      <c r="I108" s="11"/>
      <c r="J108" s="25">
        <v>2.0170619730161507E+17</v>
      </c>
    </row>
    <row r="109" spans="1:10" s="29" customFormat="1" x14ac:dyDescent="0.25">
      <c r="A109" s="44"/>
      <c r="B109" s="27"/>
      <c r="C109" s="27"/>
      <c r="D109" s="31">
        <f>SUBTOTAL(9,D100:D108)</f>
        <v>-927.81999999999994</v>
      </c>
      <c r="E109" s="45"/>
      <c r="F109" s="27"/>
      <c r="G109" s="27"/>
      <c r="H109" s="27"/>
      <c r="I109" s="27"/>
      <c r="J109" s="28"/>
    </row>
    <row r="110" spans="1:10" x14ac:dyDescent="0.25">
      <c r="A110" s="60" t="s">
        <v>17</v>
      </c>
      <c r="B110" s="9" t="s">
        <v>258</v>
      </c>
      <c r="C110" s="9" t="s">
        <v>259</v>
      </c>
      <c r="D110" s="39">
        <v>-360</v>
      </c>
      <c r="E110" s="61">
        <v>42793</v>
      </c>
      <c r="F110" s="9" t="s">
        <v>260</v>
      </c>
      <c r="G110" s="9" t="s">
        <v>261</v>
      </c>
      <c r="H110" s="9" t="s">
        <v>16</v>
      </c>
      <c r="I110" s="9">
        <v>1.11020289200005E+25</v>
      </c>
      <c r="J110" s="23">
        <v>2.0170589720221632E+17</v>
      </c>
    </row>
    <row r="111" spans="1:10" s="29" customFormat="1" x14ac:dyDescent="0.25">
      <c r="A111" s="44"/>
      <c r="B111" s="27"/>
      <c r="C111" s="27"/>
      <c r="D111" s="31">
        <f>SUBTOTAL(9,D110)</f>
        <v>-360</v>
      </c>
      <c r="E111" s="45"/>
      <c r="F111" s="27"/>
      <c r="G111" s="27"/>
      <c r="H111" s="27"/>
      <c r="I111" s="27"/>
      <c r="J111" s="28"/>
    </row>
    <row r="112" spans="1:10" x14ac:dyDescent="0.25">
      <c r="A112" s="70" t="s">
        <v>17</v>
      </c>
      <c r="B112" s="71"/>
      <c r="C112" s="71"/>
      <c r="D112" s="72">
        <v>-2.94</v>
      </c>
      <c r="E112" s="73">
        <v>42767</v>
      </c>
      <c r="F112" s="71" t="s">
        <v>132</v>
      </c>
      <c r="G112" s="71" t="s">
        <v>38</v>
      </c>
      <c r="H112" s="71" t="s">
        <v>133</v>
      </c>
      <c r="I112" s="71"/>
      <c r="J112" s="74">
        <v>2.0170349730128342E+17</v>
      </c>
    </row>
    <row r="113" spans="1:10" x14ac:dyDescent="0.25">
      <c r="A113" s="70" t="s">
        <v>28</v>
      </c>
      <c r="B113" s="71"/>
      <c r="C113" s="71"/>
      <c r="D113" s="72">
        <v>-73.72</v>
      </c>
      <c r="E113" s="73">
        <v>42773</v>
      </c>
      <c r="F113" s="71" t="s">
        <v>115</v>
      </c>
      <c r="G113" s="71" t="s">
        <v>134</v>
      </c>
      <c r="H113" s="71" t="s">
        <v>16</v>
      </c>
      <c r="I113" s="71">
        <v>5.8105000860999996E+25</v>
      </c>
      <c r="J113" s="74">
        <v>2.0170389720166678E+17</v>
      </c>
    </row>
    <row r="114" spans="1:10" x14ac:dyDescent="0.25">
      <c r="A114" s="70" t="s">
        <v>17</v>
      </c>
      <c r="B114" s="71"/>
      <c r="C114" s="71"/>
      <c r="D114" s="72">
        <v>-20</v>
      </c>
      <c r="E114" s="73">
        <v>42773</v>
      </c>
      <c r="F114" s="71" t="s">
        <v>135</v>
      </c>
      <c r="G114" s="71" t="s">
        <v>136</v>
      </c>
      <c r="H114" s="71" t="s">
        <v>16</v>
      </c>
      <c r="I114" s="71">
        <v>6.0105010250999999E+25</v>
      </c>
      <c r="J114" s="74">
        <v>2.0170389720250342E+17</v>
      </c>
    </row>
    <row r="115" spans="1:10" x14ac:dyDescent="0.25">
      <c r="A115" s="70" t="s">
        <v>17</v>
      </c>
      <c r="B115" s="71"/>
      <c r="C115" s="71"/>
      <c r="D115" s="72">
        <v>-13</v>
      </c>
      <c r="E115" s="73">
        <v>42781</v>
      </c>
      <c r="F115" s="71" t="s">
        <v>115</v>
      </c>
      <c r="G115" s="71" t="s">
        <v>137</v>
      </c>
      <c r="H115" s="71" t="s">
        <v>16</v>
      </c>
      <c r="I115" s="71">
        <v>5.8105000860999996E+25</v>
      </c>
      <c r="J115" s="74">
        <v>2.017046972016639E+17</v>
      </c>
    </row>
    <row r="116" spans="1:10" x14ac:dyDescent="0.25">
      <c r="A116" s="70" t="s">
        <v>17</v>
      </c>
      <c r="B116" s="71"/>
      <c r="C116" s="71"/>
      <c r="D116" s="72">
        <v>-48.98</v>
      </c>
      <c r="E116" s="73">
        <v>42782</v>
      </c>
      <c r="F116" s="71" t="s">
        <v>138</v>
      </c>
      <c r="G116" s="71" t="s">
        <v>139</v>
      </c>
      <c r="H116" s="71" t="s">
        <v>16</v>
      </c>
      <c r="I116" s="71">
        <v>8.0105000861000005E+25</v>
      </c>
      <c r="J116" s="74">
        <v>2.017047972016919E+17</v>
      </c>
    </row>
    <row r="117" spans="1:10" x14ac:dyDescent="0.25">
      <c r="A117" s="70" t="s">
        <v>28</v>
      </c>
      <c r="B117" s="71"/>
      <c r="C117" s="71"/>
      <c r="D117" s="72">
        <v>-48.74</v>
      </c>
      <c r="E117" s="73">
        <v>42783</v>
      </c>
      <c r="F117" s="71" t="s">
        <v>115</v>
      </c>
      <c r="G117" s="71" t="s">
        <v>140</v>
      </c>
      <c r="H117" s="71" t="s">
        <v>16</v>
      </c>
      <c r="I117" s="71">
        <v>5.8105000860999996E+25</v>
      </c>
      <c r="J117" s="74">
        <v>2.0170489720166653E+17</v>
      </c>
    </row>
    <row r="118" spans="1:10" x14ac:dyDescent="0.25">
      <c r="A118" s="70" t="s">
        <v>17</v>
      </c>
      <c r="B118" s="71"/>
      <c r="C118" s="71"/>
      <c r="D118" s="72">
        <v>-6.99</v>
      </c>
      <c r="E118" s="73">
        <v>42793</v>
      </c>
      <c r="F118" s="71" t="s">
        <v>115</v>
      </c>
      <c r="G118" s="71" t="s">
        <v>141</v>
      </c>
      <c r="H118" s="71" t="s">
        <v>16</v>
      </c>
      <c r="I118" s="71">
        <v>5.8105000860999996E+25</v>
      </c>
      <c r="J118" s="74">
        <v>2.0170589720179344E+17</v>
      </c>
    </row>
    <row r="119" spans="1:10" s="29" customFormat="1" ht="15.75" thickBot="1" x14ac:dyDescent="0.3">
      <c r="A119" s="66"/>
      <c r="B119" s="67"/>
      <c r="C119" s="67"/>
      <c r="D119" s="67">
        <f>SUBTOTAL(9,D112:D118)</f>
        <v>-214.37</v>
      </c>
      <c r="E119" s="67"/>
      <c r="F119" s="67"/>
      <c r="G119" s="67"/>
      <c r="H119" s="67"/>
      <c r="I119" s="67"/>
      <c r="J119" s="68"/>
    </row>
    <row r="120" spans="1:10" x14ac:dyDescent="0.25">
      <c r="D120" s="69">
        <f>SUBTOTAL(9,D11:D119)</f>
        <v>-14900.409999999996</v>
      </c>
    </row>
    <row r="121" spans="1:10" x14ac:dyDescent="0.25">
      <c r="D121" s="69"/>
    </row>
  </sheetData>
  <autoFilter ref="A1:J110"/>
  <sortState ref="A2:L9">
    <sortCondition ref="C2:C9"/>
  </sortState>
  <dataValidations disablePrompts="1" count="6">
    <dataValidation type="list" allowBlank="1" showInputMessage="1" showErrorMessage="1" sqref="C90:C92">
      <formula1>"URODA,SPORT,DENTYSTA,LEKARZ,LEKI"</formula1>
    </dataValidation>
    <dataValidation type="list" allowBlank="1" showInputMessage="1" showErrorMessage="1" sqref="C93:C96">
      <formula1>"MATERIALY,KSIAZKI,KURSY,MARKETING"</formula1>
    </dataValidation>
    <dataValidation type="list" allowBlank="1" showInputMessage="1" showErrorMessage="1" sqref="C97:C99">
      <formula1>"KNAJPA,PREZENTY,KSIAZKI,TEATR,KINO"</formula1>
    </dataValidation>
    <dataValidation type="list" allowBlank="1" showInputMessage="1" showErrorMessage="1" sqref="C59:C64">
      <formula1>"PALIWO,SERWIS,POLISA,PARKING"</formula1>
    </dataValidation>
    <dataValidation type="list" allowBlank="1" showInputMessage="1" showErrorMessage="1" sqref="C100:C109">
      <formula1>"NOCLEG,ROZRYWKA"</formula1>
    </dataValidation>
    <dataValidation type="list" allowBlank="1" showInputMessage="1" showErrorMessage="1" sqref="C110:C111">
      <formula1>"ZABAWA,ZAJECIA,HOBBY,UBRANIA,ZABAWKI"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F17"/>
  <sheetViews>
    <sheetView showGridLines="0" workbookViewId="0">
      <selection activeCell="F32" sqref="F32"/>
    </sheetView>
  </sheetViews>
  <sheetFormatPr defaultRowHeight="15" x14ac:dyDescent="0.25"/>
  <cols>
    <col min="4" max="4" width="10.42578125" bestFit="1" customWidth="1"/>
    <col min="5" max="5" width="25.140625" customWidth="1"/>
    <col min="6" max="6" width="74" bestFit="1" customWidth="1"/>
  </cols>
  <sheetData>
    <row r="12" spans="1:6" x14ac:dyDescent="0.25">
      <c r="A12" s="5"/>
      <c r="B12" s="27" t="s">
        <v>144</v>
      </c>
      <c r="C12" s="31">
        <v>-37.520000000000003</v>
      </c>
      <c r="D12" s="45">
        <v>42771</v>
      </c>
      <c r="E12" s="27" t="s">
        <v>145</v>
      </c>
      <c r="F12" s="27" t="s">
        <v>146</v>
      </c>
    </row>
    <row r="13" spans="1:6" x14ac:dyDescent="0.25">
      <c r="A13" s="5"/>
      <c r="B13" s="27" t="s">
        <v>144</v>
      </c>
      <c r="C13" s="31">
        <v>-38.14</v>
      </c>
      <c r="D13" s="45">
        <v>42787</v>
      </c>
      <c r="E13" s="27" t="s">
        <v>147</v>
      </c>
      <c r="F13" s="27" t="s">
        <v>148</v>
      </c>
    </row>
    <row r="14" spans="1:6" x14ac:dyDescent="0.25">
      <c r="A14" s="5"/>
      <c r="B14" s="27" t="s">
        <v>149</v>
      </c>
      <c r="C14" s="31">
        <v>-525.58000000000004</v>
      </c>
      <c r="D14" s="45">
        <v>42772</v>
      </c>
      <c r="E14" s="27" t="s">
        <v>150</v>
      </c>
      <c r="F14" s="27" t="s">
        <v>151</v>
      </c>
    </row>
    <row r="15" spans="1:6" x14ac:dyDescent="0.25">
      <c r="A15" s="5"/>
      <c r="B15" s="27" t="s">
        <v>143</v>
      </c>
      <c r="C15" s="31">
        <v>-386.14</v>
      </c>
      <c r="D15" s="45">
        <v>42774</v>
      </c>
      <c r="E15" s="27" t="s">
        <v>152</v>
      </c>
      <c r="F15" s="27" t="s">
        <v>153</v>
      </c>
    </row>
    <row r="16" spans="1:6" x14ac:dyDescent="0.25">
      <c r="A16" s="5" t="s">
        <v>262</v>
      </c>
      <c r="B16" s="27" t="s">
        <v>161</v>
      </c>
      <c r="C16" s="31">
        <v>-106.79</v>
      </c>
      <c r="D16" s="45">
        <v>42774</v>
      </c>
      <c r="E16" s="27" t="s">
        <v>162</v>
      </c>
      <c r="F16" s="27" t="s">
        <v>163</v>
      </c>
    </row>
    <row r="17" spans="1:6" x14ac:dyDescent="0.25">
      <c r="A17" s="5" t="s">
        <v>263</v>
      </c>
      <c r="B17" s="27" t="s">
        <v>161</v>
      </c>
      <c r="C17" s="31">
        <v>-46.56</v>
      </c>
      <c r="D17" s="45">
        <v>42787</v>
      </c>
      <c r="E17" s="27" t="s">
        <v>164</v>
      </c>
      <c r="F17" s="27" t="s">
        <v>165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Luty 2017</vt:lpstr>
      <vt:lpstr>Sheet3</vt:lpstr>
      <vt:lpstr>Sheet1</vt:lpstr>
      <vt:lpstr>'Luty 2017'!_FilterDatabase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Szczudlo</dc:creator>
  <cp:lastModifiedBy>Maciej Szczudlo</cp:lastModifiedBy>
  <dcterms:created xsi:type="dcterms:W3CDTF">2017-03-10T13:02:37Z</dcterms:created>
  <dcterms:modified xsi:type="dcterms:W3CDTF">2017-03-10T15:38:38Z</dcterms:modified>
</cp:coreProperties>
</file>