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rojekty\arduinko\inzynierka\pomiary\"/>
    </mc:Choice>
  </mc:AlternateContent>
  <xr:revisionPtr revIDLastSave="0" documentId="13_ncr:1_{F351EC78-F2BB-434A-894C-E37C9AE47EE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" sheetId="1" r:id="rId1"/>
    <sheet name="2" sheetId="2" r:id="rId2"/>
    <sheet name="3" sheetId="3" r:id="rId3"/>
    <sheet name="testow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 s="1"/>
  <c r="F5" i="4"/>
  <c r="F4" i="4"/>
  <c r="F6" i="4" s="1"/>
  <c r="F5" i="3"/>
  <c r="F4" i="3"/>
  <c r="F6" i="3" s="1"/>
  <c r="F3" i="3"/>
  <c r="J2" i="3" s="1"/>
  <c r="F2" i="3"/>
  <c r="F5" i="2"/>
  <c r="F4" i="2"/>
  <c r="F6" i="2" s="1"/>
  <c r="F2" i="2"/>
  <c r="F3" i="2" s="1"/>
  <c r="F2" i="1"/>
  <c r="F3" i="1" s="1"/>
  <c r="F4" i="1"/>
  <c r="F6" i="1" s="1"/>
  <c r="F5" i="1"/>
  <c r="J2" i="4" l="1"/>
  <c r="J2" i="2"/>
  <c r="J2" i="1"/>
</calcChain>
</file>

<file path=xl/sharedStrings.xml><?xml version="1.0" encoding="utf-8"?>
<sst xmlns="http://schemas.openxmlformats.org/spreadsheetml/2006/main" count="108" uniqueCount="22">
  <si>
    <t>C</t>
  </si>
  <si>
    <t>Ro</t>
  </si>
  <si>
    <t>len</t>
  </si>
  <si>
    <t>v0</t>
  </si>
  <si>
    <t>v1</t>
  </si>
  <si>
    <t>r</t>
  </si>
  <si>
    <t>Inputs</t>
  </si>
  <si>
    <t>tauEnd</t>
  </si>
  <si>
    <t>[J/(kg*K)]</t>
  </si>
  <si>
    <t>[kg/m^3]</t>
  </si>
  <si>
    <t>[m]</t>
  </si>
  <si>
    <t>[m/s]</t>
  </si>
  <si>
    <t>[s]</t>
  </si>
  <si>
    <t>v</t>
  </si>
  <si>
    <t>a</t>
  </si>
  <si>
    <t>eSize</t>
  </si>
  <si>
    <t>K</t>
  </si>
  <si>
    <t>[W/m*K]</t>
  </si>
  <si>
    <t>dTau</t>
  </si>
  <si>
    <t>iteracje</t>
  </si>
  <si>
    <t>Output</t>
  </si>
  <si>
    <t>nElements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</si>
</sst>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zoomScale="115" zoomScaleNormal="115" workbookViewId="0">
      <selection activeCell="F6" sqref="F6"/>
    </sheetView>
  </sheetViews>
  <sheetFormatPr defaultRowHeight="14.4" x14ac:dyDescent="0.3"/>
  <cols>
    <col min="6" max="6" width="15.88671875" customWidth="1"/>
  </cols>
  <sheetData>
    <row r="1" spans="1:10" x14ac:dyDescent="0.3">
      <c r="A1" s="1" t="s">
        <v>6</v>
      </c>
      <c r="B1" s="1"/>
      <c r="C1" s="1"/>
      <c r="I1" s="1" t="s">
        <v>20</v>
      </c>
      <c r="J1" s="1"/>
    </row>
    <row r="2" spans="1:10" x14ac:dyDescent="0.3">
      <c r="A2" t="s">
        <v>0</v>
      </c>
      <c r="B2">
        <v>700</v>
      </c>
      <c r="C2" t="s">
        <v>8</v>
      </c>
      <c r="E2" t="s">
        <v>13</v>
      </c>
      <c r="F2">
        <f xml:space="preserve"> (B6 + B7)/2</f>
        <v>2.2500000000000003E-3</v>
      </c>
      <c r="G2" t="s">
        <v>11</v>
      </c>
      <c r="I2" t="s">
        <v>19</v>
      </c>
      <c r="J2">
        <f>_xlfn.FLOOR.MATH(F3/F6 + 1)</f>
        <v>39</v>
      </c>
    </row>
    <row r="3" spans="1:10" x14ac:dyDescent="0.3">
      <c r="A3" t="s">
        <v>1</v>
      </c>
      <c r="B3">
        <v>7800</v>
      </c>
      <c r="C3" t="s">
        <v>9</v>
      </c>
      <c r="E3" t="s">
        <v>7</v>
      </c>
      <c r="F3">
        <f>B5/F2</f>
        <v>8.8888888888888875</v>
      </c>
      <c r="G3" t="s">
        <v>12</v>
      </c>
    </row>
    <row r="4" spans="1:10" x14ac:dyDescent="0.3">
      <c r="A4" t="s">
        <v>16</v>
      </c>
      <c r="B4">
        <v>25</v>
      </c>
      <c r="C4" t="s">
        <v>17</v>
      </c>
      <c r="E4" t="s">
        <v>15</v>
      </c>
      <c r="F4">
        <f>B8/(B9+1)</f>
        <v>7.2727272727272734E-4</v>
      </c>
      <c r="G4" t="s">
        <v>10</v>
      </c>
    </row>
    <row r="5" spans="1:10" x14ac:dyDescent="0.3">
      <c r="A5" t="s">
        <v>2</v>
      </c>
      <c r="B5">
        <v>0.02</v>
      </c>
      <c r="C5" t="s">
        <v>10</v>
      </c>
      <c r="E5" t="s">
        <v>14</v>
      </c>
      <c r="F5">
        <f>B4/(B2*B3)</f>
        <v>4.5787545787545788E-6</v>
      </c>
    </row>
    <row r="6" spans="1:10" x14ac:dyDescent="0.3">
      <c r="A6" t="s">
        <v>3</v>
      </c>
      <c r="B6">
        <v>2E-3</v>
      </c>
      <c r="C6" t="s">
        <v>11</v>
      </c>
      <c r="E6" t="s">
        <v>18</v>
      </c>
      <c r="F6">
        <f>(F4^2)/(0.5*F5)</f>
        <v>0.23103471074380169</v>
      </c>
      <c r="G6" t="s">
        <v>12</v>
      </c>
    </row>
    <row r="7" spans="1:10" x14ac:dyDescent="0.3">
      <c r="A7" t="s">
        <v>4</v>
      </c>
      <c r="B7">
        <v>2.5000000000000001E-3</v>
      </c>
      <c r="C7" t="s">
        <v>11</v>
      </c>
    </row>
    <row r="8" spans="1:10" x14ac:dyDescent="0.3">
      <c r="A8" t="s">
        <v>5</v>
      </c>
      <c r="B8">
        <v>8.0000000000000002E-3</v>
      </c>
      <c r="C8" t="s">
        <v>10</v>
      </c>
    </row>
    <row r="9" spans="1:10" x14ac:dyDescent="0.3">
      <c r="A9" t="s">
        <v>21</v>
      </c>
      <c r="B9">
        <v>10</v>
      </c>
    </row>
  </sheetData>
  <mergeCells count="2">
    <mergeCell ref="A1:C1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F43E-73F3-43A9-88FB-B72CD12F4AD8}">
  <dimension ref="A1:J9"/>
  <sheetViews>
    <sheetView zoomScale="115" zoomScaleNormal="115" workbookViewId="0">
      <selection activeCell="F6" sqref="F6"/>
    </sheetView>
  </sheetViews>
  <sheetFormatPr defaultRowHeight="14.4" x14ac:dyDescent="0.3"/>
  <cols>
    <col min="6" max="6" width="15.88671875" customWidth="1"/>
  </cols>
  <sheetData>
    <row r="1" spans="1:10" x14ac:dyDescent="0.3">
      <c r="A1" s="1" t="s">
        <v>6</v>
      </c>
      <c r="B1" s="1"/>
      <c r="C1" s="1"/>
      <c r="I1" s="1" t="s">
        <v>20</v>
      </c>
      <c r="J1" s="1"/>
    </row>
    <row r="2" spans="1:10" x14ac:dyDescent="0.3">
      <c r="A2" t="s">
        <v>0</v>
      </c>
      <c r="B2">
        <v>700</v>
      </c>
      <c r="C2" t="s">
        <v>8</v>
      </c>
      <c r="E2" t="s">
        <v>13</v>
      </c>
      <c r="F2">
        <f xml:space="preserve"> (B6 + B7)/2</f>
        <v>5.2499999999999995E-3</v>
      </c>
      <c r="G2" t="s">
        <v>11</v>
      </c>
      <c r="I2" t="s">
        <v>19</v>
      </c>
      <c r="J2">
        <f>_xlfn.FLOOR.MATH(F3/F6 + 1)</f>
        <v>358</v>
      </c>
    </row>
    <row r="3" spans="1:10" x14ac:dyDescent="0.3">
      <c r="A3" t="s">
        <v>1</v>
      </c>
      <c r="B3">
        <v>7800</v>
      </c>
      <c r="C3" t="s">
        <v>9</v>
      </c>
      <c r="E3" t="s">
        <v>7</v>
      </c>
      <c r="F3">
        <f>B5/F2</f>
        <v>3.8095238095238102</v>
      </c>
      <c r="G3" t="s">
        <v>12</v>
      </c>
    </row>
    <row r="4" spans="1:10" x14ac:dyDescent="0.3">
      <c r="A4" t="s">
        <v>16</v>
      </c>
      <c r="B4">
        <v>25</v>
      </c>
      <c r="C4" t="s">
        <v>17</v>
      </c>
      <c r="E4" t="s">
        <v>15</v>
      </c>
      <c r="F4">
        <f>B8/(B9+1)</f>
        <v>1.5625E-4</v>
      </c>
      <c r="G4" t="s">
        <v>10</v>
      </c>
    </row>
    <row r="5" spans="1:10" x14ac:dyDescent="0.3">
      <c r="A5" t="s">
        <v>2</v>
      </c>
      <c r="B5">
        <v>0.02</v>
      </c>
      <c r="C5" t="s">
        <v>10</v>
      </c>
      <c r="E5" t="s">
        <v>14</v>
      </c>
      <c r="F5">
        <f>B4/(B2*B3)</f>
        <v>4.5787545787545788E-6</v>
      </c>
    </row>
    <row r="6" spans="1:10" x14ac:dyDescent="0.3">
      <c r="A6" t="s">
        <v>3</v>
      </c>
      <c r="B6">
        <v>5.0000000000000001E-3</v>
      </c>
      <c r="C6" t="s">
        <v>11</v>
      </c>
      <c r="E6" t="s">
        <v>18</v>
      </c>
      <c r="F6">
        <f>(F4^2)/(0.5*F5)</f>
        <v>1.06640625E-2</v>
      </c>
      <c r="G6" t="s">
        <v>12</v>
      </c>
    </row>
    <row r="7" spans="1:10" x14ac:dyDescent="0.3">
      <c r="A7" t="s">
        <v>4</v>
      </c>
      <c r="B7">
        <v>5.4999999999999997E-3</v>
      </c>
      <c r="C7" t="s">
        <v>11</v>
      </c>
    </row>
    <row r="8" spans="1:10" x14ac:dyDescent="0.3">
      <c r="A8" t="s">
        <v>5</v>
      </c>
      <c r="B8">
        <v>2.5000000000000001E-3</v>
      </c>
      <c r="C8" t="s">
        <v>10</v>
      </c>
    </row>
    <row r="9" spans="1:10" x14ac:dyDescent="0.3">
      <c r="A9" t="s">
        <v>21</v>
      </c>
      <c r="B9">
        <v>15</v>
      </c>
    </row>
  </sheetData>
  <mergeCells count="2">
    <mergeCell ref="A1:C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C528-6AA3-4799-902F-468FB6F2D1F8}">
  <dimension ref="A1:J9"/>
  <sheetViews>
    <sheetView tabSelected="1" zoomScale="115" zoomScaleNormal="115" workbookViewId="0">
      <selection activeCell="F6" sqref="F6"/>
    </sheetView>
  </sheetViews>
  <sheetFormatPr defaultRowHeight="14.4" x14ac:dyDescent="0.3"/>
  <cols>
    <col min="6" max="6" width="15.88671875" customWidth="1"/>
  </cols>
  <sheetData>
    <row r="1" spans="1:10" x14ac:dyDescent="0.3">
      <c r="A1" s="1" t="s">
        <v>6</v>
      </c>
      <c r="B1" s="1"/>
      <c r="C1" s="1"/>
      <c r="I1" s="1" t="s">
        <v>20</v>
      </c>
      <c r="J1" s="1"/>
    </row>
    <row r="2" spans="1:10" x14ac:dyDescent="0.3">
      <c r="A2" t="s">
        <v>0</v>
      </c>
      <c r="B2">
        <v>700</v>
      </c>
      <c r="C2" t="s">
        <v>8</v>
      </c>
      <c r="E2" t="s">
        <v>13</v>
      </c>
      <c r="F2">
        <f xml:space="preserve"> (B6 + B7)/2</f>
        <v>5.2499999999999995E-3</v>
      </c>
      <c r="G2" t="s">
        <v>11</v>
      </c>
      <c r="I2" t="s">
        <v>19</v>
      </c>
      <c r="J2">
        <f>_xlfn.FLOOR.MATH(F3/F6 + 1)</f>
        <v>13</v>
      </c>
    </row>
    <row r="3" spans="1:10" x14ac:dyDescent="0.3">
      <c r="A3" t="s">
        <v>1</v>
      </c>
      <c r="B3">
        <v>7800</v>
      </c>
      <c r="C3" t="s">
        <v>9</v>
      </c>
      <c r="E3" t="s">
        <v>7</v>
      </c>
      <c r="F3">
        <f>B5/F2</f>
        <v>3.8095238095238102</v>
      </c>
      <c r="G3" t="s">
        <v>12</v>
      </c>
    </row>
    <row r="4" spans="1:10" x14ac:dyDescent="0.3">
      <c r="A4" t="s">
        <v>16</v>
      </c>
      <c r="B4">
        <v>25</v>
      </c>
      <c r="C4" t="s">
        <v>17</v>
      </c>
      <c r="E4" t="s">
        <v>15</v>
      </c>
      <c r="F4">
        <f>B8/(B9+1)</f>
        <v>8.3333333333333339E-4</v>
      </c>
      <c r="G4" t="s">
        <v>10</v>
      </c>
    </row>
    <row r="5" spans="1:10" x14ac:dyDescent="0.3">
      <c r="A5" t="s">
        <v>2</v>
      </c>
      <c r="B5">
        <v>0.02</v>
      </c>
      <c r="C5" t="s">
        <v>10</v>
      </c>
      <c r="E5" t="s">
        <v>14</v>
      </c>
      <c r="F5">
        <f>B4/(B2*B3)</f>
        <v>4.5787545787545788E-6</v>
      </c>
    </row>
    <row r="6" spans="1:10" x14ac:dyDescent="0.3">
      <c r="A6" t="s">
        <v>3</v>
      </c>
      <c r="B6">
        <v>5.0000000000000001E-3</v>
      </c>
      <c r="C6" t="s">
        <v>11</v>
      </c>
      <c r="E6" t="s">
        <v>18</v>
      </c>
      <c r="F6">
        <f>(F4^2)/(0.5*F5)</f>
        <v>0.3033333333333334</v>
      </c>
      <c r="G6" t="s">
        <v>12</v>
      </c>
    </row>
    <row r="7" spans="1:10" x14ac:dyDescent="0.3">
      <c r="A7" t="s">
        <v>4</v>
      </c>
      <c r="B7">
        <v>5.4999999999999997E-3</v>
      </c>
      <c r="C7" t="s">
        <v>11</v>
      </c>
    </row>
    <row r="8" spans="1:10" x14ac:dyDescent="0.3">
      <c r="A8" t="s">
        <v>5</v>
      </c>
      <c r="B8">
        <v>5.0000000000000001E-3</v>
      </c>
      <c r="C8" t="s">
        <v>10</v>
      </c>
    </row>
    <row r="9" spans="1:10" x14ac:dyDescent="0.3">
      <c r="A9" t="s">
        <v>21</v>
      </c>
      <c r="B9">
        <v>5</v>
      </c>
    </row>
  </sheetData>
  <mergeCells count="2">
    <mergeCell ref="A1:C1"/>
    <mergeCell ref="I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DA2D-33BB-4993-9547-38669567BB09}">
  <dimension ref="A1:J9"/>
  <sheetViews>
    <sheetView zoomScale="115" zoomScaleNormal="115" workbookViewId="0">
      <selection activeCell="J7" sqref="J7"/>
    </sheetView>
  </sheetViews>
  <sheetFormatPr defaultRowHeight="14.4" x14ac:dyDescent="0.3"/>
  <cols>
    <col min="6" max="6" width="15.88671875" customWidth="1"/>
  </cols>
  <sheetData>
    <row r="1" spans="1:10" x14ac:dyDescent="0.3">
      <c r="A1" s="1" t="s">
        <v>6</v>
      </c>
      <c r="B1" s="1"/>
      <c r="C1" s="1"/>
      <c r="I1" s="1" t="s">
        <v>20</v>
      </c>
      <c r="J1" s="1"/>
    </row>
    <row r="2" spans="1:10" x14ac:dyDescent="0.3">
      <c r="A2" t="s">
        <v>0</v>
      </c>
      <c r="B2">
        <v>700</v>
      </c>
      <c r="C2" t="s">
        <v>8</v>
      </c>
      <c r="E2" t="s">
        <v>13</v>
      </c>
      <c r="F2">
        <f xml:space="preserve"> (B6 + B7)/2</f>
        <v>1E-4</v>
      </c>
      <c r="G2" t="s">
        <v>11</v>
      </c>
      <c r="I2" t="s">
        <v>19</v>
      </c>
      <c r="J2">
        <f>_xlfn.FLOOR.MATH(F3/F6 + 1)</f>
        <v>866</v>
      </c>
    </row>
    <row r="3" spans="1:10" x14ac:dyDescent="0.3">
      <c r="A3" t="s">
        <v>1</v>
      </c>
      <c r="B3">
        <v>7800</v>
      </c>
      <c r="C3" t="s">
        <v>9</v>
      </c>
      <c r="E3" t="s">
        <v>7</v>
      </c>
      <c r="F3">
        <f>B5/F2</f>
        <v>200</v>
      </c>
      <c r="G3" t="s">
        <v>12</v>
      </c>
    </row>
    <row r="4" spans="1:10" x14ac:dyDescent="0.3">
      <c r="A4" t="s">
        <v>16</v>
      </c>
      <c r="B4">
        <v>25</v>
      </c>
      <c r="C4" t="s">
        <v>17</v>
      </c>
      <c r="E4" t="s">
        <v>15</v>
      </c>
      <c r="F4">
        <f>B8/(B9+1)</f>
        <v>7.2727272727272734E-4</v>
      </c>
      <c r="G4" t="s">
        <v>10</v>
      </c>
    </row>
    <row r="5" spans="1:10" x14ac:dyDescent="0.3">
      <c r="A5" t="s">
        <v>2</v>
      </c>
      <c r="B5">
        <v>0.02</v>
      </c>
      <c r="C5" t="s">
        <v>10</v>
      </c>
      <c r="E5" t="s">
        <v>14</v>
      </c>
      <c r="F5">
        <f>B4/(B2*B3)</f>
        <v>4.5787545787545788E-6</v>
      </c>
    </row>
    <row r="6" spans="1:10" x14ac:dyDescent="0.3">
      <c r="A6" t="s">
        <v>3</v>
      </c>
      <c r="B6">
        <v>1E-4</v>
      </c>
      <c r="C6" t="s">
        <v>11</v>
      </c>
      <c r="E6" t="s">
        <v>18</v>
      </c>
      <c r="F6">
        <f>(F4^2)/(0.5*F5)</f>
        <v>0.23103471074380169</v>
      </c>
      <c r="G6" t="s">
        <v>12</v>
      </c>
    </row>
    <row r="7" spans="1:10" x14ac:dyDescent="0.3">
      <c r="A7" t="s">
        <v>4</v>
      </c>
      <c r="B7">
        <v>1E-4</v>
      </c>
      <c r="C7" t="s">
        <v>11</v>
      </c>
    </row>
    <row r="8" spans="1:10" x14ac:dyDescent="0.3">
      <c r="A8" t="s">
        <v>5</v>
      </c>
      <c r="B8">
        <v>8.0000000000000002E-3</v>
      </c>
      <c r="C8" t="s">
        <v>10</v>
      </c>
    </row>
    <row r="9" spans="1:10" x14ac:dyDescent="0.3">
      <c r="A9" t="s">
        <v>21</v>
      </c>
      <c r="B9">
        <v>10</v>
      </c>
    </row>
  </sheetData>
  <mergeCells count="2">
    <mergeCell ref="A1:C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testowy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Mafciejewicz</dc:creator>
  <cp:lastModifiedBy>Mafciejewicz</cp:lastModifiedBy>
  <dcterms:created xsi:type="dcterms:W3CDTF">2015-06-05T18:17:20Z</dcterms:created>
  <dcterms:modified xsi:type="dcterms:W3CDTF">2021-12-21T23:48:03Z</dcterms:modified>
</cp:coreProperties>
</file>