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ducation\2016-2017\2016 Summer\ISM 6405\Homework\Homework 09 (2016-07-31) - Due\Submittals\"/>
    </mc:Choice>
  </mc:AlternateContent>
  <bookViews>
    <workbookView xWindow="0" yWindow="0" windowWidth="16395" windowHeight="6930"/>
  </bookViews>
  <sheets>
    <sheet name="Documentation" sheetId="2" r:id="rId1"/>
    <sheet name="Q4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9" i="1"/>
</calcChain>
</file>

<file path=xl/sharedStrings.xml><?xml version="1.0" encoding="utf-8"?>
<sst xmlns="http://schemas.openxmlformats.org/spreadsheetml/2006/main" count="13" uniqueCount="13">
  <si>
    <t xml:space="preserve">Year </t>
  </si>
  <si>
    <t xml:space="preserve">Violent </t>
  </si>
  <si>
    <t xml:space="preserve">Property </t>
  </si>
  <si>
    <t xml:space="preserve">Murder </t>
  </si>
  <si>
    <t xml:space="preserve">Author : </t>
  </si>
  <si>
    <t xml:space="preserve">Date &amp; Time Created : </t>
  </si>
  <si>
    <t xml:space="preserve">Date &amp; Time Completed : </t>
  </si>
  <si>
    <t xml:space="preserve">Purpose : </t>
  </si>
  <si>
    <t>Maciej Medyk</t>
  </si>
  <si>
    <t>Homework 9 Problem 4</t>
  </si>
  <si>
    <t>Violent</t>
  </si>
  <si>
    <t>Property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</si>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</sst>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3">
    <dxf>
      <font>
        <color theme="0"/>
      </font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'Q4'!$F$8</c:f>
              <c:strCache>
                <c:ptCount val="1"/>
                <c:pt idx="0">
                  <c:v>Violent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'Q4'!$B$9:$B$58</c:f>
              <c:numCache>
                <c:formatCode>General</c:formatCode>
                <c:ptCount val="5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</c:numCache>
            </c:numRef>
          </c:cat>
          <c:val>
            <c:numRef>
              <c:f>'Q4'!$F$9:$F$58</c:f>
              <c:numCache>
                <c:formatCode>General</c:formatCode>
                <c:ptCount val="50"/>
                <c:pt idx="0">
                  <c:v>288460</c:v>
                </c:pt>
                <c:pt idx="1">
                  <c:v>289390</c:v>
                </c:pt>
                <c:pt idx="2">
                  <c:v>301510</c:v>
                </c:pt>
                <c:pt idx="3">
                  <c:v>316970</c:v>
                </c:pt>
                <c:pt idx="4">
                  <c:v>364220</c:v>
                </c:pt>
                <c:pt idx="5">
                  <c:v>387390</c:v>
                </c:pt>
                <c:pt idx="6">
                  <c:v>430180</c:v>
                </c:pt>
                <c:pt idx="7">
                  <c:v>499930</c:v>
                </c:pt>
                <c:pt idx="8">
                  <c:v>595010</c:v>
                </c:pt>
                <c:pt idx="9">
                  <c:v>661870</c:v>
                </c:pt>
                <c:pt idx="10">
                  <c:v>738820</c:v>
                </c:pt>
                <c:pt idx="11">
                  <c:v>816500</c:v>
                </c:pt>
                <c:pt idx="12">
                  <c:v>834900</c:v>
                </c:pt>
                <c:pt idx="13">
                  <c:v>875910</c:v>
                </c:pt>
                <c:pt idx="14">
                  <c:v>974720</c:v>
                </c:pt>
                <c:pt idx="15">
                  <c:v>1039710</c:v>
                </c:pt>
                <c:pt idx="16">
                  <c:v>1004210</c:v>
                </c:pt>
                <c:pt idx="17">
                  <c:v>1029580</c:v>
                </c:pt>
                <c:pt idx="18">
                  <c:v>1085550</c:v>
                </c:pt>
                <c:pt idx="19">
                  <c:v>1208030</c:v>
                </c:pt>
                <c:pt idx="20">
                  <c:v>1344520</c:v>
                </c:pt>
                <c:pt idx="21">
                  <c:v>1361820</c:v>
                </c:pt>
                <c:pt idx="22">
                  <c:v>1322390</c:v>
                </c:pt>
                <c:pt idx="23">
                  <c:v>1258090</c:v>
                </c:pt>
                <c:pt idx="24">
                  <c:v>1273280</c:v>
                </c:pt>
                <c:pt idx="25">
                  <c:v>1328800</c:v>
                </c:pt>
                <c:pt idx="26">
                  <c:v>1489169</c:v>
                </c:pt>
                <c:pt idx="27">
                  <c:v>1483999</c:v>
                </c:pt>
                <c:pt idx="28">
                  <c:v>1566220</c:v>
                </c:pt>
                <c:pt idx="29">
                  <c:v>1646040</c:v>
                </c:pt>
                <c:pt idx="30">
                  <c:v>1820130</c:v>
                </c:pt>
                <c:pt idx="31">
                  <c:v>1911770</c:v>
                </c:pt>
                <c:pt idx="32">
                  <c:v>1932270</c:v>
                </c:pt>
                <c:pt idx="33">
                  <c:v>1926020</c:v>
                </c:pt>
                <c:pt idx="34">
                  <c:v>1857670</c:v>
                </c:pt>
                <c:pt idx="35">
                  <c:v>1798790</c:v>
                </c:pt>
                <c:pt idx="36">
                  <c:v>1688540</c:v>
                </c:pt>
                <c:pt idx="37">
                  <c:v>1634770</c:v>
                </c:pt>
                <c:pt idx="38">
                  <c:v>1531044</c:v>
                </c:pt>
                <c:pt idx="39">
                  <c:v>1426044</c:v>
                </c:pt>
                <c:pt idx="40">
                  <c:v>1425486</c:v>
                </c:pt>
                <c:pt idx="41">
                  <c:v>1439480</c:v>
                </c:pt>
                <c:pt idx="42">
                  <c:v>1423677</c:v>
                </c:pt>
                <c:pt idx="43">
                  <c:v>1383676</c:v>
                </c:pt>
                <c:pt idx="44">
                  <c:v>1360088</c:v>
                </c:pt>
                <c:pt idx="45">
                  <c:v>1390745</c:v>
                </c:pt>
                <c:pt idx="46">
                  <c:v>1418043</c:v>
                </c:pt>
                <c:pt idx="47">
                  <c:v>1408337</c:v>
                </c:pt>
                <c:pt idx="48">
                  <c:v>1392628</c:v>
                </c:pt>
                <c:pt idx="49">
                  <c:v>1318398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'Q4'!$G$8</c:f>
              <c:strCache>
                <c:ptCount val="1"/>
                <c:pt idx="0">
                  <c:v>Property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'Q4'!$B$9:$B$58</c:f>
              <c:numCache>
                <c:formatCode>General</c:formatCode>
                <c:ptCount val="5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</c:numCache>
            </c:numRef>
          </c:cat>
          <c:val>
            <c:numRef>
              <c:f>'Q4'!$G$9:$G$58</c:f>
              <c:numCache>
                <c:formatCode>General</c:formatCode>
                <c:ptCount val="50"/>
                <c:pt idx="0">
                  <c:v>3095700</c:v>
                </c:pt>
                <c:pt idx="1">
                  <c:v>3198600</c:v>
                </c:pt>
                <c:pt idx="2">
                  <c:v>3450700</c:v>
                </c:pt>
                <c:pt idx="3">
                  <c:v>3792500</c:v>
                </c:pt>
                <c:pt idx="4">
                  <c:v>4200400</c:v>
                </c:pt>
                <c:pt idx="5">
                  <c:v>4352000</c:v>
                </c:pt>
                <c:pt idx="6">
                  <c:v>4793300</c:v>
                </c:pt>
                <c:pt idx="7">
                  <c:v>5403500</c:v>
                </c:pt>
                <c:pt idx="8">
                  <c:v>6125200</c:v>
                </c:pt>
                <c:pt idx="9">
                  <c:v>6749000</c:v>
                </c:pt>
                <c:pt idx="10">
                  <c:v>7359200</c:v>
                </c:pt>
                <c:pt idx="11">
                  <c:v>7771700</c:v>
                </c:pt>
                <c:pt idx="12">
                  <c:v>7413900</c:v>
                </c:pt>
                <c:pt idx="13">
                  <c:v>7842200</c:v>
                </c:pt>
                <c:pt idx="14">
                  <c:v>9278700</c:v>
                </c:pt>
                <c:pt idx="15">
                  <c:v>10252700</c:v>
                </c:pt>
                <c:pt idx="16">
                  <c:v>10345500</c:v>
                </c:pt>
                <c:pt idx="17">
                  <c:v>9955000</c:v>
                </c:pt>
                <c:pt idx="18">
                  <c:v>10123400</c:v>
                </c:pt>
                <c:pt idx="19">
                  <c:v>11041500</c:v>
                </c:pt>
                <c:pt idx="20">
                  <c:v>12063700</c:v>
                </c:pt>
                <c:pt idx="21">
                  <c:v>12061900</c:v>
                </c:pt>
                <c:pt idx="22">
                  <c:v>11652000</c:v>
                </c:pt>
                <c:pt idx="23">
                  <c:v>10850500</c:v>
                </c:pt>
                <c:pt idx="24">
                  <c:v>10608500</c:v>
                </c:pt>
                <c:pt idx="25">
                  <c:v>11102600</c:v>
                </c:pt>
                <c:pt idx="26">
                  <c:v>11722700</c:v>
                </c:pt>
                <c:pt idx="27">
                  <c:v>12024700</c:v>
                </c:pt>
                <c:pt idx="28">
                  <c:v>12356900</c:v>
                </c:pt>
                <c:pt idx="29">
                  <c:v>12605400</c:v>
                </c:pt>
                <c:pt idx="30">
                  <c:v>12655500</c:v>
                </c:pt>
                <c:pt idx="31">
                  <c:v>12961100</c:v>
                </c:pt>
                <c:pt idx="32">
                  <c:v>12505900</c:v>
                </c:pt>
                <c:pt idx="33">
                  <c:v>12218800</c:v>
                </c:pt>
                <c:pt idx="34">
                  <c:v>12131900</c:v>
                </c:pt>
                <c:pt idx="35">
                  <c:v>12063900</c:v>
                </c:pt>
                <c:pt idx="36">
                  <c:v>11805300</c:v>
                </c:pt>
                <c:pt idx="37">
                  <c:v>11558175</c:v>
                </c:pt>
                <c:pt idx="38">
                  <c:v>10944590</c:v>
                </c:pt>
                <c:pt idx="39">
                  <c:v>10208334</c:v>
                </c:pt>
                <c:pt idx="40">
                  <c:v>10182586</c:v>
                </c:pt>
                <c:pt idx="41">
                  <c:v>10437480</c:v>
                </c:pt>
                <c:pt idx="42">
                  <c:v>10455277</c:v>
                </c:pt>
                <c:pt idx="43">
                  <c:v>10442862</c:v>
                </c:pt>
                <c:pt idx="44">
                  <c:v>10319386</c:v>
                </c:pt>
                <c:pt idx="45">
                  <c:v>10174754</c:v>
                </c:pt>
                <c:pt idx="46">
                  <c:v>9983568</c:v>
                </c:pt>
                <c:pt idx="47">
                  <c:v>9843481</c:v>
                </c:pt>
                <c:pt idx="48">
                  <c:v>9767915</c:v>
                </c:pt>
                <c:pt idx="49">
                  <c:v>9320971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709368"/>
        <c:axId val="327709760"/>
      </c:lineChart>
      <c:lineChart>
        <c:grouping val="standard"/>
        <c:varyColors val="0"/>
        <c:ser>
          <c:idx val="2"/>
          <c:order val="2"/>
          <c:tx>
            <c:strRef>
              <c:f>'Q4'!$H$8</c:f>
              <c:strCache>
                <c:ptCount val="1"/>
                <c:pt idx="0">
                  <c:v>Murder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'Q4'!$B$9:$B$58</c:f>
              <c:numCache>
                <c:formatCode>General</c:formatCode>
                <c:ptCount val="5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</c:numCache>
            </c:numRef>
          </c:cat>
          <c:val>
            <c:numRef>
              <c:f>'Q4'!$H$9:$H$58</c:f>
              <c:numCache>
                <c:formatCode>General</c:formatCode>
                <c:ptCount val="50"/>
                <c:pt idx="0">
                  <c:v>9110</c:v>
                </c:pt>
                <c:pt idx="1">
                  <c:v>8740</c:v>
                </c:pt>
                <c:pt idx="2">
                  <c:v>8530</c:v>
                </c:pt>
                <c:pt idx="3">
                  <c:v>8640</c:v>
                </c:pt>
                <c:pt idx="4">
                  <c:v>9360</c:v>
                </c:pt>
                <c:pt idx="5">
                  <c:v>9960</c:v>
                </c:pt>
                <c:pt idx="6">
                  <c:v>11040</c:v>
                </c:pt>
                <c:pt idx="7">
                  <c:v>12240</c:v>
                </c:pt>
                <c:pt idx="8">
                  <c:v>13800</c:v>
                </c:pt>
                <c:pt idx="9">
                  <c:v>14760</c:v>
                </c:pt>
                <c:pt idx="10">
                  <c:v>16000</c:v>
                </c:pt>
                <c:pt idx="11">
                  <c:v>17780</c:v>
                </c:pt>
                <c:pt idx="12">
                  <c:v>18670</c:v>
                </c:pt>
                <c:pt idx="13">
                  <c:v>19640</c:v>
                </c:pt>
                <c:pt idx="14">
                  <c:v>20710</c:v>
                </c:pt>
                <c:pt idx="15">
                  <c:v>20510</c:v>
                </c:pt>
                <c:pt idx="16">
                  <c:v>18780</c:v>
                </c:pt>
                <c:pt idx="17">
                  <c:v>19120</c:v>
                </c:pt>
                <c:pt idx="18">
                  <c:v>19560</c:v>
                </c:pt>
                <c:pt idx="19">
                  <c:v>21460</c:v>
                </c:pt>
                <c:pt idx="20">
                  <c:v>23040</c:v>
                </c:pt>
                <c:pt idx="21">
                  <c:v>22520</c:v>
                </c:pt>
                <c:pt idx="22">
                  <c:v>21010</c:v>
                </c:pt>
                <c:pt idx="23">
                  <c:v>19310</c:v>
                </c:pt>
                <c:pt idx="24">
                  <c:v>18690</c:v>
                </c:pt>
                <c:pt idx="25">
                  <c:v>18980</c:v>
                </c:pt>
                <c:pt idx="26">
                  <c:v>20613</c:v>
                </c:pt>
                <c:pt idx="27">
                  <c:v>20096</c:v>
                </c:pt>
                <c:pt idx="28">
                  <c:v>20680</c:v>
                </c:pt>
                <c:pt idx="29">
                  <c:v>21500</c:v>
                </c:pt>
                <c:pt idx="30">
                  <c:v>23440</c:v>
                </c:pt>
                <c:pt idx="31">
                  <c:v>24700</c:v>
                </c:pt>
                <c:pt idx="32">
                  <c:v>23760</c:v>
                </c:pt>
                <c:pt idx="33">
                  <c:v>24530</c:v>
                </c:pt>
                <c:pt idx="34">
                  <c:v>23330</c:v>
                </c:pt>
                <c:pt idx="35">
                  <c:v>21610</c:v>
                </c:pt>
                <c:pt idx="36">
                  <c:v>19650</c:v>
                </c:pt>
                <c:pt idx="37">
                  <c:v>18208</c:v>
                </c:pt>
                <c:pt idx="38">
                  <c:v>16914</c:v>
                </c:pt>
                <c:pt idx="39">
                  <c:v>15522</c:v>
                </c:pt>
                <c:pt idx="40">
                  <c:v>15586</c:v>
                </c:pt>
                <c:pt idx="41">
                  <c:v>16037</c:v>
                </c:pt>
                <c:pt idx="42">
                  <c:v>16229</c:v>
                </c:pt>
                <c:pt idx="43">
                  <c:v>16528</c:v>
                </c:pt>
                <c:pt idx="44">
                  <c:v>16148</c:v>
                </c:pt>
                <c:pt idx="45">
                  <c:v>16740</c:v>
                </c:pt>
                <c:pt idx="46">
                  <c:v>17030</c:v>
                </c:pt>
                <c:pt idx="47">
                  <c:v>16929</c:v>
                </c:pt>
                <c:pt idx="48">
                  <c:v>16442</c:v>
                </c:pt>
                <c:pt idx="49">
                  <c:v>15241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710544"/>
        <c:axId val="327710152"/>
      </c:lineChart>
      <c:dateAx>
        <c:axId val="32770936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709760"/>
        <c:crosses val="autoZero"/>
        <c:auto val="0"/>
        <c:lblOffset val="100"/>
        <c:baseTimeUnit val="days"/>
      </c:dateAx>
      <c:valAx>
        <c:axId val="3277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709368"/>
        <c:crosses val="autoZero"/>
        <c:crossBetween val="between"/>
      </c:valAx>
      <c:valAx>
        <c:axId val="327710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710544"/>
        <c:crosses val="max"/>
        <c:crossBetween val="between"/>
      </c:valAx>
      <c:catAx>
        <c:axId val="327710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7710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F$7" lockText="1" noThreeD="1"/>
</file>

<file path=xl/ctrlProps/ctrlProp2.xml><?xml version="1.0" encoding="utf-8"?>
<formControlPr xmlns="http://schemas.microsoft.com/office/spreadsheetml/2009/9/main" objectType="CheckBox" checked="Checked" fmlaLink="$G$7" lockText="1" noThreeD="1"/>
</file>

<file path=xl/ctrlProps/ctrlProp3.xml><?xml version="1.0" encoding="utf-8"?>
<formControlPr xmlns="http://schemas.microsoft.com/office/spreadsheetml/2009/9/main" objectType="CheckBox" checked="Checked" fmlaLink="$H$7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28574</xdr:colOff>
      <xdr:row>7</xdr:row>
      <xdr:rowOff>19049</xdr:rowOff>
    </xdr:from>
    <xdr:to>
      <xdr:col>23</xdr:col>
      <xdr:colOff>28575</xdr:colOff>
      <xdr:row>39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2</xdr:row>
          <xdr:rowOff>0</xdr:rowOff>
        </xdr:from>
        <xdr:to>
          <xdr:col>11</xdr:col>
          <xdr:colOff>228600</xdr:colOff>
          <xdr:row>3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Violent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3</xdr:row>
          <xdr:rowOff>0</xdr:rowOff>
        </xdr:from>
        <xdr:to>
          <xdr:col>11</xdr:col>
          <xdr:colOff>228600</xdr:colOff>
          <xdr:row>4</xdr:row>
          <xdr:rowOff>19050</xdr:rowOff>
        </xdr:to>
        <xdr:sp macro="" textlink="">
          <xdr:nvSpPr>
            <xdr:cNvPr id="1026" name="Check Box 2" descr="Property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Property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4</xdr:row>
          <xdr:rowOff>9525</xdr:rowOff>
        </xdr:from>
        <xdr:to>
          <xdr:col>11</xdr:col>
          <xdr:colOff>228600</xdr:colOff>
          <xdr:row>5</xdr:row>
          <xdr:rowOff>28575</xdr:rowOff>
        </xdr:to>
        <xdr:sp macro="" textlink="">
          <xdr:nvSpPr>
            <xdr:cNvPr id="1027" name="Check Box 3" descr="Property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0000" mc:Ignorable="a14" a14:legacySpreadsheetColorIndex="10"/>
                  </a:solidFill>
                </a14:hiddenFill>
              </a:ext>
              <a:ext uri="{91240B29-F687-4F45-9708-019B960494DF}">
                <a14:hiddenLine w="9525" cap="flat" cmpd="sng">
                  <a:solidFill>
                    <a:srgbClr val="00FF00" mc:Ignorable="a14" a14:legacySpreadsheetColorIndex="11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Murder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B8:H58" totalsRowShown="0">
  <autoFilter ref="B8:H58"/>
  <tableColumns count="7">
    <tableColumn id="1" name="Year "/>
    <tableColumn id="2" name="Violent "/>
    <tableColumn id="3" name="Property "/>
    <tableColumn id="4" name="Murder "/>
    <tableColumn id="5" name="Violent">
      <calculatedColumnFormula>IF($F$7,Table1[[#This Row],[Violent ]],NA())</calculatedColumnFormula>
    </tableColumn>
    <tableColumn id="6" name="Property">
      <calculatedColumnFormula>IF($G$7,Table1[[#This Row],[Property ]],NA())</calculatedColumnFormula>
    </tableColumn>
    <tableColumn id="7" name="Murder">
      <calculatedColumnFormula>IF($H$7,Table1[[#This Row],[Murder 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15.7109375" customWidth="1"/>
    <col min="2" max="2" width="30.7109375" customWidth="1"/>
  </cols>
  <sheetData>
    <row r="1" spans="1:5" x14ac:dyDescent="0.25">
      <c r="E1" s="1"/>
    </row>
    <row r="4" spans="1:5" x14ac:dyDescent="0.25">
      <c r="A4" s="2" t="s">
        <v>4</v>
      </c>
      <c r="B4" s="4" t="s">
        <v>8</v>
      </c>
    </row>
    <row r="5" spans="1:5" ht="30" x14ac:dyDescent="0.25">
      <c r="A5" s="3" t="s">
        <v>5</v>
      </c>
      <c r="B5" s="5">
        <v>42571.841851620367</v>
      </c>
    </row>
    <row r="6" spans="1:5" ht="30" x14ac:dyDescent="0.25">
      <c r="A6" s="3" t="s">
        <v>6</v>
      </c>
      <c r="B6" s="5">
        <v>42571.871238425927</v>
      </c>
    </row>
    <row r="7" spans="1:5" x14ac:dyDescent="0.25">
      <c r="A7" s="2"/>
      <c r="B7" s="4"/>
    </row>
    <row r="8" spans="1:5" x14ac:dyDescent="0.25">
      <c r="A8" s="2" t="s">
        <v>7</v>
      </c>
      <c r="B8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X58"/>
  <sheetViews>
    <sheetView workbookViewId="0"/>
  </sheetViews>
  <sheetFormatPr defaultRowHeight="15" x14ac:dyDescent="0.25"/>
  <cols>
    <col min="2" max="8" width="12.7109375" customWidth="1"/>
  </cols>
  <sheetData>
    <row r="2" spans="2:24" x14ac:dyDescent="0.25"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2:24" x14ac:dyDescent="0.25"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2:24" x14ac:dyDescent="0.25"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2:24" x14ac:dyDescent="0.25"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2:24" x14ac:dyDescent="0.25"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2:24" x14ac:dyDescent="0.25">
      <c r="F7" t="b">
        <v>1</v>
      </c>
      <c r="G7" t="b">
        <v>1</v>
      </c>
      <c r="H7" t="b">
        <v>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2:24" x14ac:dyDescent="0.25">
      <c r="B8" t="s">
        <v>0</v>
      </c>
      <c r="C8" t="s">
        <v>1</v>
      </c>
      <c r="D8" t="s">
        <v>2</v>
      </c>
      <c r="E8" t="s">
        <v>3</v>
      </c>
      <c r="F8" t="s">
        <v>10</v>
      </c>
      <c r="G8" t="s">
        <v>11</v>
      </c>
      <c r="H8" t="s">
        <v>12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2:24" x14ac:dyDescent="0.25">
      <c r="B9">
        <v>1960</v>
      </c>
      <c r="C9">
        <v>288460</v>
      </c>
      <c r="D9">
        <v>3095700</v>
      </c>
      <c r="E9">
        <v>9110</v>
      </c>
      <c r="F9">
        <f>IF($F$7,Table1[[#This Row],[Violent ]],NA())</f>
        <v>288460</v>
      </c>
      <c r="G9">
        <f>IF($G$7,Table1[[#This Row],[Property ]],NA())</f>
        <v>3095700</v>
      </c>
      <c r="H9">
        <f>IF($H$7,Table1[[#This Row],[Murder ]],NA())</f>
        <v>9110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2:24" x14ac:dyDescent="0.25">
      <c r="B10">
        <v>1961</v>
      </c>
      <c r="C10">
        <v>289390</v>
      </c>
      <c r="D10">
        <v>3198600</v>
      </c>
      <c r="E10">
        <v>8740</v>
      </c>
      <c r="F10">
        <f>IF($F$7,Table1[[#This Row],[Violent ]],NA())</f>
        <v>289390</v>
      </c>
      <c r="G10">
        <f>IF($G$7,Table1[[#This Row],[Property ]],NA())</f>
        <v>3198600</v>
      </c>
      <c r="H10">
        <f>IF($H$7,Table1[[#This Row],[Murder ]],NA())</f>
        <v>8740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2:24" x14ac:dyDescent="0.25">
      <c r="B11">
        <v>1962</v>
      </c>
      <c r="C11">
        <v>301510</v>
      </c>
      <c r="D11">
        <v>3450700</v>
      </c>
      <c r="E11">
        <v>8530</v>
      </c>
      <c r="F11">
        <f>IF($F$7,Table1[[#This Row],[Violent ]],NA())</f>
        <v>301510</v>
      </c>
      <c r="G11">
        <f>IF($G$7,Table1[[#This Row],[Property ]],NA())</f>
        <v>3450700</v>
      </c>
      <c r="H11">
        <f>IF($H$7,Table1[[#This Row],[Murder ]],NA())</f>
        <v>8530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2:24" x14ac:dyDescent="0.25">
      <c r="B12">
        <v>1963</v>
      </c>
      <c r="C12">
        <v>316970</v>
      </c>
      <c r="D12">
        <v>3792500</v>
      </c>
      <c r="E12">
        <v>8640</v>
      </c>
      <c r="F12">
        <f>IF($F$7,Table1[[#This Row],[Violent ]],NA())</f>
        <v>316970</v>
      </c>
      <c r="G12">
        <f>IF($G$7,Table1[[#This Row],[Property ]],NA())</f>
        <v>3792500</v>
      </c>
      <c r="H12">
        <f>IF($H$7,Table1[[#This Row],[Murder ]],NA())</f>
        <v>8640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2:24" x14ac:dyDescent="0.25">
      <c r="B13">
        <v>1964</v>
      </c>
      <c r="C13">
        <v>364220</v>
      </c>
      <c r="D13">
        <v>4200400</v>
      </c>
      <c r="E13">
        <v>9360</v>
      </c>
      <c r="F13">
        <f>IF($F$7,Table1[[#This Row],[Violent ]],NA())</f>
        <v>364220</v>
      </c>
      <c r="G13">
        <f>IF($G$7,Table1[[#This Row],[Property ]],NA())</f>
        <v>4200400</v>
      </c>
      <c r="H13">
        <f>IF($H$7,Table1[[#This Row],[Murder ]],NA())</f>
        <v>9360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2:24" x14ac:dyDescent="0.25">
      <c r="B14">
        <v>1965</v>
      </c>
      <c r="C14">
        <v>387390</v>
      </c>
      <c r="D14">
        <v>4352000</v>
      </c>
      <c r="E14">
        <v>9960</v>
      </c>
      <c r="F14">
        <f>IF($F$7,Table1[[#This Row],[Violent ]],NA())</f>
        <v>387390</v>
      </c>
      <c r="G14">
        <f>IF($G$7,Table1[[#This Row],[Property ]],NA())</f>
        <v>4352000</v>
      </c>
      <c r="H14">
        <f>IF($H$7,Table1[[#This Row],[Murder ]],NA())</f>
        <v>9960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2:24" x14ac:dyDescent="0.25">
      <c r="B15">
        <v>1966</v>
      </c>
      <c r="C15">
        <v>430180</v>
      </c>
      <c r="D15">
        <v>4793300</v>
      </c>
      <c r="E15">
        <v>11040</v>
      </c>
      <c r="F15">
        <f>IF($F$7,Table1[[#This Row],[Violent ]],NA())</f>
        <v>430180</v>
      </c>
      <c r="G15">
        <f>IF($G$7,Table1[[#This Row],[Property ]],NA())</f>
        <v>4793300</v>
      </c>
      <c r="H15">
        <f>IF($H$7,Table1[[#This Row],[Murder ]],NA())</f>
        <v>11040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2:24" x14ac:dyDescent="0.25">
      <c r="B16">
        <v>1967</v>
      </c>
      <c r="C16">
        <v>499930</v>
      </c>
      <c r="D16">
        <v>5403500</v>
      </c>
      <c r="E16">
        <v>12240</v>
      </c>
      <c r="F16">
        <f>IF($F$7,Table1[[#This Row],[Violent ]],NA())</f>
        <v>499930</v>
      </c>
      <c r="G16">
        <f>IF($G$7,Table1[[#This Row],[Property ]],NA())</f>
        <v>5403500</v>
      </c>
      <c r="H16">
        <f>IF($H$7,Table1[[#This Row],[Murder ]],NA())</f>
        <v>12240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2:24" x14ac:dyDescent="0.25">
      <c r="B17">
        <v>1968</v>
      </c>
      <c r="C17">
        <v>595010</v>
      </c>
      <c r="D17">
        <v>6125200</v>
      </c>
      <c r="E17">
        <v>13800</v>
      </c>
      <c r="F17">
        <f>IF($F$7,Table1[[#This Row],[Violent ]],NA())</f>
        <v>595010</v>
      </c>
      <c r="G17">
        <f>IF($G$7,Table1[[#This Row],[Property ]],NA())</f>
        <v>6125200</v>
      </c>
      <c r="H17">
        <f>IF($H$7,Table1[[#This Row],[Murder ]],NA())</f>
        <v>13800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2:24" x14ac:dyDescent="0.25">
      <c r="B18">
        <v>1969</v>
      </c>
      <c r="C18">
        <v>661870</v>
      </c>
      <c r="D18">
        <v>6749000</v>
      </c>
      <c r="E18">
        <v>14760</v>
      </c>
      <c r="F18">
        <f>IF($F$7,Table1[[#This Row],[Violent ]],NA())</f>
        <v>661870</v>
      </c>
      <c r="G18">
        <f>IF($G$7,Table1[[#This Row],[Property ]],NA())</f>
        <v>6749000</v>
      </c>
      <c r="H18">
        <f>IF($H$7,Table1[[#This Row],[Murder ]],NA())</f>
        <v>14760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2:24" x14ac:dyDescent="0.25">
      <c r="B19">
        <v>1970</v>
      </c>
      <c r="C19">
        <v>738820</v>
      </c>
      <c r="D19">
        <v>7359200</v>
      </c>
      <c r="E19">
        <v>16000</v>
      </c>
      <c r="F19">
        <f>IF($F$7,Table1[[#This Row],[Violent ]],NA())</f>
        <v>738820</v>
      </c>
      <c r="G19">
        <f>IF($G$7,Table1[[#This Row],[Property ]],NA())</f>
        <v>7359200</v>
      </c>
      <c r="H19">
        <f>IF($H$7,Table1[[#This Row],[Murder ]],NA())</f>
        <v>16000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2:24" x14ac:dyDescent="0.25">
      <c r="B20">
        <v>1971</v>
      </c>
      <c r="C20">
        <v>816500</v>
      </c>
      <c r="D20">
        <v>7771700</v>
      </c>
      <c r="E20">
        <v>17780</v>
      </c>
      <c r="F20">
        <f>IF($F$7,Table1[[#This Row],[Violent ]],NA())</f>
        <v>816500</v>
      </c>
      <c r="G20">
        <f>IF($G$7,Table1[[#This Row],[Property ]],NA())</f>
        <v>7771700</v>
      </c>
      <c r="H20">
        <f>IF($H$7,Table1[[#This Row],[Murder ]],NA())</f>
        <v>17780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2:24" x14ac:dyDescent="0.25">
      <c r="B21">
        <v>1972</v>
      </c>
      <c r="C21">
        <v>834900</v>
      </c>
      <c r="D21">
        <v>7413900</v>
      </c>
      <c r="E21">
        <v>18670</v>
      </c>
      <c r="F21">
        <f>IF($F$7,Table1[[#This Row],[Violent ]],NA())</f>
        <v>834900</v>
      </c>
      <c r="G21">
        <f>IF($G$7,Table1[[#This Row],[Property ]],NA())</f>
        <v>7413900</v>
      </c>
      <c r="H21">
        <f>IF($H$7,Table1[[#This Row],[Murder ]],NA())</f>
        <v>18670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2:24" x14ac:dyDescent="0.25">
      <c r="B22">
        <v>1973</v>
      </c>
      <c r="C22">
        <v>875910</v>
      </c>
      <c r="D22">
        <v>7842200</v>
      </c>
      <c r="E22">
        <v>19640</v>
      </c>
      <c r="F22">
        <f>IF($F$7,Table1[[#This Row],[Violent ]],NA())</f>
        <v>875910</v>
      </c>
      <c r="G22">
        <f>IF($G$7,Table1[[#This Row],[Property ]],NA())</f>
        <v>7842200</v>
      </c>
      <c r="H22">
        <f>IF($H$7,Table1[[#This Row],[Murder ]],NA())</f>
        <v>19640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2:24" x14ac:dyDescent="0.25">
      <c r="B23">
        <v>1974</v>
      </c>
      <c r="C23">
        <v>974720</v>
      </c>
      <c r="D23">
        <v>9278700</v>
      </c>
      <c r="E23">
        <v>20710</v>
      </c>
      <c r="F23">
        <f>IF($F$7,Table1[[#This Row],[Violent ]],NA())</f>
        <v>974720</v>
      </c>
      <c r="G23">
        <f>IF($G$7,Table1[[#This Row],[Property ]],NA())</f>
        <v>9278700</v>
      </c>
      <c r="H23">
        <f>IF($H$7,Table1[[#This Row],[Murder ]],NA())</f>
        <v>20710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2:24" x14ac:dyDescent="0.25">
      <c r="B24">
        <v>1975</v>
      </c>
      <c r="C24">
        <v>1039710</v>
      </c>
      <c r="D24">
        <v>10252700</v>
      </c>
      <c r="E24">
        <v>20510</v>
      </c>
      <c r="F24">
        <f>IF($F$7,Table1[[#This Row],[Violent ]],NA())</f>
        <v>1039710</v>
      </c>
      <c r="G24">
        <f>IF($G$7,Table1[[#This Row],[Property ]],NA())</f>
        <v>10252700</v>
      </c>
      <c r="H24">
        <f>IF($H$7,Table1[[#This Row],[Murder ]],NA())</f>
        <v>20510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x14ac:dyDescent="0.25">
      <c r="B25">
        <v>1976</v>
      </c>
      <c r="C25">
        <v>1004210</v>
      </c>
      <c r="D25">
        <v>10345500</v>
      </c>
      <c r="E25">
        <v>18780</v>
      </c>
      <c r="F25">
        <f>IF($F$7,Table1[[#This Row],[Violent ]],NA())</f>
        <v>1004210</v>
      </c>
      <c r="G25">
        <f>IF($G$7,Table1[[#This Row],[Property ]],NA())</f>
        <v>10345500</v>
      </c>
      <c r="H25">
        <f>IF($H$7,Table1[[#This Row],[Murder ]],NA())</f>
        <v>18780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x14ac:dyDescent="0.25">
      <c r="B26">
        <v>1977</v>
      </c>
      <c r="C26">
        <v>1029580</v>
      </c>
      <c r="D26">
        <v>9955000</v>
      </c>
      <c r="E26">
        <v>19120</v>
      </c>
      <c r="F26">
        <f>IF($F$7,Table1[[#This Row],[Violent ]],NA())</f>
        <v>1029580</v>
      </c>
      <c r="G26">
        <f>IF($G$7,Table1[[#This Row],[Property ]],NA())</f>
        <v>9955000</v>
      </c>
      <c r="H26">
        <f>IF($H$7,Table1[[#This Row],[Murder ]],NA())</f>
        <v>19120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2:24" x14ac:dyDescent="0.25">
      <c r="B27">
        <v>1978</v>
      </c>
      <c r="C27">
        <v>1085550</v>
      </c>
      <c r="D27">
        <v>10123400</v>
      </c>
      <c r="E27">
        <v>19560</v>
      </c>
      <c r="F27">
        <f>IF($F$7,Table1[[#This Row],[Violent ]],NA())</f>
        <v>1085550</v>
      </c>
      <c r="G27">
        <f>IF($G$7,Table1[[#This Row],[Property ]],NA())</f>
        <v>10123400</v>
      </c>
      <c r="H27">
        <f>IF($H$7,Table1[[#This Row],[Murder ]],NA())</f>
        <v>19560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2:24" x14ac:dyDescent="0.25">
      <c r="B28">
        <v>1979</v>
      </c>
      <c r="C28">
        <v>1208030</v>
      </c>
      <c r="D28">
        <v>11041500</v>
      </c>
      <c r="E28">
        <v>21460</v>
      </c>
      <c r="F28">
        <f>IF($F$7,Table1[[#This Row],[Violent ]],NA())</f>
        <v>1208030</v>
      </c>
      <c r="G28">
        <f>IF($G$7,Table1[[#This Row],[Property ]],NA())</f>
        <v>11041500</v>
      </c>
      <c r="H28">
        <f>IF($H$7,Table1[[#This Row],[Murder ]],NA())</f>
        <v>21460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2:24" x14ac:dyDescent="0.25">
      <c r="B29">
        <v>1980</v>
      </c>
      <c r="C29">
        <v>1344520</v>
      </c>
      <c r="D29">
        <v>12063700</v>
      </c>
      <c r="E29">
        <v>23040</v>
      </c>
      <c r="F29">
        <f>IF($F$7,Table1[[#This Row],[Violent ]],NA())</f>
        <v>1344520</v>
      </c>
      <c r="G29">
        <f>IF($G$7,Table1[[#This Row],[Property ]],NA())</f>
        <v>12063700</v>
      </c>
      <c r="H29">
        <f>IF($H$7,Table1[[#This Row],[Murder ]],NA())</f>
        <v>23040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2:24" x14ac:dyDescent="0.25">
      <c r="B30">
        <v>1981</v>
      </c>
      <c r="C30">
        <v>1361820</v>
      </c>
      <c r="D30">
        <v>12061900</v>
      </c>
      <c r="E30">
        <v>22520</v>
      </c>
      <c r="F30">
        <f>IF($F$7,Table1[[#This Row],[Violent ]],NA())</f>
        <v>1361820</v>
      </c>
      <c r="G30">
        <f>IF($G$7,Table1[[#This Row],[Property ]],NA())</f>
        <v>12061900</v>
      </c>
      <c r="H30">
        <f>IF($H$7,Table1[[#This Row],[Murder ]],NA())</f>
        <v>22520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2:24" x14ac:dyDescent="0.25">
      <c r="B31">
        <v>1982</v>
      </c>
      <c r="C31">
        <v>1322390</v>
      </c>
      <c r="D31">
        <v>11652000</v>
      </c>
      <c r="E31">
        <v>21010</v>
      </c>
      <c r="F31">
        <f>IF($F$7,Table1[[#This Row],[Violent ]],NA())</f>
        <v>1322390</v>
      </c>
      <c r="G31">
        <f>IF($G$7,Table1[[#This Row],[Property ]],NA())</f>
        <v>11652000</v>
      </c>
      <c r="H31">
        <f>IF($H$7,Table1[[#This Row],[Murder ]],NA())</f>
        <v>21010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2:24" x14ac:dyDescent="0.25">
      <c r="B32">
        <v>1983</v>
      </c>
      <c r="C32">
        <v>1258090</v>
      </c>
      <c r="D32">
        <v>10850500</v>
      </c>
      <c r="E32">
        <v>19310</v>
      </c>
      <c r="F32">
        <f>IF($F$7,Table1[[#This Row],[Violent ]],NA())</f>
        <v>1258090</v>
      </c>
      <c r="G32">
        <f>IF($G$7,Table1[[#This Row],[Property ]],NA())</f>
        <v>10850500</v>
      </c>
      <c r="H32">
        <f>IF($H$7,Table1[[#This Row],[Murder ]],NA())</f>
        <v>19310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2:24" x14ac:dyDescent="0.25">
      <c r="B33">
        <v>1984</v>
      </c>
      <c r="C33">
        <v>1273280</v>
      </c>
      <c r="D33">
        <v>10608500</v>
      </c>
      <c r="E33">
        <v>18690</v>
      </c>
      <c r="F33">
        <f>IF($F$7,Table1[[#This Row],[Violent ]],NA())</f>
        <v>1273280</v>
      </c>
      <c r="G33">
        <f>IF($G$7,Table1[[#This Row],[Property ]],NA())</f>
        <v>10608500</v>
      </c>
      <c r="H33">
        <f>IF($H$7,Table1[[#This Row],[Murder ]],NA())</f>
        <v>18690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2:24" x14ac:dyDescent="0.25">
      <c r="B34">
        <v>1985</v>
      </c>
      <c r="C34">
        <v>1328800</v>
      </c>
      <c r="D34">
        <v>11102600</v>
      </c>
      <c r="E34">
        <v>18980</v>
      </c>
      <c r="F34">
        <f>IF($F$7,Table1[[#This Row],[Violent ]],NA())</f>
        <v>1328800</v>
      </c>
      <c r="G34">
        <f>IF($G$7,Table1[[#This Row],[Property ]],NA())</f>
        <v>11102600</v>
      </c>
      <c r="H34">
        <f>IF($H$7,Table1[[#This Row],[Murder ]],NA())</f>
        <v>18980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2:24" x14ac:dyDescent="0.25">
      <c r="B35">
        <v>1986</v>
      </c>
      <c r="C35">
        <v>1489169</v>
      </c>
      <c r="D35">
        <v>11722700</v>
      </c>
      <c r="E35">
        <v>20613</v>
      </c>
      <c r="F35">
        <f>IF($F$7,Table1[[#This Row],[Violent ]],NA())</f>
        <v>1489169</v>
      </c>
      <c r="G35">
        <f>IF($G$7,Table1[[#This Row],[Property ]],NA())</f>
        <v>11722700</v>
      </c>
      <c r="H35">
        <f>IF($H$7,Table1[[#This Row],[Murder ]],NA())</f>
        <v>20613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2:24" x14ac:dyDescent="0.25">
      <c r="B36">
        <v>1987</v>
      </c>
      <c r="C36">
        <v>1483999</v>
      </c>
      <c r="D36">
        <v>12024700</v>
      </c>
      <c r="E36">
        <v>20096</v>
      </c>
      <c r="F36">
        <f>IF($F$7,Table1[[#This Row],[Violent ]],NA())</f>
        <v>1483999</v>
      </c>
      <c r="G36">
        <f>IF($G$7,Table1[[#This Row],[Property ]],NA())</f>
        <v>12024700</v>
      </c>
      <c r="H36">
        <f>IF($H$7,Table1[[#This Row],[Murder ]],NA())</f>
        <v>20096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2:24" x14ac:dyDescent="0.25">
      <c r="B37">
        <v>1988</v>
      </c>
      <c r="C37">
        <v>1566220</v>
      </c>
      <c r="D37">
        <v>12356900</v>
      </c>
      <c r="E37">
        <v>20680</v>
      </c>
      <c r="F37">
        <f>IF($F$7,Table1[[#This Row],[Violent ]],NA())</f>
        <v>1566220</v>
      </c>
      <c r="G37">
        <f>IF($G$7,Table1[[#This Row],[Property ]],NA())</f>
        <v>12356900</v>
      </c>
      <c r="H37">
        <f>IF($H$7,Table1[[#This Row],[Murder ]],NA())</f>
        <v>20680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2:24" x14ac:dyDescent="0.25">
      <c r="B38">
        <v>1989</v>
      </c>
      <c r="C38">
        <v>1646040</v>
      </c>
      <c r="D38">
        <v>12605400</v>
      </c>
      <c r="E38">
        <v>21500</v>
      </c>
      <c r="F38">
        <f>IF($F$7,Table1[[#This Row],[Violent ]],NA())</f>
        <v>1646040</v>
      </c>
      <c r="G38">
        <f>IF($G$7,Table1[[#This Row],[Property ]],NA())</f>
        <v>12605400</v>
      </c>
      <c r="H38">
        <f>IF($H$7,Table1[[#This Row],[Murder ]],NA())</f>
        <v>21500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2:24" x14ac:dyDescent="0.25">
      <c r="B39">
        <v>1990</v>
      </c>
      <c r="C39">
        <v>1820130</v>
      </c>
      <c r="D39">
        <v>12655500</v>
      </c>
      <c r="E39">
        <v>23440</v>
      </c>
      <c r="F39">
        <f>IF($F$7,Table1[[#This Row],[Violent ]],NA())</f>
        <v>1820130</v>
      </c>
      <c r="G39">
        <f>IF($G$7,Table1[[#This Row],[Property ]],NA())</f>
        <v>12655500</v>
      </c>
      <c r="H39">
        <f>IF($H$7,Table1[[#This Row],[Murder ]],NA())</f>
        <v>23440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2:24" x14ac:dyDescent="0.25">
      <c r="B40">
        <v>1991</v>
      </c>
      <c r="C40">
        <v>1911770</v>
      </c>
      <c r="D40">
        <v>12961100</v>
      </c>
      <c r="E40">
        <v>24700</v>
      </c>
      <c r="F40">
        <f>IF($F$7,Table1[[#This Row],[Violent ]],NA())</f>
        <v>1911770</v>
      </c>
      <c r="G40">
        <f>IF($G$7,Table1[[#This Row],[Property ]],NA())</f>
        <v>12961100</v>
      </c>
      <c r="H40">
        <f>IF($H$7,Table1[[#This Row],[Murder ]],NA())</f>
        <v>24700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2:24" x14ac:dyDescent="0.25">
      <c r="B41">
        <v>1992</v>
      </c>
      <c r="C41">
        <v>1932270</v>
      </c>
      <c r="D41">
        <v>12505900</v>
      </c>
      <c r="E41">
        <v>23760</v>
      </c>
      <c r="F41">
        <f>IF($F$7,Table1[[#This Row],[Violent ]],NA())</f>
        <v>1932270</v>
      </c>
      <c r="G41">
        <f>IF($G$7,Table1[[#This Row],[Property ]],NA())</f>
        <v>12505900</v>
      </c>
      <c r="H41">
        <f>IF($H$7,Table1[[#This Row],[Murder ]],NA())</f>
        <v>23760</v>
      </c>
    </row>
    <row r="42" spans="2:24" x14ac:dyDescent="0.25">
      <c r="B42">
        <v>1993</v>
      </c>
      <c r="C42">
        <v>1926020</v>
      </c>
      <c r="D42">
        <v>12218800</v>
      </c>
      <c r="E42">
        <v>24530</v>
      </c>
      <c r="F42">
        <f>IF($F$7,Table1[[#This Row],[Violent ]],NA())</f>
        <v>1926020</v>
      </c>
      <c r="G42">
        <f>IF($G$7,Table1[[#This Row],[Property ]],NA())</f>
        <v>12218800</v>
      </c>
      <c r="H42">
        <f>IF($H$7,Table1[[#This Row],[Murder ]],NA())</f>
        <v>24530</v>
      </c>
    </row>
    <row r="43" spans="2:24" x14ac:dyDescent="0.25">
      <c r="B43">
        <v>1994</v>
      </c>
      <c r="C43">
        <v>1857670</v>
      </c>
      <c r="D43">
        <v>12131900</v>
      </c>
      <c r="E43">
        <v>23330</v>
      </c>
      <c r="F43">
        <f>IF($F$7,Table1[[#This Row],[Violent ]],NA())</f>
        <v>1857670</v>
      </c>
      <c r="G43">
        <f>IF($G$7,Table1[[#This Row],[Property ]],NA())</f>
        <v>12131900</v>
      </c>
      <c r="H43">
        <f>IF($H$7,Table1[[#This Row],[Murder ]],NA())</f>
        <v>23330</v>
      </c>
    </row>
    <row r="44" spans="2:24" x14ac:dyDescent="0.25">
      <c r="B44">
        <v>1995</v>
      </c>
      <c r="C44">
        <v>1798790</v>
      </c>
      <c r="D44">
        <v>12063900</v>
      </c>
      <c r="E44">
        <v>21610</v>
      </c>
      <c r="F44">
        <f>IF($F$7,Table1[[#This Row],[Violent ]],NA())</f>
        <v>1798790</v>
      </c>
      <c r="G44">
        <f>IF($G$7,Table1[[#This Row],[Property ]],NA())</f>
        <v>12063900</v>
      </c>
      <c r="H44">
        <f>IF($H$7,Table1[[#This Row],[Murder ]],NA())</f>
        <v>21610</v>
      </c>
    </row>
    <row r="45" spans="2:24" x14ac:dyDescent="0.25">
      <c r="B45">
        <v>1996</v>
      </c>
      <c r="C45">
        <v>1688540</v>
      </c>
      <c r="D45">
        <v>11805300</v>
      </c>
      <c r="E45">
        <v>19650</v>
      </c>
      <c r="F45">
        <f>IF($F$7,Table1[[#This Row],[Violent ]],NA())</f>
        <v>1688540</v>
      </c>
      <c r="G45">
        <f>IF($G$7,Table1[[#This Row],[Property ]],NA())</f>
        <v>11805300</v>
      </c>
      <c r="H45">
        <f>IF($H$7,Table1[[#This Row],[Murder ]],NA())</f>
        <v>19650</v>
      </c>
    </row>
    <row r="46" spans="2:24" x14ac:dyDescent="0.25">
      <c r="B46">
        <v>1997</v>
      </c>
      <c r="C46">
        <v>1634770</v>
      </c>
      <c r="D46">
        <v>11558175</v>
      </c>
      <c r="E46">
        <v>18208</v>
      </c>
      <c r="F46">
        <f>IF($F$7,Table1[[#This Row],[Violent ]],NA())</f>
        <v>1634770</v>
      </c>
      <c r="G46">
        <f>IF($G$7,Table1[[#This Row],[Property ]],NA())</f>
        <v>11558175</v>
      </c>
      <c r="H46">
        <f>IF($H$7,Table1[[#This Row],[Murder ]],NA())</f>
        <v>18208</v>
      </c>
    </row>
    <row r="47" spans="2:24" x14ac:dyDescent="0.25">
      <c r="B47">
        <v>1998</v>
      </c>
      <c r="C47">
        <v>1531044</v>
      </c>
      <c r="D47">
        <v>10944590</v>
      </c>
      <c r="E47">
        <v>16914</v>
      </c>
      <c r="F47">
        <f>IF($F$7,Table1[[#This Row],[Violent ]],NA())</f>
        <v>1531044</v>
      </c>
      <c r="G47">
        <f>IF($G$7,Table1[[#This Row],[Property ]],NA())</f>
        <v>10944590</v>
      </c>
      <c r="H47">
        <f>IF($H$7,Table1[[#This Row],[Murder ]],NA())</f>
        <v>16914</v>
      </c>
    </row>
    <row r="48" spans="2:24" x14ac:dyDescent="0.25">
      <c r="B48">
        <v>1999</v>
      </c>
      <c r="C48">
        <v>1426044</v>
      </c>
      <c r="D48">
        <v>10208334</v>
      </c>
      <c r="E48">
        <v>15522</v>
      </c>
      <c r="F48">
        <f>IF($F$7,Table1[[#This Row],[Violent ]],NA())</f>
        <v>1426044</v>
      </c>
      <c r="G48">
        <f>IF($G$7,Table1[[#This Row],[Property ]],NA())</f>
        <v>10208334</v>
      </c>
      <c r="H48">
        <f>IF($H$7,Table1[[#This Row],[Murder ]],NA())</f>
        <v>15522</v>
      </c>
    </row>
    <row r="49" spans="2:8" x14ac:dyDescent="0.25">
      <c r="B49">
        <v>2000</v>
      </c>
      <c r="C49">
        <v>1425486</v>
      </c>
      <c r="D49">
        <v>10182586</v>
      </c>
      <c r="E49">
        <v>15586</v>
      </c>
      <c r="F49">
        <f>IF($F$7,Table1[[#This Row],[Violent ]],NA())</f>
        <v>1425486</v>
      </c>
      <c r="G49">
        <f>IF($G$7,Table1[[#This Row],[Property ]],NA())</f>
        <v>10182586</v>
      </c>
      <c r="H49">
        <f>IF($H$7,Table1[[#This Row],[Murder ]],NA())</f>
        <v>15586</v>
      </c>
    </row>
    <row r="50" spans="2:8" x14ac:dyDescent="0.25">
      <c r="B50">
        <v>2001</v>
      </c>
      <c r="C50">
        <v>1439480</v>
      </c>
      <c r="D50">
        <v>10437480</v>
      </c>
      <c r="E50">
        <v>16037</v>
      </c>
      <c r="F50">
        <f>IF($F$7,Table1[[#This Row],[Violent ]],NA())</f>
        <v>1439480</v>
      </c>
      <c r="G50">
        <f>IF($G$7,Table1[[#This Row],[Property ]],NA())</f>
        <v>10437480</v>
      </c>
      <c r="H50">
        <f>IF($H$7,Table1[[#This Row],[Murder ]],NA())</f>
        <v>16037</v>
      </c>
    </row>
    <row r="51" spans="2:8" x14ac:dyDescent="0.25">
      <c r="B51">
        <v>2002</v>
      </c>
      <c r="C51">
        <v>1423677</v>
      </c>
      <c r="D51">
        <v>10455277</v>
      </c>
      <c r="E51">
        <v>16229</v>
      </c>
      <c r="F51">
        <f>IF($F$7,Table1[[#This Row],[Violent ]],NA())</f>
        <v>1423677</v>
      </c>
      <c r="G51">
        <f>IF($G$7,Table1[[#This Row],[Property ]],NA())</f>
        <v>10455277</v>
      </c>
      <c r="H51">
        <f>IF($H$7,Table1[[#This Row],[Murder ]],NA())</f>
        <v>16229</v>
      </c>
    </row>
    <row r="52" spans="2:8" x14ac:dyDescent="0.25">
      <c r="B52">
        <v>2003</v>
      </c>
      <c r="C52">
        <v>1383676</v>
      </c>
      <c r="D52">
        <v>10442862</v>
      </c>
      <c r="E52">
        <v>16528</v>
      </c>
      <c r="F52">
        <f>IF($F$7,Table1[[#This Row],[Violent ]],NA())</f>
        <v>1383676</v>
      </c>
      <c r="G52">
        <f>IF($G$7,Table1[[#This Row],[Property ]],NA())</f>
        <v>10442862</v>
      </c>
      <c r="H52">
        <f>IF($H$7,Table1[[#This Row],[Murder ]],NA())</f>
        <v>16528</v>
      </c>
    </row>
    <row r="53" spans="2:8" x14ac:dyDescent="0.25">
      <c r="B53">
        <v>2004</v>
      </c>
      <c r="C53">
        <v>1360088</v>
      </c>
      <c r="D53">
        <v>10319386</v>
      </c>
      <c r="E53">
        <v>16148</v>
      </c>
      <c r="F53">
        <f>IF($F$7,Table1[[#This Row],[Violent ]],NA())</f>
        <v>1360088</v>
      </c>
      <c r="G53">
        <f>IF($G$7,Table1[[#This Row],[Property ]],NA())</f>
        <v>10319386</v>
      </c>
      <c r="H53">
        <f>IF($H$7,Table1[[#This Row],[Murder ]],NA())</f>
        <v>16148</v>
      </c>
    </row>
    <row r="54" spans="2:8" x14ac:dyDescent="0.25">
      <c r="B54">
        <v>2005</v>
      </c>
      <c r="C54">
        <v>1390745</v>
      </c>
      <c r="D54">
        <v>10174754</v>
      </c>
      <c r="E54">
        <v>16740</v>
      </c>
      <c r="F54">
        <f>IF($F$7,Table1[[#This Row],[Violent ]],NA())</f>
        <v>1390745</v>
      </c>
      <c r="G54">
        <f>IF($G$7,Table1[[#This Row],[Property ]],NA())</f>
        <v>10174754</v>
      </c>
      <c r="H54">
        <f>IF($H$7,Table1[[#This Row],[Murder ]],NA())</f>
        <v>16740</v>
      </c>
    </row>
    <row r="55" spans="2:8" x14ac:dyDescent="0.25">
      <c r="B55">
        <v>2006</v>
      </c>
      <c r="C55">
        <v>1418043</v>
      </c>
      <c r="D55">
        <v>9983568</v>
      </c>
      <c r="E55">
        <v>17030</v>
      </c>
      <c r="F55">
        <f>IF($F$7,Table1[[#This Row],[Violent ]],NA())</f>
        <v>1418043</v>
      </c>
      <c r="G55">
        <f>IF($G$7,Table1[[#This Row],[Property ]],NA())</f>
        <v>9983568</v>
      </c>
      <c r="H55">
        <f>IF($H$7,Table1[[#This Row],[Murder ]],NA())</f>
        <v>17030</v>
      </c>
    </row>
    <row r="56" spans="2:8" x14ac:dyDescent="0.25">
      <c r="B56">
        <v>2007</v>
      </c>
      <c r="C56">
        <v>1408337</v>
      </c>
      <c r="D56">
        <v>9843481</v>
      </c>
      <c r="E56">
        <v>16929</v>
      </c>
      <c r="F56">
        <f>IF($F$7,Table1[[#This Row],[Violent ]],NA())</f>
        <v>1408337</v>
      </c>
      <c r="G56">
        <f>IF($G$7,Table1[[#This Row],[Property ]],NA())</f>
        <v>9843481</v>
      </c>
      <c r="H56">
        <f>IF($H$7,Table1[[#This Row],[Murder ]],NA())</f>
        <v>16929</v>
      </c>
    </row>
    <row r="57" spans="2:8" x14ac:dyDescent="0.25">
      <c r="B57">
        <v>2008</v>
      </c>
      <c r="C57">
        <v>1392628</v>
      </c>
      <c r="D57">
        <v>9767915</v>
      </c>
      <c r="E57">
        <v>16442</v>
      </c>
      <c r="F57">
        <f>IF($F$7,Table1[[#This Row],[Violent ]],NA())</f>
        <v>1392628</v>
      </c>
      <c r="G57">
        <f>IF($G$7,Table1[[#This Row],[Property ]],NA())</f>
        <v>9767915</v>
      </c>
      <c r="H57">
        <f>IF($H$7,Table1[[#This Row],[Murder ]],NA())</f>
        <v>16442</v>
      </c>
    </row>
    <row r="58" spans="2:8" x14ac:dyDescent="0.25">
      <c r="B58">
        <v>2009</v>
      </c>
      <c r="C58">
        <v>1318398</v>
      </c>
      <c r="D58">
        <v>9320971</v>
      </c>
      <c r="E58">
        <v>15241</v>
      </c>
      <c r="F58">
        <f>IF($F$7,Table1[[#This Row],[Violent ]],NA())</f>
        <v>1318398</v>
      </c>
      <c r="G58">
        <f>IF($G$7,Table1[[#This Row],[Property ]],NA())</f>
        <v>9320971</v>
      </c>
      <c r="H58">
        <f>IF($H$7,Table1[[#This Row],[Murder ]],NA())</f>
        <v>15241</v>
      </c>
    </row>
  </sheetData>
  <conditionalFormatting sqref="F7:H7">
    <cfRule type="cellIs" dxfId="2" priority="2" operator="equal">
      <formula>FALSE</formula>
    </cfRule>
    <cfRule type="cellIs" dxfId="1" priority="3" operator="equal">
      <formula>TRUE</formula>
    </cfRule>
  </conditionalFormatting>
  <conditionalFormatting sqref="F9:H58">
    <cfRule type="containsErrors" dxfId="0" priority="6">
      <formula>ISERROR(F9)</formula>
    </cfRule>
  </conditionalFormatting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10</xdr:col>
                    <xdr:colOff>28575</xdr:colOff>
                    <xdr:row>2</xdr:row>
                    <xdr:rowOff>0</xdr:rowOff>
                  </from>
                  <to>
                    <xdr:col>11</xdr:col>
                    <xdr:colOff>228600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 altText="Property">
                <anchor moveWithCells="1">
                  <from>
                    <xdr:col>10</xdr:col>
                    <xdr:colOff>28575</xdr:colOff>
                    <xdr:row>3</xdr:row>
                    <xdr:rowOff>0</xdr:rowOff>
                  </from>
                  <to>
                    <xdr:col>11</xdr:col>
                    <xdr:colOff>228600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 altText="Property">
                <anchor moveWithCells="1">
                  <from>
                    <xdr:col>10</xdr:col>
                    <xdr:colOff>28575</xdr:colOff>
                    <xdr:row>4</xdr:row>
                    <xdr:rowOff>9525</xdr:rowOff>
                  </from>
                  <to>
                    <xdr:col>11</xdr:col>
                    <xdr:colOff>228600</xdr:colOff>
                    <xdr:row>5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Q4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Maciej Medyk</cp:lastModifiedBy>
  <dcterms:created xsi:type="dcterms:W3CDTF">2013-07-31T20:29:01Z</dcterms:created>
  <dcterms:modified xsi:type="dcterms:W3CDTF">2016-07-21T01:45:51Z</dcterms:modified>
</cp:coreProperties>
</file>