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Maciej\Documents\Modelowanie rynków finansowych\"/>
    </mc:Choice>
  </mc:AlternateContent>
  <bookViews>
    <workbookView xWindow="0" yWindow="0" windowWidth="20490" windowHeight="7530" activeTab="5"/>
  </bookViews>
  <sheets>
    <sheet name="Info" sheetId="11" r:id="rId1"/>
    <sheet name="Zadania" sheetId="12" r:id="rId2"/>
    <sheet name="Drzewka do Z1-Z3" sheetId="13" r:id="rId3"/>
    <sheet name="zad1" sheetId="14" r:id="rId4"/>
    <sheet name="zad2" sheetId="15" r:id="rId5"/>
    <sheet name="zad2_Marcin" sheetId="16" r:id="rId6"/>
  </sheets>
  <externalReferences>
    <externalReference r:id="rId7"/>
  </externalReferences>
  <definedNames>
    <definedName name="d" localSheetId="5">#REF!</definedName>
    <definedName name="d">#REF!</definedName>
    <definedName name="delta13" localSheetId="5">#REF!</definedName>
    <definedName name="delta13">#REF!</definedName>
    <definedName name="delta26" localSheetId="5">#REF!</definedName>
    <definedName name="delta26">#REF!</definedName>
    <definedName name="prow" localSheetId="5">#REF!</definedName>
    <definedName name="prow">#REF!</definedName>
    <definedName name="stopa13" localSheetId="5">#REF!</definedName>
    <definedName name="stopa13">#REF!</definedName>
    <definedName name="stopa26" localSheetId="5">#REF!</definedName>
    <definedName name="stopa26">#REF!</definedName>
    <definedName name="stopaforward13" localSheetId="5">#REF!</definedName>
    <definedName name="stopaforward13">#REF!</definedName>
    <definedName name="t" localSheetId="5">#REF!</definedName>
    <definedName name="t">#REF!</definedName>
    <definedName name="x" localSheetId="5">#REF!</definedName>
    <definedName name="x">#REF!</definedName>
  </definedNames>
  <calcPr calcId="171027"/>
</workbook>
</file>

<file path=xl/calcChain.xml><?xml version="1.0" encoding="utf-8"?>
<calcChain xmlns="http://schemas.openxmlformats.org/spreadsheetml/2006/main">
  <c r="A10" i="16" l="1"/>
  <c r="I3" i="16" s="1"/>
  <c r="H2" i="16" l="1"/>
  <c r="H4" i="16"/>
  <c r="D13" i="16"/>
  <c r="I6" i="16" s="1"/>
  <c r="C10" i="16"/>
  <c r="I5" i="16"/>
  <c r="C12" i="16"/>
  <c r="D11" i="16"/>
  <c r="I4" i="16" s="1"/>
  <c r="D9" i="16"/>
  <c r="I2" i="16" s="1"/>
  <c r="B11" i="16"/>
  <c r="B17" i="15"/>
  <c r="B15" i="15"/>
  <c r="C11" i="14"/>
  <c r="G3" i="14"/>
  <c r="H2" i="14"/>
  <c r="H4" i="14"/>
  <c r="H3" i="16" l="1"/>
  <c r="H5" i="16"/>
  <c r="G4" i="16"/>
  <c r="G3" i="16"/>
</calcChain>
</file>

<file path=xl/sharedStrings.xml><?xml version="1.0" encoding="utf-8"?>
<sst xmlns="http://schemas.openxmlformats.org/spreadsheetml/2006/main" count="26" uniqueCount="24">
  <si>
    <t>Nr</t>
  </si>
  <si>
    <t>(MAP1210, Matematyka Stosowana, WMat)</t>
  </si>
  <si>
    <t>Modelowanie Rynków Finansowych 2016/2017</t>
  </si>
  <si>
    <t>© 2017 by Rafał Weron</t>
  </si>
  <si>
    <t>Lista 07</t>
  </si>
  <si>
    <t>Wyceń europejską opcję kupna na akcję nie wypłacającą dywidendy z ceną wykonania K=90 i terminem wygaśnięcia T=2 mies. Załóż, że wolna od ryzyka stopa procentowa r=0% oraz że dynamika cen akcji jest opisana drzewkiem …</t>
  </si>
  <si>
    <t>Wyceń europejską opcję kupna na akcję nie wypłacającą dywidendy z ceną wykonania K=90 i terminem wygaśnięcia T=3 mies. Załóż, że wolna od ryzyka stopa procentowa r=10% rocznie oraz że dynamika cen akcji jest opisana drzewkiem …</t>
  </si>
  <si>
    <t>Z1</t>
  </si>
  <si>
    <t>Z2</t>
  </si>
  <si>
    <t>ZADANIE (Z1-Z3 do realizacji w Excelu lub Matlabie, reszta w Matlabie)</t>
  </si>
  <si>
    <t>Wyceń amerykańską opcję sprzedaży na akcję nie wypłacającą dywidendy z ceną wykonania K=100 i terminem wygaśnięcia T=3 mies.
Załóż, że wolna od ryzyka stopa procentowa r=10% rocznie oraz że dynamika cen akcji jest opisana tym samym drzewkiem co w Z2.</t>
  </si>
  <si>
    <t>Jeśli rynkowa cena opcji z Z2 wynosi 20, to jaki powinien być pierwszy krok strategii zabezpieczającej? A jakie powinny być nastepne kroki jeśli kolejne ceny akcji to
a) 100 - 80 - 100 - 120
b) 100 - 80 - 100 - 80
c) 100 - 120 - 140 - 120</t>
  </si>
  <si>
    <t>Jeśli rynkowa cena opcji z Z4 wynosi 15, to jaki powinien być pierwszy krok strategii zabezpieczającej? A jakie powinny być nastepne kroki jeśli kolejne ceny akcji to
a) 100 - 80 - 100 - 120
b) 100 - 80 - 60 - 80
c) 100 - 120 - 140 - 120</t>
  </si>
  <si>
    <t>Powtórz Z5 przy założeniu, że rynkowa cena opcji to 11.</t>
  </si>
  <si>
    <t xml:space="preserve">Napisz funkcję w do wyceny na addytywnym (tj. S_{t+1} = S_t + U lub S_t - D) drzewku dwumianowym europejskiej opcji kupna (sprzedaży) na akcję nie wypłacającą dywidendy o cenie S, cenie wykonania K, terminem wygaśnięcia T, wolnej od ryzyka stopie procentowej r (p.a.) oraz zmienności cen akcji sigma (p.a.). </t>
  </si>
  <si>
    <t xml:space="preserve">Napisz funkcję w do wyceny na multiplikatywnym (tj. S_{t+1} = u*S_t lub d*S_t) drzewku dwumianowym europejskiej opcji kupna (sprzedaży) na akcję nie wypłacającą dywidendy o cenie S, cenie wykonania K, terminem wygaśnięcia T, wolnej od ryzyka stopie procentowej r (p.a.) oraz zmienności cen akcji sigma (p.a.). </t>
  </si>
  <si>
    <t>Wyceń europejską i amerykańską opcję sprzedaży na akcję nie wypłacającą dywidendy z ceną wykonania K=100 i terminem wygaśnięcia T=3 mies.
Załóż, że wolna od ryzyka stopa procentowa r=10% rocznie, zmienność cen akcji sigma = 20% rocznie oraz że dynamika cen akcji jest opisana drzewkiem multiplikatywnym z u=exp(sigma*dt^0.5) i d=1/u. Sprawdź zbieżność do ceny Blacka-Scholesa dla drzewek n=5, 4, ..., 100 krokowych oraz S_0 = 95, ..., 105.</t>
  </si>
  <si>
    <t>q</t>
  </si>
  <si>
    <t>Call K=90</t>
  </si>
  <si>
    <t>T</t>
  </si>
  <si>
    <t>dyskonto</t>
  </si>
  <si>
    <t>r</t>
  </si>
  <si>
    <t>q-&gt;</t>
  </si>
  <si>
    <t>call K=90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</si>
</sst>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z_ł_-;\-* #,##0.00\ _z_ł_-;_-* &quot;-&quot;??\ _z_ł_-;_-@_-"/>
  </numFmts>
  <fonts count="8" x14ac:knownFonts="1">
    <font>
      <sz val="10"/>
      <name val="Arial CE"/>
      <charset val="238"/>
    </font>
    <font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7" fillId="0" borderId="0"/>
    <xf numFmtId="43" fontId="7" fillId="0" borderId="0" applyFont="0" applyFill="0" applyBorder="0" applyAlignment="0" applyProtection="0"/>
    <xf numFmtId="0" fontId="1" fillId="0" borderId="0"/>
  </cellStyleXfs>
  <cellXfs count="15">
    <xf numFmtId="0" fontId="0" fillId="0" borderId="0" xfId="0"/>
    <xf numFmtId="0" fontId="3" fillId="2" borderId="0" xfId="0" applyFont="1" applyFill="1"/>
    <xf numFmtId="0" fontId="6" fillId="0" borderId="0" xfId="0" applyFont="1" applyFill="1"/>
    <xf numFmtId="0" fontId="6" fillId="0" borderId="0" xfId="0" applyFont="1"/>
    <xf numFmtId="0" fontId="6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/>
    <xf numFmtId="0" fontId="2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6" fillId="4" borderId="0" xfId="0" applyFont="1" applyFill="1"/>
    <xf numFmtId="0" fontId="6" fillId="0" borderId="0" xfId="0" applyFont="1" applyAlignment="1">
      <alignment wrapText="1"/>
    </xf>
    <xf numFmtId="9" fontId="0" fillId="0" borderId="0" xfId="0" applyNumberFormat="1"/>
  </cellXfs>
  <cellStyles count="4">
    <cellStyle name="Dziesiętny 2" xfId="2"/>
    <cellStyle name="Normalny" xfId="0" builtinId="0"/>
    <cellStyle name="Normalny 2" xfId="1"/>
    <cellStyle name="Normalny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sta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Zadania"/>
      <sheetName val="Drzewka do Z1-Z3"/>
      <sheetName val="Arkusz1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defaultColWidth="9.140625" defaultRowHeight="12.75" x14ac:dyDescent="0.2"/>
  <cols>
    <col min="1" max="16384" width="9.140625" style="1"/>
  </cols>
  <sheetData>
    <row r="1" spans="1:1" s="9" customFormat="1" ht="21" x14ac:dyDescent="0.35">
      <c r="A1" s="8" t="s">
        <v>2</v>
      </c>
    </row>
    <row r="2" spans="1:1" s="9" customFormat="1" ht="15" x14ac:dyDescent="0.25">
      <c r="A2" s="10" t="s">
        <v>1</v>
      </c>
    </row>
    <row r="3" spans="1:1" s="9" customFormat="1" x14ac:dyDescent="0.2"/>
    <row r="4" spans="1:1" s="9" customFormat="1" ht="15" x14ac:dyDescent="0.25">
      <c r="A4" s="10" t="s">
        <v>4</v>
      </c>
    </row>
    <row r="5" spans="1:1" s="9" customFormat="1" x14ac:dyDescent="0.2"/>
    <row r="6" spans="1:1" s="9" customFormat="1" x14ac:dyDescent="0.2"/>
    <row r="7" spans="1:1" s="9" customFormat="1" x14ac:dyDescent="0.2">
      <c r="A7" s="11" t="s">
        <v>3</v>
      </c>
    </row>
    <row r="8" spans="1:1" s="9" customForma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A4" zoomScaleNormal="100" workbookViewId="0">
      <selection activeCell="B3" sqref="B3"/>
    </sheetView>
  </sheetViews>
  <sheetFormatPr defaultRowHeight="15.75" x14ac:dyDescent="0.25"/>
  <cols>
    <col min="1" max="1" width="9.140625" style="3"/>
    <col min="2" max="2" width="137.140625" style="3" customWidth="1"/>
    <col min="3" max="16384" width="9.140625" style="3"/>
  </cols>
  <sheetData>
    <row r="1" spans="1:2" x14ac:dyDescent="0.25">
      <c r="A1" s="6" t="s">
        <v>0</v>
      </c>
      <c r="B1" s="7" t="s">
        <v>9</v>
      </c>
    </row>
    <row r="2" spans="1:2" ht="31.5" x14ac:dyDescent="0.25">
      <c r="A2" s="5">
        <v>1</v>
      </c>
      <c r="B2" s="4" t="s">
        <v>5</v>
      </c>
    </row>
    <row r="3" spans="1:2" ht="33" customHeight="1" x14ac:dyDescent="0.25">
      <c r="A3" s="5">
        <v>2</v>
      </c>
      <c r="B3" s="4" t="s">
        <v>6</v>
      </c>
    </row>
    <row r="4" spans="1:2" ht="78.75" x14ac:dyDescent="0.25">
      <c r="A4" s="5">
        <v>3</v>
      </c>
      <c r="B4" s="13" t="s">
        <v>11</v>
      </c>
    </row>
    <row r="5" spans="1:2" ht="31.5" x14ac:dyDescent="0.25">
      <c r="A5" s="5">
        <v>4</v>
      </c>
      <c r="B5" s="4" t="s">
        <v>10</v>
      </c>
    </row>
    <row r="6" spans="1:2" ht="78.75" x14ac:dyDescent="0.25">
      <c r="A6" s="5">
        <v>5</v>
      </c>
      <c r="B6" s="13" t="s">
        <v>12</v>
      </c>
    </row>
    <row r="7" spans="1:2" x14ac:dyDescent="0.25">
      <c r="A7" s="5">
        <v>6</v>
      </c>
      <c r="B7" s="4" t="s">
        <v>13</v>
      </c>
    </row>
    <row r="8" spans="1:2" ht="47.25" x14ac:dyDescent="0.25">
      <c r="A8" s="5">
        <v>7</v>
      </c>
      <c r="B8" s="4" t="s">
        <v>14</v>
      </c>
    </row>
    <row r="9" spans="1:2" ht="47.25" x14ac:dyDescent="0.25">
      <c r="A9" s="5">
        <v>8</v>
      </c>
      <c r="B9" s="4" t="s">
        <v>15</v>
      </c>
    </row>
    <row r="10" spans="1:2" ht="66" customHeight="1" x14ac:dyDescent="0.25">
      <c r="A10" s="5">
        <v>9</v>
      </c>
      <c r="B10" s="4" t="s">
        <v>16</v>
      </c>
    </row>
    <row r="11" spans="1:2" x14ac:dyDescent="0.25">
      <c r="A11" s="5"/>
    </row>
    <row r="12" spans="1:2" x14ac:dyDescent="0.25">
      <c r="A12" s="5"/>
    </row>
    <row r="13" spans="1:2" x14ac:dyDescent="0.25">
      <c r="A1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7" sqref="C7:F13"/>
    </sheetView>
  </sheetViews>
  <sheetFormatPr defaultRowHeight="15.75" x14ac:dyDescent="0.25"/>
  <cols>
    <col min="1" max="16384" width="9.140625" style="3"/>
  </cols>
  <sheetData>
    <row r="1" spans="1:6" x14ac:dyDescent="0.25">
      <c r="A1" s="3" t="s">
        <v>7</v>
      </c>
      <c r="C1" s="12"/>
      <c r="D1" s="12"/>
      <c r="E1" s="12">
        <v>140</v>
      </c>
    </row>
    <row r="2" spans="1:6" x14ac:dyDescent="0.25">
      <c r="C2" s="12"/>
      <c r="D2" s="12">
        <v>120</v>
      </c>
      <c r="E2" s="12"/>
    </row>
    <row r="3" spans="1:6" x14ac:dyDescent="0.25">
      <c r="C3" s="12">
        <v>100</v>
      </c>
      <c r="D3" s="12"/>
      <c r="E3" s="12">
        <v>100</v>
      </c>
    </row>
    <row r="4" spans="1:6" x14ac:dyDescent="0.25">
      <c r="C4" s="12"/>
      <c r="D4" s="12">
        <v>80</v>
      </c>
      <c r="E4" s="12"/>
    </row>
    <row r="5" spans="1:6" x14ac:dyDescent="0.25">
      <c r="C5" s="12"/>
      <c r="D5" s="12"/>
      <c r="E5" s="12">
        <v>60</v>
      </c>
    </row>
    <row r="7" spans="1:6" x14ac:dyDescent="0.25">
      <c r="A7" s="3" t="s">
        <v>8</v>
      </c>
      <c r="C7" s="12"/>
      <c r="D7" s="12"/>
      <c r="E7" s="12"/>
      <c r="F7" s="12">
        <v>160</v>
      </c>
    </row>
    <row r="8" spans="1:6" x14ac:dyDescent="0.25">
      <c r="C8" s="12"/>
      <c r="D8" s="12"/>
      <c r="E8" s="12">
        <v>140</v>
      </c>
      <c r="F8" s="12"/>
    </row>
    <row r="9" spans="1:6" x14ac:dyDescent="0.25">
      <c r="C9" s="12"/>
      <c r="D9" s="12">
        <v>120</v>
      </c>
      <c r="E9" s="12"/>
      <c r="F9" s="12">
        <v>120</v>
      </c>
    </row>
    <row r="10" spans="1:6" x14ac:dyDescent="0.25">
      <c r="C10" s="12">
        <v>100</v>
      </c>
      <c r="D10" s="12"/>
      <c r="E10" s="12">
        <v>100</v>
      </c>
      <c r="F10" s="12"/>
    </row>
    <row r="11" spans="1:6" x14ac:dyDescent="0.25">
      <c r="C11" s="12"/>
      <c r="D11" s="12">
        <v>80</v>
      </c>
      <c r="E11" s="12"/>
      <c r="F11" s="12">
        <v>80</v>
      </c>
    </row>
    <row r="12" spans="1:6" x14ac:dyDescent="0.25">
      <c r="C12" s="12"/>
      <c r="D12" s="12"/>
      <c r="E12" s="12">
        <v>60</v>
      </c>
      <c r="F12" s="12"/>
    </row>
    <row r="13" spans="1:6" x14ac:dyDescent="0.25">
      <c r="C13" s="12"/>
      <c r="D13" s="12"/>
      <c r="E13" s="12"/>
      <c r="F13" s="12">
        <v>40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workbookViewId="0">
      <selection activeCell="C12" sqref="C12"/>
    </sheetView>
  </sheetViews>
  <sheetFormatPr defaultRowHeight="12.75" x14ac:dyDescent="0.2"/>
  <sheetData>
    <row r="2" spans="2:8" ht="15.75" x14ac:dyDescent="0.25">
      <c r="B2" s="12"/>
      <c r="C2" s="12"/>
      <c r="D2" s="12">
        <v>140</v>
      </c>
      <c r="H2">
        <f t="shared" ref="G2:H4" si="0">D2-90</f>
        <v>50</v>
      </c>
    </row>
    <row r="3" spans="2:8" ht="15.75" x14ac:dyDescent="0.25">
      <c r="B3" s="12"/>
      <c r="C3" s="12">
        <v>120</v>
      </c>
      <c r="D3" s="12"/>
      <c r="G3">
        <f t="shared" si="0"/>
        <v>30</v>
      </c>
    </row>
    <row r="4" spans="2:8" ht="15.75" x14ac:dyDescent="0.25">
      <c r="B4" s="12">
        <v>100</v>
      </c>
      <c r="C4" s="12"/>
      <c r="D4" s="12">
        <v>100</v>
      </c>
      <c r="F4">
        <v>17.5</v>
      </c>
      <c r="H4">
        <f t="shared" si="0"/>
        <v>10</v>
      </c>
    </row>
    <row r="5" spans="2:8" ht="15.75" x14ac:dyDescent="0.25">
      <c r="B5" s="12"/>
      <c r="C5" s="12">
        <v>80</v>
      </c>
      <c r="D5" s="12"/>
      <c r="G5">
        <v>5</v>
      </c>
    </row>
    <row r="6" spans="2:8" ht="15.75" x14ac:dyDescent="0.25">
      <c r="B6" s="12"/>
      <c r="C6" s="12"/>
      <c r="D6" s="12">
        <v>60</v>
      </c>
      <c r="H6">
        <v>0</v>
      </c>
    </row>
    <row r="11" spans="2:8" x14ac:dyDescent="0.2">
      <c r="B11" t="s">
        <v>17</v>
      </c>
      <c r="C11">
        <f>(B4-C5)/(C3-C5)</f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B18" sqref="B18"/>
    </sheetView>
  </sheetViews>
  <sheetFormatPr defaultRowHeight="12.75" x14ac:dyDescent="0.2"/>
  <sheetData>
    <row r="2" spans="1:10" ht="15.75" x14ac:dyDescent="0.25">
      <c r="B2" s="12"/>
      <c r="C2" s="12"/>
      <c r="D2" s="12"/>
      <c r="E2" s="12">
        <v>160</v>
      </c>
      <c r="G2" s="12"/>
      <c r="H2" s="12"/>
      <c r="I2" s="12"/>
      <c r="J2" s="12">
        <v>70</v>
      </c>
    </row>
    <row r="3" spans="1:10" ht="15.75" x14ac:dyDescent="0.25">
      <c r="B3" s="12"/>
      <c r="C3" s="12"/>
      <c r="D3" s="12">
        <v>140</v>
      </c>
      <c r="E3" s="12"/>
      <c r="G3" s="12"/>
      <c r="H3" s="12"/>
      <c r="I3" s="12">
        <v>140</v>
      </c>
      <c r="J3" s="12"/>
    </row>
    <row r="4" spans="1:10" ht="15.75" x14ac:dyDescent="0.25">
      <c r="B4" s="12"/>
      <c r="C4" s="12">
        <v>120</v>
      </c>
      <c r="D4" s="12"/>
      <c r="E4" s="12">
        <v>120</v>
      </c>
      <c r="G4" s="12"/>
      <c r="H4" s="12">
        <v>120</v>
      </c>
      <c r="I4" s="12"/>
      <c r="J4" s="12">
        <v>30</v>
      </c>
    </row>
    <row r="5" spans="1:10" ht="15.75" x14ac:dyDescent="0.25">
      <c r="B5" s="12">
        <v>100</v>
      </c>
      <c r="C5" s="12"/>
      <c r="D5" s="12">
        <v>100</v>
      </c>
      <c r="E5" s="12"/>
      <c r="G5" s="12">
        <v>100</v>
      </c>
      <c r="H5" s="12"/>
      <c r="I5" s="12">
        <v>100</v>
      </c>
      <c r="J5" s="12"/>
    </row>
    <row r="6" spans="1:10" ht="15.75" x14ac:dyDescent="0.25">
      <c r="B6" s="12"/>
      <c r="C6" s="12">
        <v>80</v>
      </c>
      <c r="D6" s="12"/>
      <c r="E6" s="12">
        <v>80</v>
      </c>
      <c r="G6" s="12"/>
      <c r="H6" s="12">
        <v>80</v>
      </c>
      <c r="I6" s="12"/>
      <c r="J6" s="12">
        <v>0</v>
      </c>
    </row>
    <row r="7" spans="1:10" ht="15.75" x14ac:dyDescent="0.25">
      <c r="B7" s="12"/>
      <c r="C7" s="12"/>
      <c r="D7" s="12">
        <v>60</v>
      </c>
      <c r="E7" s="12"/>
      <c r="G7" s="12"/>
      <c r="H7" s="12"/>
      <c r="I7" s="12">
        <v>60</v>
      </c>
      <c r="J7" s="12"/>
    </row>
    <row r="8" spans="1:10" ht="15.75" x14ac:dyDescent="0.25">
      <c r="B8" s="12"/>
      <c r="C8" s="12"/>
      <c r="D8" s="12"/>
      <c r="E8" s="12">
        <v>40</v>
      </c>
      <c r="G8" s="12"/>
      <c r="H8" s="12"/>
      <c r="I8" s="12"/>
      <c r="J8" s="12">
        <v>0</v>
      </c>
    </row>
    <row r="12" spans="1:10" x14ac:dyDescent="0.2">
      <c r="A12" t="s">
        <v>18</v>
      </c>
    </row>
    <row r="13" spans="1:10" x14ac:dyDescent="0.2">
      <c r="A13" t="s">
        <v>19</v>
      </c>
      <c r="B13">
        <v>3</v>
      </c>
    </row>
    <row r="14" spans="1:10" x14ac:dyDescent="0.2">
      <c r="A14" t="s">
        <v>21</v>
      </c>
      <c r="B14" s="14">
        <v>0.1</v>
      </c>
    </row>
    <row r="15" spans="1:10" x14ac:dyDescent="0.2">
      <c r="A15" t="s">
        <v>20</v>
      </c>
      <c r="B15">
        <f>EXP(B14/12)</f>
        <v>1.008368152207447</v>
      </c>
    </row>
    <row r="17" spans="1:2" x14ac:dyDescent="0.2">
      <c r="A17" t="s">
        <v>17</v>
      </c>
      <c r="B17">
        <f>(B5*B15-C6)/(C4-C6)</f>
        <v>0.52092038051861744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H15" sqref="H15"/>
    </sheetView>
  </sheetViews>
  <sheetFormatPr defaultRowHeight="12.75" x14ac:dyDescent="0.2"/>
  <sheetData>
    <row r="1" spans="1:10" ht="15.75" x14ac:dyDescent="0.25">
      <c r="A1" s="12"/>
      <c r="B1" s="12"/>
      <c r="C1" s="12"/>
      <c r="D1" s="12">
        <v>160</v>
      </c>
      <c r="J1">
        <v>70</v>
      </c>
    </row>
    <row r="2" spans="1:10" ht="15.75" x14ac:dyDescent="0.25">
      <c r="A2" s="12"/>
      <c r="B2" s="12"/>
      <c r="C2" s="12">
        <v>140</v>
      </c>
      <c r="D2" s="12"/>
      <c r="H2">
        <f>(C9*I1+(1-C9)*I3)/$A$10</f>
        <v>0</v>
      </c>
      <c r="I2">
        <f>(D9*J1+(1-D9)*J3)/$A$10</f>
        <v>50.746883662501176</v>
      </c>
    </row>
    <row r="3" spans="1:10" ht="15.75" x14ac:dyDescent="0.25">
      <c r="A3" s="12"/>
      <c r="B3" s="12">
        <v>120</v>
      </c>
      <c r="C3" s="12"/>
      <c r="D3" s="12">
        <v>120</v>
      </c>
      <c r="G3">
        <f>(B10*H2+(1-B10)*H4)/$A$10</f>
        <v>0</v>
      </c>
      <c r="H3">
        <f>(C10*I2+(1-C10)*I4)/$A$10</f>
        <v>33.725092363923778</v>
      </c>
      <c r="I3">
        <f>(D10*J2+(1-D10)*J4)/$A$10</f>
        <v>0</v>
      </c>
      <c r="J3">
        <v>30</v>
      </c>
    </row>
    <row r="4" spans="1:10" ht="15.75" x14ac:dyDescent="0.25">
      <c r="A4" s="12">
        <v>100</v>
      </c>
      <c r="B4" s="12"/>
      <c r="C4" s="12">
        <v>100</v>
      </c>
      <c r="D4" s="12"/>
      <c r="G4">
        <f>(B11*H3+(1-B11)*H5)/$A$10</f>
        <v>21.195513657520575</v>
      </c>
      <c r="H4">
        <f>(C11*I3+(1-C11)*I5)/$A$10</f>
        <v>0</v>
      </c>
      <c r="I4">
        <f>(D11*J3+(1-D11)*J5)/$A$10</f>
        <v>15.497922441667441</v>
      </c>
    </row>
    <row r="5" spans="1:10" ht="15.75" x14ac:dyDescent="0.25">
      <c r="A5" s="12"/>
      <c r="B5" s="12">
        <v>80</v>
      </c>
      <c r="C5" s="12"/>
      <c r="D5" s="12">
        <v>80</v>
      </c>
      <c r="H5">
        <f>(C12*I4+(1-C12)*I6)/$A$10</f>
        <v>7.9418803054069178</v>
      </c>
      <c r="I5">
        <f>(D12*J4+(1-D12)*J6)/$A$10</f>
        <v>0</v>
      </c>
      <c r="J5">
        <v>0</v>
      </c>
    </row>
    <row r="6" spans="1:10" ht="15.75" x14ac:dyDescent="0.25">
      <c r="A6" s="12"/>
      <c r="B6" s="12"/>
      <c r="C6" s="12">
        <v>60</v>
      </c>
      <c r="D6" s="12"/>
      <c r="I6">
        <f>(D13*J5+(1-D13)*J7)/$A$10</f>
        <v>0</v>
      </c>
    </row>
    <row r="7" spans="1:10" ht="15.75" x14ac:dyDescent="0.25">
      <c r="A7" s="12"/>
      <c r="B7" s="12"/>
      <c r="C7" s="12"/>
      <c r="D7" s="12">
        <v>40</v>
      </c>
      <c r="J7">
        <v>0</v>
      </c>
    </row>
    <row r="8" spans="1:10" x14ac:dyDescent="0.2">
      <c r="A8" t="s">
        <v>23</v>
      </c>
    </row>
    <row r="9" spans="1:10" x14ac:dyDescent="0.2">
      <c r="A9" t="s">
        <v>20</v>
      </c>
      <c r="D9">
        <f>(C2*$A$10-D3)/(D1-D3)</f>
        <v>0.52928853272606491</v>
      </c>
    </row>
    <row r="10" spans="1:10" x14ac:dyDescent="0.2">
      <c r="A10">
        <f>EXP(0.1/12)</f>
        <v>1.008368152207447</v>
      </c>
      <c r="C10">
        <f>(B3*$A$10-C4)/(C2-C4)</f>
        <v>0.52510445662234095</v>
      </c>
    </row>
    <row r="11" spans="1:10" x14ac:dyDescent="0.2">
      <c r="A11" t="s">
        <v>22</v>
      </c>
      <c r="B11">
        <f>(A4*$A$10-B5)/(B3-B5)</f>
        <v>0.52092038051861744</v>
      </c>
      <c r="D11">
        <f>(C4*$A$10-D5)/(D3-D5)</f>
        <v>0.52092038051861744</v>
      </c>
    </row>
    <row r="12" spans="1:10" x14ac:dyDescent="0.2">
      <c r="C12">
        <f>(B5*$A$10-C6)/(C4-C6)</f>
        <v>0.51673630441489427</v>
      </c>
    </row>
    <row r="13" spans="1:10" x14ac:dyDescent="0.2">
      <c r="D13">
        <f>(C6*$A$10-D7)/(D5-D7)</f>
        <v>0.51255222831117053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Info</vt:lpstr>
      <vt:lpstr>Zadania</vt:lpstr>
      <vt:lpstr>Drzewka do Z1-Z3</vt:lpstr>
      <vt:lpstr>zad1</vt:lpstr>
      <vt:lpstr>zad2</vt:lpstr>
      <vt:lpstr>zad2_Marcin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L1_rozw</dc:title>
  <dc:creator>dr Rafał Weron</dc:creator>
  <cp:lastModifiedBy>Maciej</cp:lastModifiedBy>
  <cp:lastPrinted>2000-04-29T06:50:58Z</cp:lastPrinted>
  <dcterms:created xsi:type="dcterms:W3CDTF">2000-04-14T07:44:12Z</dcterms:created>
  <dcterms:modified xsi:type="dcterms:W3CDTF">2017-05-15T11:03:21Z</dcterms:modified>
</cp:coreProperties>
</file>