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Library/CloudStorage/GoogleDrive-hfc5@nau.edu/Shared drives/Mack Walker Shared Drive/Cooper Madsen/Projects Data/ACDC/CN/Mineral/working/"/>
    </mc:Choice>
  </mc:AlternateContent>
  <xr:revisionPtr revIDLastSave="0" documentId="13_ncr:1_{66B35CFF-0FD3-0945-ABC6-2B028FA916D0}" xr6:coauthVersionLast="47" xr6:coauthVersionMax="47" xr10:uidLastSave="{00000000-0000-0000-0000-000000000000}"/>
  <bookViews>
    <workbookView xWindow="45860" yWindow="500" windowWidth="27100" windowHeight="2018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W5" i="1"/>
  <c r="W4" i="1"/>
  <c r="W8" i="1"/>
  <c r="W9" i="1"/>
</calcChain>
</file>

<file path=xl/sharedStrings.xml><?xml version="1.0" encoding="utf-8"?>
<sst xmlns="http://schemas.openxmlformats.org/spreadsheetml/2006/main" count="541" uniqueCount="153">
  <si>
    <t>Calib\Std 1_5_15_2025 11_03_38 AM_003</t>
  </si>
  <si>
    <t>INT7 - 1</t>
  </si>
  <si>
    <t>Peach Standard 1</t>
  </si>
  <si>
    <t>Std 1</t>
  </si>
  <si>
    <t>Ordnr</t>
  </si>
  <si>
    <t>Nitrogen</t>
  </si>
  <si>
    <t>Carbon</t>
  </si>
  <si>
    <t>Calib\Std 2_5_15_2025 11_09_39 AM_004</t>
  </si>
  <si>
    <t>Peach Standard 2</t>
  </si>
  <si>
    <t>Std 2</t>
  </si>
  <si>
    <t>Calib\Std 3_5_15_2025 11_15_39 AM_005</t>
  </si>
  <si>
    <t>Peach Standard 3</t>
  </si>
  <si>
    <t>Std 3</t>
  </si>
  <si>
    <t>Calib\Std 4_5_15_2025 11_21_39 AM_006</t>
  </si>
  <si>
    <t>Peach Standard 4</t>
  </si>
  <si>
    <t>Std 4</t>
  </si>
  <si>
    <t>Calib\Std 5_5_15_2025 11_27_39 AM_007</t>
  </si>
  <si>
    <t>Peach Standard 5</t>
  </si>
  <si>
    <t>Std 5</t>
  </si>
  <si>
    <t>BRS1_5_15_2025 11_48_56 AM_008</t>
  </si>
  <si>
    <t>BRS1</t>
  </si>
  <si>
    <t>CCE 335_5_15_2025 11_54_56 AM_009</t>
  </si>
  <si>
    <t>CCE 335</t>
  </si>
  <si>
    <t>CAFI 96_5_15_2025 12_00_56 PM_010</t>
  </si>
  <si>
    <t>CAFI 96</t>
  </si>
  <si>
    <t>CAFI 102_5_15_2025 12_06_56 PM_011</t>
  </si>
  <si>
    <t>CAFI 102</t>
  </si>
  <si>
    <t>CAFI 56_5_15_2025 12_12_56 PM_012</t>
  </si>
  <si>
    <t>CAFI 56</t>
  </si>
  <si>
    <t>CAFI 92_5_15_2025 12_18_56 PM_013</t>
  </si>
  <si>
    <t>CAFI 92</t>
  </si>
  <si>
    <t>CAFI 8_5_15_2025 12_24_57 PM_014</t>
  </si>
  <si>
    <t>CAFI 8</t>
  </si>
  <si>
    <t>CAFI 36_5_15_2025 12_30_57 PM_015</t>
  </si>
  <si>
    <t>CAFI 36</t>
  </si>
  <si>
    <t>CAFI 100_5_15_2025 12_36_57 PM_016</t>
  </si>
  <si>
    <t>CAFI 100</t>
  </si>
  <si>
    <t>CAFI 52_5_15_2025 12_42_57 PM_017</t>
  </si>
  <si>
    <t>CAFI 52</t>
  </si>
  <si>
    <t>CAFI 38_5_15_2025 12_48_57 PM_018</t>
  </si>
  <si>
    <t>CAFI 38</t>
  </si>
  <si>
    <t>CAFI 62_5_15_2025 12_54_58 PM_019</t>
  </si>
  <si>
    <t>CAFI 62</t>
  </si>
  <si>
    <t>CAFI 46_5_15_2025 1_00_58 PM_020</t>
  </si>
  <si>
    <t>CAFI 46</t>
  </si>
  <si>
    <t>CAFI 104_5_15_2025 1_06_58 PM_021</t>
  </si>
  <si>
    <t>CAFI 104</t>
  </si>
  <si>
    <t>CAFI 10_5_15_2025 1_12_58 PM_022</t>
  </si>
  <si>
    <t>CAFI 10</t>
  </si>
  <si>
    <t>CAFI 6_5_15_2025 1_18_58 PM_023</t>
  </si>
  <si>
    <t>CAFI 6</t>
  </si>
  <si>
    <t>BRS2_5_15_2025 1_24_58 PM_024</t>
  </si>
  <si>
    <t>BRS2</t>
  </si>
  <si>
    <t>CAFI 64_5_15_2025 1_30_59 PM_025</t>
  </si>
  <si>
    <t>CAFI 64</t>
  </si>
  <si>
    <t>CAFI 54_5_15_2025 1_36_59 PM_026</t>
  </si>
  <si>
    <t>CAFI 54</t>
  </si>
  <si>
    <t>CAFI 50_5_15_2025 1_42_59 PM_027</t>
  </si>
  <si>
    <t>CAFI 50</t>
  </si>
  <si>
    <t>CAFI 4_5_15_2025 1_48_59 PM_028</t>
  </si>
  <si>
    <t>CAFI 4</t>
  </si>
  <si>
    <t>CAFI 93_5_15_2025 1_55_00 PM_029</t>
  </si>
  <si>
    <t>CAFI 93</t>
  </si>
  <si>
    <t>CAFI 40_5_15_2025 2_01_01 PM_030</t>
  </si>
  <si>
    <t>CAFI 40</t>
  </si>
  <si>
    <t>CAFI 60_5_15_2025 2_07_02 PM_031</t>
  </si>
  <si>
    <t>CAFI 60</t>
  </si>
  <si>
    <t>CAFI 98_5_15_2025 2_13_03 PM_032</t>
  </si>
  <si>
    <t>CAFI 98</t>
  </si>
  <si>
    <t>CAFI 43_5_15_2025 2_19_04 PM_033</t>
  </si>
  <si>
    <t>CAFI 43</t>
  </si>
  <si>
    <t>CAFI 74_5_15_2025 2_25_05 PM_034</t>
  </si>
  <si>
    <t>CAFI 74</t>
  </si>
  <si>
    <t>CAFI 48_5_15_2025 2_31_06 PM_035</t>
  </si>
  <si>
    <t>CAFI 48</t>
  </si>
  <si>
    <t>BRS3_5_15_2025 3_24_22 PM_036</t>
  </si>
  <si>
    <t>BRS3</t>
  </si>
  <si>
    <t>CAFI 110_5_15_2025 3_30_23 PM_037</t>
  </si>
  <si>
    <t>CAFI 110</t>
  </si>
  <si>
    <t>CAFI 23_5_15_2025 3_36_24 PM_038</t>
  </si>
  <si>
    <t>CAFI 23</t>
  </si>
  <si>
    <t>CAFI 111_5_15_2025 3_42_25 PM_039</t>
  </si>
  <si>
    <t>CAFI 111</t>
  </si>
  <si>
    <t>CAFI 25_5_15_2025 3_48_26 PM_040</t>
  </si>
  <si>
    <t>CAFI 25</t>
  </si>
  <si>
    <t>CAFI 70_5_15_2025 3_54_27 PM_041</t>
  </si>
  <si>
    <t>CAFI 70</t>
  </si>
  <si>
    <t>CAFI 90_5_15_2025 4_00_28 PM_042</t>
  </si>
  <si>
    <t>CAFI 90</t>
  </si>
  <si>
    <t>CAFI 108_5_15_2025 4_06_29 PM_043</t>
  </si>
  <si>
    <t>CAFI 108</t>
  </si>
  <si>
    <t>CAFI 41_5_15_2025 4_12_30 PM_044</t>
  </si>
  <si>
    <t>CAFI 41</t>
  </si>
  <si>
    <t>CAFI 67_5_15_2025 4_18_31 PM_045</t>
  </si>
  <si>
    <t>CAFI 67</t>
  </si>
  <si>
    <t>CAFI 68_5_15_2025 4_24_32 PM_046</t>
  </si>
  <si>
    <t>CAFI 68</t>
  </si>
  <si>
    <t>CAFI 18_5_15_2025 4_30_32 PM_047</t>
  </si>
  <si>
    <t>CAFI 18</t>
  </si>
  <si>
    <t>BRS4_5_15_2025 4_36_33 PM_048</t>
  </si>
  <si>
    <t>BRS4</t>
  </si>
  <si>
    <t>CAFI 81_5_15_2025 4_42_33 PM_049</t>
  </si>
  <si>
    <t>CAFI 81</t>
  </si>
  <si>
    <t>CCE 9_5_15_2025 4_48_34 PM_050</t>
  </si>
  <si>
    <t>CCE 9</t>
  </si>
  <si>
    <t>CCE 29_5_15_2025 4_54_35 PM_051</t>
  </si>
  <si>
    <t>CCE 29</t>
  </si>
  <si>
    <t>CCE 65_5_15_2025 5_00_35 PM_052</t>
  </si>
  <si>
    <t>CCE 65</t>
  </si>
  <si>
    <t>CCE 80_5_15_2025 5_06_36 PM_053</t>
  </si>
  <si>
    <t>CCE 80</t>
  </si>
  <si>
    <t>CCE 106_5_15_2025 5_12_36 PM_054</t>
  </si>
  <si>
    <t>CCE 106</t>
  </si>
  <si>
    <t>CCE 239_5_15_2025 5_18_37 PM_055</t>
  </si>
  <si>
    <t>CCE 239</t>
  </si>
  <si>
    <t>ACDC Min 56_5_15_2025 5_24_39 PM_056</t>
  </si>
  <si>
    <t>ACDC Min 56</t>
  </si>
  <si>
    <t>ACDC Min 95_5_15_2025 5_30_40 PM_057</t>
  </si>
  <si>
    <t>ACDC Min 95</t>
  </si>
  <si>
    <t>ACDC Min 45_5_15_2025 5_36_40 PM_058</t>
  </si>
  <si>
    <t>ACDC Min 45</t>
  </si>
  <si>
    <t>ACDC Min 48_5_15_2025 5_42_41 PM_059</t>
  </si>
  <si>
    <t>ACDC Min 48</t>
  </si>
  <si>
    <t>BRS5_5_15_2025 5_48_42 PM_060</t>
  </si>
  <si>
    <t>BRS5</t>
  </si>
  <si>
    <t>ACDC Min 93_5_15_2025 5_54_43 PM_061</t>
  </si>
  <si>
    <t>ACDC Min 93</t>
  </si>
  <si>
    <t>ACDC Min 94_5_15_2025 6_00_44 PM_062</t>
  </si>
  <si>
    <t>ACDC Min 94</t>
  </si>
  <si>
    <t>Sample</t>
  </si>
  <si>
    <t>Sample ID</t>
  </si>
  <si>
    <t>Sample Amount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</si>
  <si>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</si>
  <si>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</si>
  <si>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</si>
  <si>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</si>
  <si>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</si>
  <si>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</si>
  <si>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</si>
  <si>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stdevs</t>
  </si>
  <si>
    <t>N</t>
  </si>
  <si>
    <t>C</t>
  </si>
  <si>
    <t>peach low-high</t>
  </si>
  <si>
    <t>Notes</t>
  </si>
  <si>
    <t>N + C too low</t>
  </si>
  <si>
    <t>reroll wt</t>
  </si>
  <si>
    <t>C low, but close enough to stds</t>
  </si>
  <si>
    <t>C too low</t>
  </si>
  <si>
    <t>C low, but close</t>
  </si>
  <si>
    <t>?</t>
  </si>
  <si>
    <t>N too low</t>
  </si>
  <si>
    <t>N low, but close enough</t>
  </si>
  <si>
    <t>N + C low, but close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</si>
</sst>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workbookViewId="0">
      <selection activeCell="U23" sqref="U23"/>
    </sheetView>
  </sheetViews>
  <sheetFormatPr baseColWidth="10" defaultColWidth="8.83203125" defaultRowHeight="15" x14ac:dyDescent="0.2"/>
  <cols>
    <col min="3" max="3" width="12.33203125" customWidth="1"/>
    <col min="20" max="20" width="11" customWidth="1"/>
  </cols>
  <sheetData>
    <row r="1" spans="1:24" x14ac:dyDescent="0.2">
      <c r="C1" t="s">
        <v>129</v>
      </c>
      <c r="D1" t="s">
        <v>130</v>
      </c>
      <c r="E1" t="s">
        <v>131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143</v>
      </c>
      <c r="U1" t="s">
        <v>145</v>
      </c>
    </row>
    <row r="2" spans="1:24" x14ac:dyDescent="0.2">
      <c r="F2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132</v>
      </c>
      <c r="N2" t="s">
        <v>133</v>
      </c>
      <c r="O2" t="s">
        <v>134</v>
      </c>
      <c r="P2" t="s">
        <v>135</v>
      </c>
      <c r="Q2" t="s">
        <v>136</v>
      </c>
      <c r="R2" t="s">
        <v>137</v>
      </c>
      <c r="S2" t="s">
        <v>138</v>
      </c>
      <c r="W2" t="s">
        <v>142</v>
      </c>
    </row>
    <row r="3" spans="1:24" x14ac:dyDescent="0.2">
      <c r="A3" t="s">
        <v>0</v>
      </c>
      <c r="B3" t="s">
        <v>1</v>
      </c>
      <c r="C3" t="s">
        <v>2</v>
      </c>
      <c r="D3" t="s">
        <v>3</v>
      </c>
      <c r="E3">
        <v>0.88400000000000001</v>
      </c>
      <c r="F3">
        <v>1.92</v>
      </c>
      <c r="G3">
        <v>165.654</v>
      </c>
      <c r="H3">
        <v>2.5999999999999999E-2</v>
      </c>
      <c r="I3">
        <v>2.96</v>
      </c>
      <c r="J3" t="s">
        <v>4</v>
      </c>
      <c r="K3" t="s">
        <v>5</v>
      </c>
      <c r="L3">
        <v>2.4E-2</v>
      </c>
      <c r="M3">
        <v>3.26</v>
      </c>
      <c r="N3">
        <v>6769.8720000000003</v>
      </c>
      <c r="O3">
        <v>0.41099999999999998</v>
      </c>
      <c r="P3">
        <v>46.45</v>
      </c>
      <c r="Q3" t="s">
        <v>4</v>
      </c>
      <c r="R3" t="s">
        <v>6</v>
      </c>
      <c r="S3">
        <v>1</v>
      </c>
      <c r="W3" t="s">
        <v>140</v>
      </c>
      <c r="X3" t="s">
        <v>141</v>
      </c>
    </row>
    <row r="4" spans="1:24" x14ac:dyDescent="0.2">
      <c r="A4" t="s">
        <v>7</v>
      </c>
      <c r="B4" t="s">
        <v>1</v>
      </c>
      <c r="C4" t="s">
        <v>8</v>
      </c>
      <c r="D4" t="s">
        <v>9</v>
      </c>
      <c r="E4">
        <v>1.5349999999999999</v>
      </c>
      <c r="F4">
        <v>1.92</v>
      </c>
      <c r="G4">
        <v>288.11700000000002</v>
      </c>
      <c r="H4">
        <v>4.4999999999999998E-2</v>
      </c>
      <c r="I4">
        <v>2.92</v>
      </c>
      <c r="J4" t="s">
        <v>4</v>
      </c>
      <c r="K4" t="s">
        <v>5</v>
      </c>
      <c r="L4">
        <v>2.5000000000000001E-2</v>
      </c>
      <c r="M4">
        <v>3.2</v>
      </c>
      <c r="N4">
        <v>11338.34</v>
      </c>
      <c r="O4">
        <v>0.71199999999999997</v>
      </c>
      <c r="P4">
        <v>46.38</v>
      </c>
      <c r="Q4" t="s">
        <v>4</v>
      </c>
      <c r="R4" t="s">
        <v>6</v>
      </c>
      <c r="S4">
        <v>1</v>
      </c>
      <c r="W4">
        <f>G3-G3*0.1</f>
        <v>149.08859999999999</v>
      </c>
      <c r="X4">
        <f>N3-N3*0.1</f>
        <v>6092.8847999999998</v>
      </c>
    </row>
    <row r="5" spans="1:24" x14ac:dyDescent="0.2">
      <c r="A5" t="s">
        <v>10</v>
      </c>
      <c r="B5" t="s">
        <v>1</v>
      </c>
      <c r="C5" t="s">
        <v>11</v>
      </c>
      <c r="D5" t="s">
        <v>12</v>
      </c>
      <c r="E5">
        <v>2.3159999999999998</v>
      </c>
      <c r="F5">
        <v>1.92</v>
      </c>
      <c r="G5">
        <v>435.93</v>
      </c>
      <c r="H5">
        <v>6.7000000000000004E-2</v>
      </c>
      <c r="I5">
        <v>2.91</v>
      </c>
      <c r="J5" t="s">
        <v>4</v>
      </c>
      <c r="K5" t="s">
        <v>5</v>
      </c>
      <c r="L5">
        <v>2.5999999999999999E-2</v>
      </c>
      <c r="M5">
        <v>3.12</v>
      </c>
      <c r="N5">
        <v>16660.800999999999</v>
      </c>
      <c r="O5">
        <v>1.073</v>
      </c>
      <c r="P5">
        <v>46.33</v>
      </c>
      <c r="Q5" t="s">
        <v>4</v>
      </c>
      <c r="R5" t="s">
        <v>6</v>
      </c>
      <c r="S5">
        <v>1</v>
      </c>
      <c r="W5">
        <f>G7+G7*0.1</f>
        <v>837.8062000000001</v>
      </c>
      <c r="X5">
        <f>N7+N7*0.1</f>
        <v>30339.212199999998</v>
      </c>
    </row>
    <row r="6" spans="1:24" x14ac:dyDescent="0.2">
      <c r="A6" t="s">
        <v>13</v>
      </c>
      <c r="B6" t="s">
        <v>1</v>
      </c>
      <c r="C6" t="s">
        <v>14</v>
      </c>
      <c r="D6" t="s">
        <v>15</v>
      </c>
      <c r="E6">
        <v>3.04</v>
      </c>
      <c r="F6">
        <v>1.92</v>
      </c>
      <c r="G6">
        <v>578.38099999999997</v>
      </c>
      <c r="H6">
        <v>8.8999999999999996E-2</v>
      </c>
      <c r="I6">
        <v>2.93</v>
      </c>
      <c r="J6" t="s">
        <v>4</v>
      </c>
      <c r="K6" t="s">
        <v>5</v>
      </c>
      <c r="L6">
        <v>2.7E-2</v>
      </c>
      <c r="M6">
        <v>3.08</v>
      </c>
      <c r="N6">
        <v>21513.421999999999</v>
      </c>
      <c r="O6">
        <v>1.413</v>
      </c>
      <c r="P6">
        <v>46.47</v>
      </c>
      <c r="Q6" t="s">
        <v>4</v>
      </c>
      <c r="R6" t="s">
        <v>6</v>
      </c>
      <c r="S6">
        <v>1</v>
      </c>
    </row>
    <row r="7" spans="1:24" x14ac:dyDescent="0.2">
      <c r="A7" t="s">
        <v>16</v>
      </c>
      <c r="B7" t="s">
        <v>1</v>
      </c>
      <c r="C7" t="s">
        <v>17</v>
      </c>
      <c r="D7" t="s">
        <v>18</v>
      </c>
      <c r="E7">
        <v>3.9940000000000002</v>
      </c>
      <c r="F7">
        <v>1.94</v>
      </c>
      <c r="G7">
        <v>761.64200000000005</v>
      </c>
      <c r="H7">
        <v>0.11700000000000001</v>
      </c>
      <c r="I7">
        <v>2.93</v>
      </c>
      <c r="J7" t="s">
        <v>4</v>
      </c>
      <c r="K7" t="s">
        <v>5</v>
      </c>
      <c r="L7">
        <v>2.8000000000000001E-2</v>
      </c>
      <c r="M7">
        <v>3.04</v>
      </c>
      <c r="N7">
        <v>27581.101999999999</v>
      </c>
      <c r="O7">
        <v>1.853</v>
      </c>
      <c r="P7">
        <v>46.38</v>
      </c>
      <c r="Q7" t="s">
        <v>4</v>
      </c>
      <c r="R7" t="s">
        <v>6</v>
      </c>
      <c r="S7">
        <v>1</v>
      </c>
      <c r="W7" t="s">
        <v>139</v>
      </c>
    </row>
    <row r="8" spans="1:24" x14ac:dyDescent="0.2">
      <c r="A8" t="s">
        <v>19</v>
      </c>
      <c r="B8" t="s">
        <v>1</v>
      </c>
      <c r="C8" t="s">
        <v>20</v>
      </c>
      <c r="D8" t="s">
        <v>20</v>
      </c>
      <c r="E8">
        <v>9.1359999999999992</v>
      </c>
      <c r="F8">
        <v>1.92</v>
      </c>
      <c r="G8">
        <v>120.23399999999999</v>
      </c>
      <c r="H8">
        <v>1.9E-2</v>
      </c>
      <c r="I8">
        <v>0.21</v>
      </c>
      <c r="J8" t="s">
        <v>4</v>
      </c>
      <c r="K8" t="s">
        <v>5</v>
      </c>
      <c r="L8">
        <v>2.3E-2</v>
      </c>
      <c r="M8">
        <v>3.28</v>
      </c>
      <c r="N8">
        <v>5120.1000000000004</v>
      </c>
      <c r="O8">
        <v>0.30399999999999999</v>
      </c>
      <c r="P8">
        <v>3.32</v>
      </c>
      <c r="Q8" t="s">
        <v>4</v>
      </c>
      <c r="R8" t="s">
        <v>6</v>
      </c>
      <c r="S8">
        <v>1</v>
      </c>
      <c r="W8">
        <f>STDEV(I3:I7)</f>
        <v>1.8708286933869663E-2</v>
      </c>
      <c r="X8" t="s">
        <v>140</v>
      </c>
    </row>
    <row r="9" spans="1:24" x14ac:dyDescent="0.2">
      <c r="A9" t="s">
        <v>21</v>
      </c>
      <c r="B9" t="s">
        <v>1</v>
      </c>
      <c r="C9" t="s">
        <v>22</v>
      </c>
      <c r="D9" t="s">
        <v>22</v>
      </c>
      <c r="E9">
        <v>19.8</v>
      </c>
      <c r="F9">
        <v>1.92</v>
      </c>
      <c r="G9">
        <v>40.92</v>
      </c>
      <c r="H9">
        <v>7.0000000000000001E-3</v>
      </c>
      <c r="I9">
        <v>0.04</v>
      </c>
      <c r="J9" t="s">
        <v>4</v>
      </c>
      <c r="K9" t="s">
        <v>5</v>
      </c>
      <c r="L9">
        <v>2.7E-2</v>
      </c>
      <c r="M9">
        <v>3.32</v>
      </c>
      <c r="N9">
        <v>1508.981</v>
      </c>
      <c r="O9">
        <v>7.2999999999999995E-2</v>
      </c>
      <c r="P9">
        <v>0.37</v>
      </c>
      <c r="Q9" t="s">
        <v>4</v>
      </c>
      <c r="R9" t="s">
        <v>6</v>
      </c>
      <c r="S9">
        <v>1</v>
      </c>
      <c r="T9" t="s">
        <v>144</v>
      </c>
      <c r="U9">
        <v>80</v>
      </c>
      <c r="W9">
        <f>STDEV(P3:P7)</f>
        <v>5.7183913821983491E-2</v>
      </c>
      <c r="X9" t="s">
        <v>141</v>
      </c>
    </row>
    <row r="10" spans="1:24" x14ac:dyDescent="0.2">
      <c r="A10" t="s">
        <v>23</v>
      </c>
      <c r="B10" t="s">
        <v>1</v>
      </c>
      <c r="C10" t="s">
        <v>24</v>
      </c>
      <c r="D10" t="s">
        <v>24</v>
      </c>
      <c r="E10">
        <v>30.259</v>
      </c>
      <c r="F10">
        <v>1.94</v>
      </c>
      <c r="G10">
        <v>183.209</v>
      </c>
      <c r="H10">
        <v>2.9000000000000001E-2</v>
      </c>
      <c r="I10">
        <v>0.1</v>
      </c>
      <c r="J10" t="s">
        <v>4</v>
      </c>
      <c r="K10" t="s">
        <v>5</v>
      </c>
      <c r="L10">
        <v>2.3E-2</v>
      </c>
      <c r="M10">
        <v>3.26</v>
      </c>
      <c r="N10">
        <v>8059.9809999999998</v>
      </c>
      <c r="O10">
        <v>0.495</v>
      </c>
      <c r="P10">
        <v>1.64</v>
      </c>
      <c r="Q10" t="s">
        <v>4</v>
      </c>
      <c r="R10" t="s">
        <v>6</v>
      </c>
      <c r="S10">
        <v>1</v>
      </c>
    </row>
    <row r="11" spans="1:24" x14ac:dyDescent="0.2">
      <c r="A11" t="s">
        <v>25</v>
      </c>
      <c r="B11" t="s">
        <v>1</v>
      </c>
      <c r="C11" t="s">
        <v>26</v>
      </c>
      <c r="D11" t="s">
        <v>26</v>
      </c>
      <c r="E11">
        <v>25.033999999999999</v>
      </c>
      <c r="F11">
        <v>1.92</v>
      </c>
      <c r="G11">
        <v>166.72</v>
      </c>
      <c r="H11">
        <v>2.5999999999999999E-2</v>
      </c>
      <c r="I11">
        <v>0.11</v>
      </c>
      <c r="J11" t="s">
        <v>4</v>
      </c>
      <c r="K11" t="s">
        <v>5</v>
      </c>
      <c r="L11">
        <v>2.8000000000000001E-2</v>
      </c>
      <c r="M11">
        <v>3.28</v>
      </c>
      <c r="N11">
        <v>5876.8540000000003</v>
      </c>
      <c r="O11">
        <v>0.35299999999999998</v>
      </c>
      <c r="P11">
        <v>1.41</v>
      </c>
      <c r="Q11" t="s">
        <v>4</v>
      </c>
      <c r="R11" t="s">
        <v>6</v>
      </c>
      <c r="S11">
        <v>1</v>
      </c>
    </row>
    <row r="12" spans="1:24" x14ac:dyDescent="0.2">
      <c r="A12" t="s">
        <v>27</v>
      </c>
      <c r="B12" t="s">
        <v>1</v>
      </c>
      <c r="C12" t="s">
        <v>28</v>
      </c>
      <c r="D12" t="s">
        <v>28</v>
      </c>
      <c r="E12">
        <v>30.271999999999998</v>
      </c>
      <c r="F12">
        <v>1.94</v>
      </c>
      <c r="G12">
        <v>168.797</v>
      </c>
      <c r="H12">
        <v>2.7E-2</v>
      </c>
      <c r="I12">
        <v>0.09</v>
      </c>
      <c r="J12" t="s">
        <v>4</v>
      </c>
      <c r="K12" t="s">
        <v>5</v>
      </c>
      <c r="L12">
        <v>0.02</v>
      </c>
      <c r="M12">
        <v>3.24</v>
      </c>
      <c r="N12">
        <v>8484.1029999999992</v>
      </c>
      <c r="O12">
        <v>0.52300000000000002</v>
      </c>
      <c r="P12">
        <v>1.73</v>
      </c>
      <c r="Q12" t="s">
        <v>4</v>
      </c>
      <c r="R12" t="s">
        <v>6</v>
      </c>
      <c r="S12">
        <v>1</v>
      </c>
    </row>
    <row r="13" spans="1:24" x14ac:dyDescent="0.2">
      <c r="A13" t="s">
        <v>29</v>
      </c>
      <c r="B13" t="s">
        <v>1</v>
      </c>
      <c r="C13" t="s">
        <v>30</v>
      </c>
      <c r="D13" t="s">
        <v>30</v>
      </c>
      <c r="E13">
        <v>30.099</v>
      </c>
      <c r="F13">
        <v>1.92</v>
      </c>
      <c r="G13">
        <v>127.119</v>
      </c>
      <c r="H13">
        <v>0.02</v>
      </c>
      <c r="I13">
        <v>7.0000000000000007E-2</v>
      </c>
      <c r="J13" t="s">
        <v>4</v>
      </c>
      <c r="K13" t="s">
        <v>5</v>
      </c>
      <c r="L13">
        <v>2.7E-2</v>
      </c>
      <c r="M13">
        <v>3.28</v>
      </c>
      <c r="N13">
        <v>4699.991</v>
      </c>
      <c r="O13">
        <v>0.27700000000000002</v>
      </c>
      <c r="P13">
        <v>0.92</v>
      </c>
      <c r="Q13" t="s">
        <v>4</v>
      </c>
      <c r="R13" t="s">
        <v>6</v>
      </c>
      <c r="S13">
        <v>1</v>
      </c>
      <c r="T13" t="s">
        <v>144</v>
      </c>
      <c r="U13">
        <v>45</v>
      </c>
    </row>
    <row r="14" spans="1:24" x14ac:dyDescent="0.2">
      <c r="A14" t="s">
        <v>31</v>
      </c>
      <c r="B14" t="s">
        <v>1</v>
      </c>
      <c r="C14" t="s">
        <v>32</v>
      </c>
      <c r="D14" t="s">
        <v>32</v>
      </c>
      <c r="E14">
        <v>25.175000000000001</v>
      </c>
      <c r="F14">
        <v>1.92</v>
      </c>
      <c r="G14">
        <v>156.16900000000001</v>
      </c>
      <c r="H14">
        <v>2.5000000000000001E-2</v>
      </c>
      <c r="I14">
        <v>0.1</v>
      </c>
      <c r="J14" t="s">
        <v>4</v>
      </c>
      <c r="K14" t="s">
        <v>5</v>
      </c>
      <c r="L14">
        <v>2.3E-2</v>
      </c>
      <c r="M14">
        <v>3.26</v>
      </c>
      <c r="N14">
        <v>6868.6559999999999</v>
      </c>
      <c r="O14">
        <v>0.41699999999999998</v>
      </c>
      <c r="P14">
        <v>1.66</v>
      </c>
      <c r="Q14" t="s">
        <v>4</v>
      </c>
      <c r="R14" t="s">
        <v>6</v>
      </c>
      <c r="S14">
        <v>1</v>
      </c>
    </row>
    <row r="15" spans="1:24" x14ac:dyDescent="0.2">
      <c r="A15" t="s">
        <v>33</v>
      </c>
      <c r="B15" t="s">
        <v>1</v>
      </c>
      <c r="C15" t="s">
        <v>34</v>
      </c>
      <c r="D15" t="s">
        <v>34</v>
      </c>
      <c r="E15">
        <v>25.524999999999999</v>
      </c>
      <c r="F15">
        <v>1.94</v>
      </c>
      <c r="G15">
        <v>193.887</v>
      </c>
      <c r="H15">
        <v>0.03</v>
      </c>
      <c r="I15">
        <v>0.12</v>
      </c>
      <c r="J15" t="s">
        <v>4</v>
      </c>
      <c r="K15" t="s">
        <v>5</v>
      </c>
      <c r="L15">
        <v>2.3E-2</v>
      </c>
      <c r="M15">
        <v>3.24</v>
      </c>
      <c r="N15">
        <v>8606.6990000000005</v>
      </c>
      <c r="O15">
        <v>0.53100000000000003</v>
      </c>
      <c r="P15">
        <v>2.08</v>
      </c>
      <c r="Q15" t="s">
        <v>4</v>
      </c>
      <c r="R15" t="s">
        <v>6</v>
      </c>
      <c r="S15">
        <v>1</v>
      </c>
    </row>
    <row r="16" spans="1:24" x14ac:dyDescent="0.2">
      <c r="A16" t="s">
        <v>35</v>
      </c>
      <c r="B16" t="s">
        <v>1</v>
      </c>
      <c r="C16" t="s">
        <v>36</v>
      </c>
      <c r="D16" t="s">
        <v>36</v>
      </c>
      <c r="E16">
        <v>25.344000000000001</v>
      </c>
      <c r="F16">
        <v>1.92</v>
      </c>
      <c r="G16">
        <v>150.56200000000001</v>
      </c>
      <c r="H16">
        <v>2.4E-2</v>
      </c>
      <c r="I16">
        <v>0.09</v>
      </c>
      <c r="J16" t="s">
        <v>4</v>
      </c>
      <c r="K16" t="s">
        <v>5</v>
      </c>
      <c r="L16">
        <v>2.5000000000000001E-2</v>
      </c>
      <c r="M16">
        <v>3.28</v>
      </c>
      <c r="N16">
        <v>6033.91</v>
      </c>
      <c r="O16">
        <v>0.36299999999999999</v>
      </c>
      <c r="P16">
        <v>1.43</v>
      </c>
      <c r="Q16" t="s">
        <v>4</v>
      </c>
      <c r="R16" t="s">
        <v>6</v>
      </c>
      <c r="S16">
        <v>1</v>
      </c>
      <c r="T16" t="s">
        <v>146</v>
      </c>
    </row>
    <row r="17" spans="1:21" x14ac:dyDescent="0.2">
      <c r="A17" t="s">
        <v>37</v>
      </c>
      <c r="B17" t="s">
        <v>1</v>
      </c>
      <c r="C17" t="s">
        <v>38</v>
      </c>
      <c r="D17" t="s">
        <v>38</v>
      </c>
      <c r="E17">
        <v>25.161999999999999</v>
      </c>
      <c r="F17">
        <v>1.92</v>
      </c>
      <c r="G17">
        <v>91.328000000000003</v>
      </c>
      <c r="H17">
        <v>1.4999999999999999E-2</v>
      </c>
      <c r="I17">
        <v>0.06</v>
      </c>
      <c r="J17" t="s">
        <v>4</v>
      </c>
      <c r="K17" t="s">
        <v>5</v>
      </c>
      <c r="L17">
        <v>2.4E-2</v>
      </c>
      <c r="M17">
        <v>3.3</v>
      </c>
      <c r="N17">
        <v>3778.2379999999998</v>
      </c>
      <c r="O17">
        <v>0.217</v>
      </c>
      <c r="P17">
        <v>0.86</v>
      </c>
      <c r="Q17" t="s">
        <v>4</v>
      </c>
      <c r="R17" t="s">
        <v>6</v>
      </c>
      <c r="S17">
        <v>1</v>
      </c>
      <c r="T17" t="s">
        <v>144</v>
      </c>
      <c r="U17">
        <v>50</v>
      </c>
    </row>
    <row r="18" spans="1:21" x14ac:dyDescent="0.2">
      <c r="A18" t="s">
        <v>39</v>
      </c>
      <c r="B18" t="s">
        <v>1</v>
      </c>
      <c r="C18" t="s">
        <v>40</v>
      </c>
      <c r="D18" t="s">
        <v>40</v>
      </c>
      <c r="E18">
        <v>30.01</v>
      </c>
      <c r="F18">
        <v>1.92</v>
      </c>
      <c r="G18">
        <v>130.74600000000001</v>
      </c>
      <c r="H18">
        <v>2.1000000000000001E-2</v>
      </c>
      <c r="I18">
        <v>7.0000000000000007E-2</v>
      </c>
      <c r="J18" t="s">
        <v>4</v>
      </c>
      <c r="K18" t="s">
        <v>5</v>
      </c>
      <c r="L18">
        <v>2.5000000000000001E-2</v>
      </c>
      <c r="M18">
        <v>3.28</v>
      </c>
      <c r="N18">
        <v>5206.9440000000004</v>
      </c>
      <c r="O18">
        <v>0.309</v>
      </c>
      <c r="P18">
        <v>1.03</v>
      </c>
      <c r="Q18" t="s">
        <v>4</v>
      </c>
      <c r="R18" t="s">
        <v>6</v>
      </c>
      <c r="S18">
        <v>1</v>
      </c>
      <c r="T18" t="s">
        <v>144</v>
      </c>
      <c r="U18">
        <v>40</v>
      </c>
    </row>
    <row r="19" spans="1:21" x14ac:dyDescent="0.2">
      <c r="A19" t="s">
        <v>41</v>
      </c>
      <c r="B19" t="s">
        <v>1</v>
      </c>
      <c r="C19" t="s">
        <v>42</v>
      </c>
      <c r="D19" t="s">
        <v>42</v>
      </c>
      <c r="E19">
        <v>30.155000000000001</v>
      </c>
      <c r="F19">
        <v>1.92</v>
      </c>
      <c r="G19">
        <v>148.26599999999999</v>
      </c>
      <c r="H19">
        <v>2.4E-2</v>
      </c>
      <c r="I19">
        <v>0.08</v>
      </c>
      <c r="J19" t="s">
        <v>4</v>
      </c>
      <c r="K19" t="s">
        <v>5</v>
      </c>
      <c r="L19">
        <v>2.8000000000000001E-2</v>
      </c>
      <c r="M19">
        <v>3.28</v>
      </c>
      <c r="N19">
        <v>5216.26</v>
      </c>
      <c r="O19">
        <v>0.31</v>
      </c>
      <c r="P19">
        <v>1.03</v>
      </c>
      <c r="Q19" t="s">
        <v>4</v>
      </c>
      <c r="R19" t="s">
        <v>6</v>
      </c>
      <c r="S19">
        <v>1</v>
      </c>
      <c r="T19" t="s">
        <v>147</v>
      </c>
      <c r="U19">
        <v>40</v>
      </c>
    </row>
    <row r="20" spans="1:21" x14ac:dyDescent="0.2">
      <c r="A20" t="s">
        <v>43</v>
      </c>
      <c r="B20" t="s">
        <v>1</v>
      </c>
      <c r="C20" t="s">
        <v>44</v>
      </c>
      <c r="D20" t="s">
        <v>44</v>
      </c>
      <c r="E20">
        <v>25.181999999999999</v>
      </c>
      <c r="F20">
        <v>1.94</v>
      </c>
      <c r="G20">
        <v>164.60499999999999</v>
      </c>
      <c r="H20">
        <v>2.5999999999999999E-2</v>
      </c>
      <c r="I20">
        <v>0.1</v>
      </c>
      <c r="J20" t="s">
        <v>4</v>
      </c>
      <c r="K20" t="s">
        <v>5</v>
      </c>
      <c r="L20">
        <v>2.1000000000000001E-2</v>
      </c>
      <c r="M20">
        <v>3.26</v>
      </c>
      <c r="N20">
        <v>7896.0280000000002</v>
      </c>
      <c r="O20">
        <v>0.48399999999999999</v>
      </c>
      <c r="P20">
        <v>1.92</v>
      </c>
      <c r="Q20" t="s">
        <v>4</v>
      </c>
      <c r="R20" t="s">
        <v>6</v>
      </c>
      <c r="S20">
        <v>1</v>
      </c>
    </row>
    <row r="21" spans="1:21" x14ac:dyDescent="0.2">
      <c r="A21" t="s">
        <v>45</v>
      </c>
      <c r="B21" t="s">
        <v>1</v>
      </c>
      <c r="C21" t="s">
        <v>46</v>
      </c>
      <c r="D21" t="s">
        <v>46</v>
      </c>
      <c r="E21">
        <v>25.094000000000001</v>
      </c>
      <c r="F21">
        <v>1.92</v>
      </c>
      <c r="G21">
        <v>172.601</v>
      </c>
      <c r="H21">
        <v>2.7E-2</v>
      </c>
      <c r="I21">
        <v>0.11</v>
      </c>
      <c r="J21" t="s">
        <v>4</v>
      </c>
      <c r="K21" t="s">
        <v>5</v>
      </c>
      <c r="L21">
        <v>3.1E-2</v>
      </c>
      <c r="M21">
        <v>3.28</v>
      </c>
      <c r="N21">
        <v>5580.1610000000001</v>
      </c>
      <c r="O21">
        <v>0.33300000000000002</v>
      </c>
      <c r="P21">
        <v>1.33</v>
      </c>
      <c r="Q21" t="s">
        <v>4</v>
      </c>
      <c r="R21" t="s">
        <v>6</v>
      </c>
      <c r="S21">
        <v>1</v>
      </c>
      <c r="T21" t="s">
        <v>148</v>
      </c>
      <c r="U21" t="s">
        <v>149</v>
      </c>
    </row>
    <row r="22" spans="1:21" x14ac:dyDescent="0.2">
      <c r="A22" t="s">
        <v>47</v>
      </c>
      <c r="B22" t="s">
        <v>1</v>
      </c>
      <c r="C22" t="s">
        <v>48</v>
      </c>
      <c r="D22" t="s">
        <v>48</v>
      </c>
      <c r="E22">
        <v>25.151</v>
      </c>
      <c r="F22">
        <v>1.92</v>
      </c>
      <c r="G22">
        <v>153.96299999999999</v>
      </c>
      <c r="H22">
        <v>2.4E-2</v>
      </c>
      <c r="I22">
        <v>0.1</v>
      </c>
      <c r="J22" t="s">
        <v>4</v>
      </c>
      <c r="K22" t="s">
        <v>5</v>
      </c>
      <c r="L22">
        <v>2.1999999999999999E-2</v>
      </c>
      <c r="M22">
        <v>3.26</v>
      </c>
      <c r="N22">
        <v>6991.3620000000001</v>
      </c>
      <c r="O22">
        <v>0.42499999999999999</v>
      </c>
      <c r="P22">
        <v>1.69</v>
      </c>
      <c r="Q22" t="s">
        <v>4</v>
      </c>
      <c r="R22" t="s">
        <v>6</v>
      </c>
      <c r="S22">
        <v>1</v>
      </c>
    </row>
    <row r="23" spans="1:21" x14ac:dyDescent="0.2">
      <c r="A23" t="s">
        <v>49</v>
      </c>
      <c r="B23" t="s">
        <v>1</v>
      </c>
      <c r="C23" t="s">
        <v>50</v>
      </c>
      <c r="D23" t="s">
        <v>50</v>
      </c>
      <c r="E23">
        <v>25.009</v>
      </c>
      <c r="F23">
        <v>1.92</v>
      </c>
      <c r="G23">
        <v>138.14099999999999</v>
      </c>
      <c r="H23">
        <v>2.1999999999999999E-2</v>
      </c>
      <c r="I23">
        <v>0.09</v>
      </c>
      <c r="J23" t="s">
        <v>4</v>
      </c>
      <c r="K23" t="s">
        <v>5</v>
      </c>
      <c r="L23">
        <v>2.3E-2</v>
      </c>
      <c r="M23">
        <v>3.28</v>
      </c>
      <c r="N23">
        <v>6003.5370000000003</v>
      </c>
      <c r="O23">
        <v>0.36099999999999999</v>
      </c>
      <c r="P23">
        <v>1.44</v>
      </c>
      <c r="Q23" t="s">
        <v>4</v>
      </c>
      <c r="R23" t="s">
        <v>6</v>
      </c>
      <c r="S23">
        <v>1</v>
      </c>
      <c r="T23" t="s">
        <v>152</v>
      </c>
    </row>
    <row r="24" spans="1:21" x14ac:dyDescent="0.2">
      <c r="A24" t="s">
        <v>51</v>
      </c>
      <c r="B24" t="s">
        <v>1</v>
      </c>
      <c r="C24" t="s">
        <v>52</v>
      </c>
      <c r="D24" t="s">
        <v>52</v>
      </c>
      <c r="E24">
        <v>12.353999999999999</v>
      </c>
      <c r="F24">
        <v>1.92</v>
      </c>
      <c r="G24">
        <v>154.20500000000001</v>
      </c>
      <c r="H24">
        <v>2.4E-2</v>
      </c>
      <c r="I24">
        <v>0.2</v>
      </c>
      <c r="J24" t="s">
        <v>4</v>
      </c>
      <c r="K24" t="s">
        <v>5</v>
      </c>
      <c r="L24">
        <v>2.4E-2</v>
      </c>
      <c r="M24">
        <v>3.26</v>
      </c>
      <c r="N24">
        <v>6461.7250000000004</v>
      </c>
      <c r="O24">
        <v>0.39100000000000001</v>
      </c>
      <c r="P24">
        <v>3.16</v>
      </c>
      <c r="Q24" t="s">
        <v>4</v>
      </c>
      <c r="R24" t="s">
        <v>6</v>
      </c>
      <c r="S24">
        <v>1</v>
      </c>
    </row>
    <row r="25" spans="1:21" x14ac:dyDescent="0.2">
      <c r="A25" t="s">
        <v>53</v>
      </c>
      <c r="B25" t="s">
        <v>1</v>
      </c>
      <c r="C25" t="s">
        <v>54</v>
      </c>
      <c r="D25" t="s">
        <v>54</v>
      </c>
      <c r="E25">
        <v>40.087000000000003</v>
      </c>
      <c r="F25">
        <v>1.94</v>
      </c>
      <c r="G25">
        <v>152.79</v>
      </c>
      <c r="H25">
        <v>2.4E-2</v>
      </c>
      <c r="I25">
        <v>0.06</v>
      </c>
      <c r="J25" t="s">
        <v>4</v>
      </c>
      <c r="K25" t="s">
        <v>5</v>
      </c>
      <c r="L25">
        <v>2.5000000000000001E-2</v>
      </c>
      <c r="M25">
        <v>3.28</v>
      </c>
      <c r="N25">
        <v>6205.9579999999996</v>
      </c>
      <c r="O25">
        <v>0.374</v>
      </c>
      <c r="P25">
        <v>0.93</v>
      </c>
      <c r="Q25" t="s">
        <v>4</v>
      </c>
      <c r="R25" t="s">
        <v>6</v>
      </c>
      <c r="S25">
        <v>1</v>
      </c>
    </row>
    <row r="26" spans="1:21" x14ac:dyDescent="0.2">
      <c r="A26" t="s">
        <v>55</v>
      </c>
      <c r="B26" t="s">
        <v>1</v>
      </c>
      <c r="C26" t="s">
        <v>56</v>
      </c>
      <c r="D26" t="s">
        <v>56</v>
      </c>
      <c r="E26">
        <v>29.984999999999999</v>
      </c>
      <c r="F26">
        <v>1.92</v>
      </c>
      <c r="G26">
        <v>128.857</v>
      </c>
      <c r="H26">
        <v>2.1000000000000001E-2</v>
      </c>
      <c r="I26">
        <v>7.0000000000000007E-2</v>
      </c>
      <c r="J26" t="s">
        <v>4</v>
      </c>
      <c r="K26" t="s">
        <v>5</v>
      </c>
      <c r="L26">
        <v>2.5000000000000001E-2</v>
      </c>
      <c r="M26">
        <v>3.28</v>
      </c>
      <c r="N26">
        <v>5117.393</v>
      </c>
      <c r="O26">
        <v>0.30299999999999999</v>
      </c>
      <c r="P26">
        <v>1.01</v>
      </c>
      <c r="Q26" t="s">
        <v>4</v>
      </c>
      <c r="R26" t="s">
        <v>6</v>
      </c>
      <c r="S26">
        <v>1</v>
      </c>
      <c r="T26" t="s">
        <v>144</v>
      </c>
      <c r="U26">
        <v>40</v>
      </c>
    </row>
    <row r="27" spans="1:21" x14ac:dyDescent="0.2">
      <c r="A27" t="s">
        <v>57</v>
      </c>
      <c r="B27" t="s">
        <v>1</v>
      </c>
      <c r="C27" t="s">
        <v>58</v>
      </c>
      <c r="D27" t="s">
        <v>58</v>
      </c>
      <c r="E27">
        <v>29.983000000000001</v>
      </c>
      <c r="F27">
        <v>1.92</v>
      </c>
      <c r="G27">
        <v>181.03800000000001</v>
      </c>
      <c r="H27">
        <v>2.9000000000000001E-2</v>
      </c>
      <c r="I27">
        <v>0.1</v>
      </c>
      <c r="J27" t="s">
        <v>4</v>
      </c>
      <c r="K27" t="s">
        <v>5</v>
      </c>
      <c r="L27">
        <v>2.3E-2</v>
      </c>
      <c r="M27">
        <v>3.24</v>
      </c>
      <c r="N27">
        <v>8012.7629999999999</v>
      </c>
      <c r="O27">
        <v>0.49199999999999999</v>
      </c>
      <c r="P27">
        <v>1.64</v>
      </c>
      <c r="Q27" t="s">
        <v>4</v>
      </c>
      <c r="R27" t="s">
        <v>6</v>
      </c>
      <c r="S27">
        <v>1</v>
      </c>
    </row>
    <row r="28" spans="1:21" x14ac:dyDescent="0.2">
      <c r="A28" t="s">
        <v>59</v>
      </c>
      <c r="B28" t="s">
        <v>1</v>
      </c>
      <c r="C28" t="s">
        <v>60</v>
      </c>
      <c r="D28" t="s">
        <v>60</v>
      </c>
      <c r="E28">
        <v>25.087</v>
      </c>
      <c r="F28">
        <v>1.92</v>
      </c>
      <c r="G28">
        <v>180.48</v>
      </c>
      <c r="H28">
        <v>2.8000000000000001E-2</v>
      </c>
      <c r="I28">
        <v>0.11</v>
      </c>
      <c r="J28" t="s">
        <v>4</v>
      </c>
      <c r="K28" t="s">
        <v>5</v>
      </c>
      <c r="L28">
        <v>2.1999999999999999E-2</v>
      </c>
      <c r="M28">
        <v>3.24</v>
      </c>
      <c r="N28">
        <v>8159.0709999999999</v>
      </c>
      <c r="O28">
        <v>0.501</v>
      </c>
      <c r="P28">
        <v>2</v>
      </c>
      <c r="Q28" t="s">
        <v>4</v>
      </c>
      <c r="R28" t="s">
        <v>6</v>
      </c>
      <c r="S28">
        <v>1</v>
      </c>
    </row>
    <row r="29" spans="1:21" x14ac:dyDescent="0.2">
      <c r="A29" t="s">
        <v>61</v>
      </c>
      <c r="B29" t="s">
        <v>1</v>
      </c>
      <c r="C29" t="s">
        <v>62</v>
      </c>
      <c r="D29" t="s">
        <v>62</v>
      </c>
      <c r="E29">
        <v>25.187000000000001</v>
      </c>
      <c r="F29">
        <v>1.9</v>
      </c>
      <c r="G29">
        <v>102.803</v>
      </c>
      <c r="H29">
        <v>1.7000000000000001E-2</v>
      </c>
      <c r="I29">
        <v>7.0000000000000007E-2</v>
      </c>
      <c r="J29" t="s">
        <v>4</v>
      </c>
      <c r="K29" t="s">
        <v>5</v>
      </c>
      <c r="L29">
        <v>2.3E-2</v>
      </c>
      <c r="M29">
        <v>3.28</v>
      </c>
      <c r="N29">
        <v>4460.2929999999997</v>
      </c>
      <c r="O29">
        <v>0.26100000000000001</v>
      </c>
      <c r="P29">
        <v>1.04</v>
      </c>
      <c r="Q29" t="s">
        <v>4</v>
      </c>
      <c r="R29" t="s">
        <v>6</v>
      </c>
      <c r="S29">
        <v>1</v>
      </c>
      <c r="T29" t="s">
        <v>144</v>
      </c>
      <c r="U29">
        <v>50</v>
      </c>
    </row>
    <row r="30" spans="1:21" x14ac:dyDescent="0.2">
      <c r="A30" t="s">
        <v>63</v>
      </c>
      <c r="B30" t="s">
        <v>1</v>
      </c>
      <c r="C30" t="s">
        <v>64</v>
      </c>
      <c r="D30" t="s">
        <v>64</v>
      </c>
      <c r="E30">
        <v>29.873999999999999</v>
      </c>
      <c r="F30">
        <v>1.94</v>
      </c>
      <c r="G30">
        <v>180.047</v>
      </c>
      <c r="H30">
        <v>2.8000000000000001E-2</v>
      </c>
      <c r="I30">
        <v>0.09</v>
      </c>
      <c r="J30" t="s">
        <v>4</v>
      </c>
      <c r="K30" t="s">
        <v>5</v>
      </c>
      <c r="L30">
        <v>0.03</v>
      </c>
      <c r="M30">
        <v>3.28</v>
      </c>
      <c r="N30">
        <v>6055.6030000000001</v>
      </c>
      <c r="O30">
        <v>0.36399999999999999</v>
      </c>
      <c r="P30">
        <v>1.22</v>
      </c>
      <c r="Q30" t="s">
        <v>4</v>
      </c>
      <c r="R30" t="s">
        <v>6</v>
      </c>
      <c r="S30">
        <v>1</v>
      </c>
      <c r="T30" t="s">
        <v>146</v>
      </c>
    </row>
    <row r="31" spans="1:21" x14ac:dyDescent="0.2">
      <c r="A31" t="s">
        <v>65</v>
      </c>
      <c r="B31" t="s">
        <v>1</v>
      </c>
      <c r="C31" t="s">
        <v>66</v>
      </c>
      <c r="D31" t="s">
        <v>66</v>
      </c>
      <c r="E31">
        <v>25.010999999999999</v>
      </c>
      <c r="F31">
        <v>1.94</v>
      </c>
      <c r="G31">
        <v>239.55099999999999</v>
      </c>
      <c r="H31">
        <v>3.6999999999999998E-2</v>
      </c>
      <c r="I31">
        <v>0.15</v>
      </c>
      <c r="J31" t="s">
        <v>4</v>
      </c>
      <c r="K31" t="s">
        <v>5</v>
      </c>
      <c r="L31">
        <v>1.7000000000000001E-2</v>
      </c>
      <c r="M31">
        <v>3.18</v>
      </c>
      <c r="N31">
        <v>14397.055</v>
      </c>
      <c r="O31">
        <v>0.91800000000000004</v>
      </c>
      <c r="P31">
        <v>3.67</v>
      </c>
      <c r="Q31" t="s">
        <v>4</v>
      </c>
      <c r="R31" t="s">
        <v>6</v>
      </c>
      <c r="S31">
        <v>1</v>
      </c>
    </row>
    <row r="32" spans="1:21" x14ac:dyDescent="0.2">
      <c r="A32" t="s">
        <v>67</v>
      </c>
      <c r="B32" t="s">
        <v>1</v>
      </c>
      <c r="C32" t="s">
        <v>68</v>
      </c>
      <c r="D32" t="s">
        <v>68</v>
      </c>
      <c r="E32">
        <v>24.962</v>
      </c>
      <c r="F32">
        <v>1.92</v>
      </c>
      <c r="G32">
        <v>226.666</v>
      </c>
      <c r="H32">
        <v>3.5000000000000003E-2</v>
      </c>
      <c r="I32">
        <v>0.14000000000000001</v>
      </c>
      <c r="J32" t="s">
        <v>4</v>
      </c>
      <c r="K32" t="s">
        <v>5</v>
      </c>
      <c r="L32">
        <v>2.3E-2</v>
      </c>
      <c r="M32">
        <v>3.22</v>
      </c>
      <c r="N32">
        <v>9872.65</v>
      </c>
      <c r="O32">
        <v>0.61399999999999999</v>
      </c>
      <c r="P32">
        <v>2.46</v>
      </c>
      <c r="Q32" t="s">
        <v>4</v>
      </c>
      <c r="R32" t="s">
        <v>6</v>
      </c>
      <c r="S32">
        <v>1</v>
      </c>
    </row>
    <row r="33" spans="1:21" x14ac:dyDescent="0.2">
      <c r="A33" t="s">
        <v>69</v>
      </c>
      <c r="B33" t="s">
        <v>1</v>
      </c>
      <c r="C33" t="s">
        <v>70</v>
      </c>
      <c r="D33" t="s">
        <v>70</v>
      </c>
      <c r="E33">
        <v>25.190999999999999</v>
      </c>
      <c r="F33">
        <v>1.92</v>
      </c>
      <c r="G33">
        <v>192.27500000000001</v>
      </c>
      <c r="H33">
        <v>0.03</v>
      </c>
      <c r="I33">
        <v>0.12</v>
      </c>
      <c r="J33" t="s">
        <v>4</v>
      </c>
      <c r="K33" t="s">
        <v>5</v>
      </c>
      <c r="L33">
        <v>2.7E-2</v>
      </c>
      <c r="M33">
        <v>3.26</v>
      </c>
      <c r="N33">
        <v>7145.5860000000002</v>
      </c>
      <c r="O33">
        <v>0.435</v>
      </c>
      <c r="P33">
        <v>1.73</v>
      </c>
      <c r="Q33" t="s">
        <v>4</v>
      </c>
      <c r="R33" t="s">
        <v>6</v>
      </c>
      <c r="S33">
        <v>1</v>
      </c>
    </row>
    <row r="34" spans="1:21" x14ac:dyDescent="0.2">
      <c r="A34" t="s">
        <v>71</v>
      </c>
      <c r="B34" t="s">
        <v>1</v>
      </c>
      <c r="C34" t="s">
        <v>72</v>
      </c>
      <c r="D34" t="s">
        <v>72</v>
      </c>
      <c r="E34">
        <v>30.125</v>
      </c>
      <c r="F34">
        <v>1.94</v>
      </c>
      <c r="G34">
        <v>192.77699999999999</v>
      </c>
      <c r="H34">
        <v>0.03</v>
      </c>
      <c r="I34">
        <v>0.1</v>
      </c>
      <c r="J34" t="s">
        <v>4</v>
      </c>
      <c r="K34" t="s">
        <v>5</v>
      </c>
      <c r="L34">
        <v>2.1000000000000001E-2</v>
      </c>
      <c r="M34">
        <v>3.24</v>
      </c>
      <c r="N34">
        <v>9015.2690000000002</v>
      </c>
      <c r="O34">
        <v>0.55800000000000005</v>
      </c>
      <c r="P34">
        <v>1.85</v>
      </c>
      <c r="Q34" t="s">
        <v>4</v>
      </c>
      <c r="R34" t="s">
        <v>6</v>
      </c>
      <c r="S34">
        <v>1</v>
      </c>
    </row>
    <row r="35" spans="1:21" x14ac:dyDescent="0.2">
      <c r="A35" t="s">
        <v>73</v>
      </c>
      <c r="B35" t="s">
        <v>1</v>
      </c>
      <c r="C35" t="s">
        <v>74</v>
      </c>
      <c r="D35" t="s">
        <v>74</v>
      </c>
      <c r="E35">
        <v>30.082000000000001</v>
      </c>
      <c r="F35">
        <v>1.94</v>
      </c>
      <c r="G35">
        <v>154.185</v>
      </c>
      <c r="H35">
        <v>2.4E-2</v>
      </c>
      <c r="I35">
        <v>0.08</v>
      </c>
      <c r="J35" t="s">
        <v>4</v>
      </c>
      <c r="K35" t="s">
        <v>5</v>
      </c>
      <c r="L35">
        <v>2.5000000000000001E-2</v>
      </c>
      <c r="M35">
        <v>3.28</v>
      </c>
      <c r="N35">
        <v>6287.0649999999996</v>
      </c>
      <c r="O35">
        <v>0.379</v>
      </c>
      <c r="P35">
        <v>1.26</v>
      </c>
      <c r="Q35" t="s">
        <v>4</v>
      </c>
      <c r="R35" t="s">
        <v>6</v>
      </c>
      <c r="S35">
        <v>1</v>
      </c>
    </row>
    <row r="36" spans="1:21" x14ac:dyDescent="0.2">
      <c r="A36" t="s">
        <v>75</v>
      </c>
      <c r="B36" t="s">
        <v>1</v>
      </c>
      <c r="C36" t="s">
        <v>76</v>
      </c>
      <c r="D36" t="s">
        <v>76</v>
      </c>
      <c r="E36">
        <v>32.313000000000002</v>
      </c>
      <c r="F36">
        <v>1.94</v>
      </c>
      <c r="G36">
        <v>401.358</v>
      </c>
      <c r="H36">
        <v>6.2E-2</v>
      </c>
      <c r="I36">
        <v>0.19</v>
      </c>
      <c r="J36" t="s">
        <v>4</v>
      </c>
      <c r="K36" t="s">
        <v>5</v>
      </c>
      <c r="L36">
        <v>2.5000000000000001E-2</v>
      </c>
      <c r="M36">
        <v>3.18</v>
      </c>
      <c r="N36">
        <v>16232.800999999999</v>
      </c>
      <c r="O36">
        <v>1.044</v>
      </c>
      <c r="P36">
        <v>3.23</v>
      </c>
      <c r="Q36" t="s">
        <v>4</v>
      </c>
      <c r="R36" t="s">
        <v>6</v>
      </c>
      <c r="S36">
        <v>1</v>
      </c>
    </row>
    <row r="37" spans="1:21" x14ac:dyDescent="0.2">
      <c r="A37" t="s">
        <v>77</v>
      </c>
      <c r="B37" t="s">
        <v>1</v>
      </c>
      <c r="C37" t="s">
        <v>78</v>
      </c>
      <c r="D37" t="s">
        <v>78</v>
      </c>
      <c r="E37">
        <v>30.248999999999999</v>
      </c>
      <c r="F37">
        <v>1.92</v>
      </c>
      <c r="G37">
        <v>149.76599999999999</v>
      </c>
      <c r="H37">
        <v>2.4E-2</v>
      </c>
      <c r="I37">
        <v>0.08</v>
      </c>
      <c r="J37" t="s">
        <v>4</v>
      </c>
      <c r="K37" t="s">
        <v>5</v>
      </c>
      <c r="L37">
        <v>2.8000000000000001E-2</v>
      </c>
      <c r="M37">
        <v>3.28</v>
      </c>
      <c r="N37">
        <v>5426.8710000000001</v>
      </c>
      <c r="O37">
        <v>0.32300000000000001</v>
      </c>
      <c r="P37">
        <v>1.07</v>
      </c>
      <c r="Q37" t="s">
        <v>4</v>
      </c>
      <c r="R37" t="s">
        <v>6</v>
      </c>
      <c r="S37">
        <v>1</v>
      </c>
      <c r="T37" t="s">
        <v>147</v>
      </c>
      <c r="U37">
        <v>35</v>
      </c>
    </row>
    <row r="38" spans="1:21" x14ac:dyDescent="0.2">
      <c r="A38" t="s">
        <v>79</v>
      </c>
      <c r="B38" t="s">
        <v>1</v>
      </c>
      <c r="C38" t="s">
        <v>80</v>
      </c>
      <c r="D38" t="s">
        <v>80</v>
      </c>
      <c r="E38">
        <v>10.173999999999999</v>
      </c>
      <c r="F38">
        <v>1.92</v>
      </c>
      <c r="G38">
        <v>329.274</v>
      </c>
      <c r="H38">
        <v>5.0999999999999997E-2</v>
      </c>
      <c r="I38">
        <v>0.5</v>
      </c>
      <c r="J38" t="s">
        <v>4</v>
      </c>
      <c r="K38" t="s">
        <v>5</v>
      </c>
      <c r="L38">
        <v>1.6E-2</v>
      </c>
      <c r="M38">
        <v>3.12</v>
      </c>
      <c r="N38">
        <v>20369.142</v>
      </c>
      <c r="O38">
        <v>1.3320000000000001</v>
      </c>
      <c r="P38">
        <v>13.09</v>
      </c>
      <c r="Q38" t="s">
        <v>4</v>
      </c>
      <c r="R38" t="s">
        <v>6</v>
      </c>
      <c r="S38">
        <v>1</v>
      </c>
    </row>
    <row r="39" spans="1:21" x14ac:dyDescent="0.2">
      <c r="A39" t="s">
        <v>81</v>
      </c>
      <c r="B39" t="s">
        <v>1</v>
      </c>
      <c r="C39" t="s">
        <v>82</v>
      </c>
      <c r="D39" t="s">
        <v>82</v>
      </c>
      <c r="E39">
        <v>30.077000000000002</v>
      </c>
      <c r="F39">
        <v>1.92</v>
      </c>
      <c r="G39">
        <v>155.47900000000001</v>
      </c>
      <c r="H39">
        <v>2.5000000000000001E-2</v>
      </c>
      <c r="I39">
        <v>0.08</v>
      </c>
      <c r="J39" t="s">
        <v>4</v>
      </c>
      <c r="K39" t="s">
        <v>5</v>
      </c>
      <c r="L39">
        <v>2.7E-2</v>
      </c>
      <c r="M39">
        <v>3.28</v>
      </c>
      <c r="N39">
        <v>5835.35</v>
      </c>
      <c r="O39">
        <v>0.35</v>
      </c>
      <c r="P39">
        <v>1.1599999999999999</v>
      </c>
      <c r="Q39" t="s">
        <v>4</v>
      </c>
      <c r="R39" t="s">
        <v>6</v>
      </c>
      <c r="S39">
        <v>1</v>
      </c>
      <c r="T39" t="s">
        <v>147</v>
      </c>
      <c r="U39">
        <v>35</v>
      </c>
    </row>
    <row r="40" spans="1:21" x14ac:dyDescent="0.2">
      <c r="A40" t="s">
        <v>83</v>
      </c>
      <c r="B40" t="s">
        <v>1</v>
      </c>
      <c r="C40" t="s">
        <v>84</v>
      </c>
      <c r="D40" t="s">
        <v>84</v>
      </c>
      <c r="E40">
        <v>5.0350000000000001</v>
      </c>
      <c r="F40">
        <v>1.92</v>
      </c>
      <c r="G40">
        <v>437.11700000000002</v>
      </c>
      <c r="H40">
        <v>6.8000000000000005E-2</v>
      </c>
      <c r="I40">
        <v>1.34</v>
      </c>
      <c r="J40" t="s">
        <v>4</v>
      </c>
      <c r="K40" t="s">
        <v>5</v>
      </c>
      <c r="L40">
        <v>2.4E-2</v>
      </c>
      <c r="M40">
        <v>3.12</v>
      </c>
      <c r="N40">
        <v>17853.304</v>
      </c>
      <c r="O40">
        <v>1.1559999999999999</v>
      </c>
      <c r="P40">
        <v>22.95</v>
      </c>
      <c r="Q40" t="s">
        <v>4</v>
      </c>
      <c r="R40" t="s">
        <v>6</v>
      </c>
      <c r="S40">
        <v>1</v>
      </c>
    </row>
    <row r="41" spans="1:21" x14ac:dyDescent="0.2">
      <c r="A41" t="s">
        <v>85</v>
      </c>
      <c r="B41" t="s">
        <v>1</v>
      </c>
      <c r="C41" t="s">
        <v>86</v>
      </c>
      <c r="D41" t="s">
        <v>86</v>
      </c>
      <c r="E41">
        <v>25.093</v>
      </c>
      <c r="F41">
        <v>1.94</v>
      </c>
      <c r="G41">
        <v>156.28899999999999</v>
      </c>
      <c r="H41">
        <v>2.5000000000000001E-2</v>
      </c>
      <c r="I41">
        <v>0.1</v>
      </c>
      <c r="J41" t="s">
        <v>4</v>
      </c>
      <c r="K41" t="s">
        <v>5</v>
      </c>
      <c r="L41">
        <v>0.02</v>
      </c>
      <c r="M41">
        <v>3.26</v>
      </c>
      <c r="N41">
        <v>7779.38</v>
      </c>
      <c r="O41">
        <v>0.47699999999999998</v>
      </c>
      <c r="P41">
        <v>1.9</v>
      </c>
      <c r="Q41" t="s">
        <v>4</v>
      </c>
      <c r="R41" t="s">
        <v>6</v>
      </c>
      <c r="S41">
        <v>1</v>
      </c>
    </row>
    <row r="42" spans="1:21" x14ac:dyDescent="0.2">
      <c r="A42" t="s">
        <v>87</v>
      </c>
      <c r="B42" t="s">
        <v>1</v>
      </c>
      <c r="C42" t="s">
        <v>88</v>
      </c>
      <c r="D42" t="s">
        <v>88</v>
      </c>
      <c r="E42">
        <v>29.882999999999999</v>
      </c>
      <c r="F42">
        <v>1.92</v>
      </c>
      <c r="G42">
        <v>119.771</v>
      </c>
      <c r="H42">
        <v>1.9E-2</v>
      </c>
      <c r="I42">
        <v>0.06</v>
      </c>
      <c r="J42" t="s">
        <v>4</v>
      </c>
      <c r="K42" t="s">
        <v>5</v>
      </c>
      <c r="L42">
        <v>2.8000000000000001E-2</v>
      </c>
      <c r="M42">
        <v>3.3</v>
      </c>
      <c r="N42">
        <v>4332.0910000000003</v>
      </c>
      <c r="O42">
        <v>0.253</v>
      </c>
      <c r="P42">
        <v>0.85</v>
      </c>
      <c r="Q42" t="s">
        <v>4</v>
      </c>
      <c r="R42" t="s">
        <v>6</v>
      </c>
      <c r="S42">
        <v>1</v>
      </c>
      <c r="T42" t="s">
        <v>144</v>
      </c>
      <c r="U42">
        <v>40</v>
      </c>
    </row>
    <row r="43" spans="1:21" x14ac:dyDescent="0.2">
      <c r="A43" t="s">
        <v>89</v>
      </c>
      <c r="B43" t="s">
        <v>1</v>
      </c>
      <c r="C43" t="s">
        <v>90</v>
      </c>
      <c r="D43" t="s">
        <v>90</v>
      </c>
      <c r="E43">
        <v>30.204000000000001</v>
      </c>
      <c r="F43">
        <v>1.92</v>
      </c>
      <c r="G43">
        <v>156.81100000000001</v>
      </c>
      <c r="H43">
        <v>2.5000000000000001E-2</v>
      </c>
      <c r="I43">
        <v>0.08</v>
      </c>
      <c r="J43" t="s">
        <v>4</v>
      </c>
      <c r="K43" t="s">
        <v>5</v>
      </c>
      <c r="L43">
        <v>3.1E-2</v>
      </c>
      <c r="M43">
        <v>3.3</v>
      </c>
      <c r="N43">
        <v>5086.6869999999999</v>
      </c>
      <c r="O43">
        <v>0.30099999999999999</v>
      </c>
      <c r="P43">
        <v>1</v>
      </c>
      <c r="Q43" t="s">
        <v>4</v>
      </c>
      <c r="R43" t="s">
        <v>6</v>
      </c>
      <c r="S43">
        <v>1</v>
      </c>
      <c r="T43" t="s">
        <v>147</v>
      </c>
      <c r="U43">
        <v>40</v>
      </c>
    </row>
    <row r="44" spans="1:21" x14ac:dyDescent="0.2">
      <c r="A44" t="s">
        <v>91</v>
      </c>
      <c r="B44" t="s">
        <v>1</v>
      </c>
      <c r="C44" t="s">
        <v>92</v>
      </c>
      <c r="D44" t="s">
        <v>92</v>
      </c>
      <c r="E44">
        <v>5.1440000000000001</v>
      </c>
      <c r="F44">
        <v>1.92</v>
      </c>
      <c r="G44">
        <v>289.18700000000001</v>
      </c>
      <c r="H44">
        <v>4.4999999999999998E-2</v>
      </c>
      <c r="I44">
        <v>0.88</v>
      </c>
      <c r="J44" t="s">
        <v>4</v>
      </c>
      <c r="K44" t="s">
        <v>5</v>
      </c>
      <c r="L44">
        <v>2.5000000000000001E-2</v>
      </c>
      <c r="M44">
        <v>3.2</v>
      </c>
      <c r="N44">
        <v>11592.8</v>
      </c>
      <c r="O44">
        <v>0.72899999999999998</v>
      </c>
      <c r="P44">
        <v>14.17</v>
      </c>
      <c r="Q44" t="s">
        <v>4</v>
      </c>
      <c r="R44" t="s">
        <v>6</v>
      </c>
      <c r="S44">
        <v>1</v>
      </c>
    </row>
    <row r="45" spans="1:21" x14ac:dyDescent="0.2">
      <c r="A45" t="s">
        <v>93</v>
      </c>
      <c r="B45" t="s">
        <v>1</v>
      </c>
      <c r="C45" t="s">
        <v>94</v>
      </c>
      <c r="D45" t="s">
        <v>94</v>
      </c>
      <c r="E45">
        <v>30.178999999999998</v>
      </c>
      <c r="F45">
        <v>1.92</v>
      </c>
      <c r="G45">
        <v>181.35300000000001</v>
      </c>
      <c r="H45">
        <v>2.9000000000000001E-2</v>
      </c>
      <c r="I45">
        <v>0.09</v>
      </c>
      <c r="J45" t="s">
        <v>4</v>
      </c>
      <c r="K45" t="s">
        <v>5</v>
      </c>
      <c r="L45">
        <v>1.7999999999999999E-2</v>
      </c>
      <c r="M45">
        <v>3.22</v>
      </c>
      <c r="N45">
        <v>10048.491</v>
      </c>
      <c r="O45">
        <v>0.626</v>
      </c>
      <c r="P45">
        <v>2.0699999999999998</v>
      </c>
      <c r="Q45" t="s">
        <v>4</v>
      </c>
      <c r="R45" t="s">
        <v>6</v>
      </c>
      <c r="S45">
        <v>1</v>
      </c>
    </row>
    <row r="46" spans="1:21" x14ac:dyDescent="0.2">
      <c r="A46" t="s">
        <v>95</v>
      </c>
      <c r="B46" t="s">
        <v>1</v>
      </c>
      <c r="C46" t="s">
        <v>96</v>
      </c>
      <c r="D46" t="s">
        <v>96</v>
      </c>
      <c r="E46">
        <v>30.204000000000001</v>
      </c>
      <c r="F46">
        <v>1.94</v>
      </c>
      <c r="G46">
        <v>162.86099999999999</v>
      </c>
      <c r="H46">
        <v>2.5999999999999999E-2</v>
      </c>
      <c r="I46">
        <v>0.09</v>
      </c>
      <c r="J46" t="s">
        <v>4</v>
      </c>
      <c r="K46" t="s">
        <v>5</v>
      </c>
      <c r="L46">
        <v>0.02</v>
      </c>
      <c r="M46">
        <v>3.26</v>
      </c>
      <c r="N46">
        <v>8108.1850000000004</v>
      </c>
      <c r="O46">
        <v>0.498</v>
      </c>
      <c r="P46">
        <v>1.65</v>
      </c>
      <c r="Q46" t="s">
        <v>4</v>
      </c>
      <c r="R46" t="s">
        <v>6</v>
      </c>
      <c r="S46">
        <v>1</v>
      </c>
    </row>
    <row r="47" spans="1:21" x14ac:dyDescent="0.2">
      <c r="A47" t="s">
        <v>97</v>
      </c>
      <c r="B47" t="s">
        <v>1</v>
      </c>
      <c r="C47" t="s">
        <v>98</v>
      </c>
      <c r="D47" t="s">
        <v>98</v>
      </c>
      <c r="E47">
        <v>19.922000000000001</v>
      </c>
      <c r="F47">
        <v>1.94</v>
      </c>
      <c r="G47">
        <v>232.76400000000001</v>
      </c>
      <c r="H47">
        <v>3.5999999999999997E-2</v>
      </c>
      <c r="I47">
        <v>0.18</v>
      </c>
      <c r="J47" t="s">
        <v>4</v>
      </c>
      <c r="K47" t="s">
        <v>5</v>
      </c>
      <c r="L47">
        <v>1.6E-2</v>
      </c>
      <c r="M47">
        <v>3.18</v>
      </c>
      <c r="N47">
        <v>14716.946</v>
      </c>
      <c r="O47">
        <v>0.94</v>
      </c>
      <c r="P47">
        <v>4.72</v>
      </c>
      <c r="Q47" t="s">
        <v>4</v>
      </c>
      <c r="R47" t="s">
        <v>6</v>
      </c>
      <c r="S47">
        <v>1</v>
      </c>
    </row>
    <row r="48" spans="1:21" x14ac:dyDescent="0.2">
      <c r="A48" t="s">
        <v>99</v>
      </c>
      <c r="B48" t="s">
        <v>1</v>
      </c>
      <c r="C48" t="s">
        <v>100</v>
      </c>
      <c r="D48" t="s">
        <v>100</v>
      </c>
      <c r="E48">
        <v>10.79</v>
      </c>
      <c r="F48">
        <v>1.92</v>
      </c>
      <c r="G48">
        <v>133.40799999999999</v>
      </c>
      <c r="H48">
        <v>2.1000000000000001E-2</v>
      </c>
      <c r="I48">
        <v>0.2</v>
      </c>
      <c r="J48" t="s">
        <v>4</v>
      </c>
      <c r="K48" t="s">
        <v>5</v>
      </c>
      <c r="L48">
        <v>2.3E-2</v>
      </c>
      <c r="M48">
        <v>3.28</v>
      </c>
      <c r="N48">
        <v>5726.5360000000001</v>
      </c>
      <c r="O48">
        <v>0.34300000000000003</v>
      </c>
      <c r="P48">
        <v>3.18</v>
      </c>
      <c r="Q48" t="s">
        <v>4</v>
      </c>
      <c r="R48" t="s">
        <v>6</v>
      </c>
      <c r="S48">
        <v>1</v>
      </c>
    </row>
    <row r="49" spans="1:21" x14ac:dyDescent="0.2">
      <c r="A49" t="s">
        <v>101</v>
      </c>
      <c r="B49" t="s">
        <v>1</v>
      </c>
      <c r="C49" t="s">
        <v>102</v>
      </c>
      <c r="D49" t="s">
        <v>102</v>
      </c>
      <c r="E49">
        <v>20.155000000000001</v>
      </c>
      <c r="F49">
        <v>1.94</v>
      </c>
      <c r="G49">
        <v>783.11400000000003</v>
      </c>
      <c r="H49">
        <v>0.12</v>
      </c>
      <c r="I49">
        <v>0.6</v>
      </c>
      <c r="J49" t="s">
        <v>4</v>
      </c>
      <c r="K49" t="s">
        <v>5</v>
      </c>
      <c r="L49">
        <v>2.8000000000000001E-2</v>
      </c>
      <c r="M49">
        <v>3.06</v>
      </c>
      <c r="N49">
        <v>28412.535</v>
      </c>
      <c r="O49">
        <v>1.9139999999999999</v>
      </c>
      <c r="P49">
        <v>9.5</v>
      </c>
      <c r="Q49" t="s">
        <v>4</v>
      </c>
      <c r="R49" t="s">
        <v>6</v>
      </c>
      <c r="S49">
        <v>1</v>
      </c>
    </row>
    <row r="50" spans="1:21" x14ac:dyDescent="0.2">
      <c r="A50" t="s">
        <v>103</v>
      </c>
      <c r="B50" t="s">
        <v>1</v>
      </c>
      <c r="C50" t="s">
        <v>104</v>
      </c>
      <c r="D50" t="s">
        <v>104</v>
      </c>
      <c r="E50">
        <v>35.182000000000002</v>
      </c>
      <c r="F50">
        <v>1.94</v>
      </c>
      <c r="G50">
        <v>120.74</v>
      </c>
      <c r="H50">
        <v>1.9E-2</v>
      </c>
      <c r="I50">
        <v>0.05</v>
      </c>
      <c r="J50" t="s">
        <v>4</v>
      </c>
      <c r="K50" t="s">
        <v>5</v>
      </c>
      <c r="L50">
        <v>2.3E-2</v>
      </c>
      <c r="M50">
        <v>3.3</v>
      </c>
      <c r="N50">
        <v>5293.5889999999999</v>
      </c>
      <c r="O50">
        <v>0.315</v>
      </c>
      <c r="P50">
        <v>0.89</v>
      </c>
      <c r="Q50" t="s">
        <v>4</v>
      </c>
      <c r="R50" t="s">
        <v>6</v>
      </c>
      <c r="S50">
        <v>1</v>
      </c>
      <c r="T50" t="s">
        <v>144</v>
      </c>
      <c r="U50">
        <v>45</v>
      </c>
    </row>
    <row r="51" spans="1:21" x14ac:dyDescent="0.2">
      <c r="A51" t="s">
        <v>105</v>
      </c>
      <c r="B51" t="s">
        <v>1</v>
      </c>
      <c r="C51" t="s">
        <v>106</v>
      </c>
      <c r="D51" t="s">
        <v>106</v>
      </c>
      <c r="E51">
        <v>30.108000000000001</v>
      </c>
      <c r="F51">
        <v>1.94</v>
      </c>
      <c r="G51">
        <v>208.26499999999999</v>
      </c>
      <c r="H51">
        <v>3.3000000000000002E-2</v>
      </c>
      <c r="I51">
        <v>0.11</v>
      </c>
      <c r="J51" t="s">
        <v>4</v>
      </c>
      <c r="K51" t="s">
        <v>5</v>
      </c>
      <c r="L51">
        <v>1.7000000000000001E-2</v>
      </c>
      <c r="M51">
        <v>3.22</v>
      </c>
      <c r="N51">
        <v>12597.871999999999</v>
      </c>
      <c r="O51">
        <v>0.79600000000000004</v>
      </c>
      <c r="P51">
        <v>2.65</v>
      </c>
      <c r="Q51" t="s">
        <v>4</v>
      </c>
      <c r="R51" t="s">
        <v>6</v>
      </c>
      <c r="S51">
        <v>1</v>
      </c>
    </row>
    <row r="52" spans="1:21" x14ac:dyDescent="0.2">
      <c r="A52" t="s">
        <v>107</v>
      </c>
      <c r="B52" t="s">
        <v>1</v>
      </c>
      <c r="C52" t="s">
        <v>108</v>
      </c>
      <c r="D52" t="s">
        <v>108</v>
      </c>
      <c r="E52">
        <v>29.978000000000002</v>
      </c>
      <c r="F52">
        <v>1.94</v>
      </c>
      <c r="G52">
        <v>186.386</v>
      </c>
      <c r="H52">
        <v>2.9000000000000001E-2</v>
      </c>
      <c r="I52">
        <v>0.1</v>
      </c>
      <c r="J52" t="s">
        <v>4</v>
      </c>
      <c r="K52" t="s">
        <v>5</v>
      </c>
      <c r="L52">
        <v>2.5999999999999999E-2</v>
      </c>
      <c r="M52">
        <v>3.28</v>
      </c>
      <c r="N52">
        <v>7173.38</v>
      </c>
      <c r="O52">
        <v>0.437</v>
      </c>
      <c r="P52">
        <v>1.46</v>
      </c>
      <c r="Q52" t="s">
        <v>4</v>
      </c>
      <c r="R52" t="s">
        <v>6</v>
      </c>
      <c r="S52">
        <v>1</v>
      </c>
    </row>
    <row r="53" spans="1:21" x14ac:dyDescent="0.2">
      <c r="A53" t="s">
        <v>109</v>
      </c>
      <c r="B53" t="s">
        <v>1</v>
      </c>
      <c r="C53" t="s">
        <v>110</v>
      </c>
      <c r="D53" t="s">
        <v>110</v>
      </c>
      <c r="E53">
        <v>30.137</v>
      </c>
      <c r="F53">
        <v>1.94</v>
      </c>
      <c r="G53">
        <v>198.20699999999999</v>
      </c>
      <c r="H53">
        <v>3.1E-2</v>
      </c>
      <c r="I53">
        <v>0.1</v>
      </c>
      <c r="J53" t="s">
        <v>4</v>
      </c>
      <c r="K53" t="s">
        <v>5</v>
      </c>
      <c r="L53">
        <v>2.5999999999999999E-2</v>
      </c>
      <c r="M53">
        <v>3.26</v>
      </c>
      <c r="N53">
        <v>7730.902</v>
      </c>
      <c r="O53">
        <v>0.47299999999999998</v>
      </c>
      <c r="P53">
        <v>1.57</v>
      </c>
      <c r="Q53" t="s">
        <v>4</v>
      </c>
      <c r="R53" t="s">
        <v>6</v>
      </c>
      <c r="S53">
        <v>1</v>
      </c>
    </row>
    <row r="54" spans="1:21" x14ac:dyDescent="0.2">
      <c r="A54" t="s">
        <v>111</v>
      </c>
      <c r="B54" t="s">
        <v>1</v>
      </c>
      <c r="C54" t="s">
        <v>112</v>
      </c>
      <c r="D54" t="s">
        <v>112</v>
      </c>
      <c r="E54">
        <v>30.091000000000001</v>
      </c>
      <c r="F54">
        <v>1.96</v>
      </c>
      <c r="G54">
        <v>250.982</v>
      </c>
      <c r="H54">
        <v>3.9E-2</v>
      </c>
      <c r="I54">
        <v>0.13</v>
      </c>
      <c r="J54" t="s">
        <v>4</v>
      </c>
      <c r="K54" t="s">
        <v>5</v>
      </c>
      <c r="L54">
        <v>2.1000000000000001E-2</v>
      </c>
      <c r="M54">
        <v>3.22</v>
      </c>
      <c r="N54">
        <v>11804.227000000001</v>
      </c>
      <c r="O54">
        <v>0.74299999999999999</v>
      </c>
      <c r="P54">
        <v>2.4700000000000002</v>
      </c>
      <c r="Q54" t="s">
        <v>4</v>
      </c>
      <c r="R54" t="s">
        <v>6</v>
      </c>
      <c r="S54">
        <v>1</v>
      </c>
    </row>
    <row r="55" spans="1:21" x14ac:dyDescent="0.2">
      <c r="A55" t="s">
        <v>113</v>
      </c>
      <c r="B55" t="s">
        <v>1</v>
      </c>
      <c r="C55" t="s">
        <v>114</v>
      </c>
      <c r="D55" t="s">
        <v>114</v>
      </c>
      <c r="E55">
        <v>15.063000000000001</v>
      </c>
      <c r="F55">
        <v>1.94</v>
      </c>
      <c r="G55">
        <v>475.06400000000002</v>
      </c>
      <c r="H55">
        <v>7.2999999999999995E-2</v>
      </c>
      <c r="I55">
        <v>0.49</v>
      </c>
      <c r="J55" t="s">
        <v>4</v>
      </c>
      <c r="K55" t="s">
        <v>5</v>
      </c>
      <c r="L55">
        <v>1.9E-2</v>
      </c>
      <c r="M55">
        <v>3.08</v>
      </c>
      <c r="N55">
        <v>25652.067999999999</v>
      </c>
      <c r="O55">
        <v>1.7110000000000001</v>
      </c>
      <c r="P55">
        <v>11.36</v>
      </c>
      <c r="Q55" t="s">
        <v>4</v>
      </c>
      <c r="R55" t="s">
        <v>6</v>
      </c>
      <c r="S55">
        <v>1</v>
      </c>
    </row>
    <row r="56" spans="1:21" x14ac:dyDescent="0.2">
      <c r="A56" t="s">
        <v>115</v>
      </c>
      <c r="B56" t="s">
        <v>1</v>
      </c>
      <c r="C56" t="s">
        <v>116</v>
      </c>
      <c r="D56" t="s">
        <v>116</v>
      </c>
      <c r="E56">
        <v>19.984999999999999</v>
      </c>
      <c r="F56">
        <v>1.92</v>
      </c>
      <c r="G56">
        <v>44.313000000000002</v>
      </c>
      <c r="H56">
        <v>8.0000000000000002E-3</v>
      </c>
      <c r="I56">
        <v>0.04</v>
      </c>
      <c r="J56" t="s">
        <v>4</v>
      </c>
      <c r="K56" t="s">
        <v>5</v>
      </c>
      <c r="L56">
        <v>1.2E-2</v>
      </c>
      <c r="M56">
        <v>3.3</v>
      </c>
      <c r="N56">
        <v>3638.6860000000001</v>
      </c>
      <c r="O56">
        <v>0.20799999999999999</v>
      </c>
      <c r="P56">
        <v>1.04</v>
      </c>
      <c r="Q56" t="s">
        <v>4</v>
      </c>
      <c r="R56" t="s">
        <v>6</v>
      </c>
      <c r="S56">
        <v>1</v>
      </c>
      <c r="T56" t="s">
        <v>144</v>
      </c>
      <c r="U56">
        <v>80</v>
      </c>
    </row>
    <row r="57" spans="1:21" x14ac:dyDescent="0.2">
      <c r="A57" t="s">
        <v>117</v>
      </c>
      <c r="B57" t="s">
        <v>1</v>
      </c>
      <c r="C57" t="s">
        <v>118</v>
      </c>
      <c r="D57" t="s">
        <v>118</v>
      </c>
      <c r="E57">
        <v>20.082000000000001</v>
      </c>
      <c r="F57">
        <v>1.92</v>
      </c>
      <c r="G57">
        <v>95.777000000000001</v>
      </c>
      <c r="H57">
        <v>1.6E-2</v>
      </c>
      <c r="I57">
        <v>0.08</v>
      </c>
      <c r="J57" t="s">
        <v>4</v>
      </c>
      <c r="K57" t="s">
        <v>5</v>
      </c>
      <c r="L57">
        <v>1.7000000000000001E-2</v>
      </c>
      <c r="M57">
        <v>3.28</v>
      </c>
      <c r="N57">
        <v>5568.9470000000001</v>
      </c>
      <c r="O57">
        <v>0.33300000000000002</v>
      </c>
      <c r="P57">
        <v>1.66</v>
      </c>
      <c r="Q57" t="s">
        <v>4</v>
      </c>
      <c r="R57" t="s">
        <v>6</v>
      </c>
      <c r="S57">
        <v>1</v>
      </c>
      <c r="T57" t="s">
        <v>144</v>
      </c>
      <c r="U57">
        <v>40</v>
      </c>
    </row>
    <row r="58" spans="1:21" x14ac:dyDescent="0.2">
      <c r="A58" t="s">
        <v>119</v>
      </c>
      <c r="B58" t="s">
        <v>1</v>
      </c>
      <c r="C58" t="s">
        <v>120</v>
      </c>
      <c r="D58" t="s">
        <v>120</v>
      </c>
      <c r="E58">
        <v>20.649000000000001</v>
      </c>
      <c r="F58">
        <v>1.94</v>
      </c>
      <c r="G58">
        <v>137.86000000000001</v>
      </c>
      <c r="H58">
        <v>2.1999999999999999E-2</v>
      </c>
      <c r="I58">
        <v>0.11</v>
      </c>
      <c r="J58" t="s">
        <v>4</v>
      </c>
      <c r="K58" t="s">
        <v>5</v>
      </c>
      <c r="L58">
        <v>1.2E-2</v>
      </c>
      <c r="M58">
        <v>3.22</v>
      </c>
      <c r="N58">
        <v>11357.289000000001</v>
      </c>
      <c r="O58">
        <v>0.71299999999999997</v>
      </c>
      <c r="P58">
        <v>3.45</v>
      </c>
      <c r="Q58" t="s">
        <v>4</v>
      </c>
      <c r="R58" t="s">
        <v>6</v>
      </c>
      <c r="S58">
        <v>1</v>
      </c>
      <c r="T58" t="s">
        <v>151</v>
      </c>
    </row>
    <row r="59" spans="1:21" x14ac:dyDescent="0.2">
      <c r="A59" t="s">
        <v>121</v>
      </c>
      <c r="B59" t="s">
        <v>1</v>
      </c>
      <c r="C59" t="s">
        <v>122</v>
      </c>
      <c r="D59" t="s">
        <v>122</v>
      </c>
      <c r="E59">
        <v>20.164999999999999</v>
      </c>
      <c r="F59">
        <v>1.92</v>
      </c>
      <c r="G59">
        <v>49.026000000000003</v>
      </c>
      <c r="H59">
        <v>8.0000000000000002E-3</v>
      </c>
      <c r="I59">
        <v>0.04</v>
      </c>
      <c r="J59" t="s">
        <v>4</v>
      </c>
      <c r="K59" t="s">
        <v>5</v>
      </c>
      <c r="L59">
        <v>1.9E-2</v>
      </c>
      <c r="M59">
        <v>3.32</v>
      </c>
      <c r="N59">
        <v>2626.0340000000001</v>
      </c>
      <c r="O59">
        <v>0.14399999999999999</v>
      </c>
      <c r="P59">
        <v>0.71</v>
      </c>
      <c r="Q59" t="s">
        <v>4</v>
      </c>
      <c r="R59" t="s">
        <v>6</v>
      </c>
      <c r="S59">
        <v>1</v>
      </c>
      <c r="T59" t="s">
        <v>144</v>
      </c>
      <c r="U59">
        <v>80</v>
      </c>
    </row>
    <row r="60" spans="1:21" x14ac:dyDescent="0.2">
      <c r="A60" t="s">
        <v>123</v>
      </c>
      <c r="B60" t="s">
        <v>1</v>
      </c>
      <c r="C60" t="s">
        <v>124</v>
      </c>
      <c r="D60" t="s">
        <v>124</v>
      </c>
      <c r="E60">
        <v>17.614999999999998</v>
      </c>
      <c r="F60">
        <v>1.94</v>
      </c>
      <c r="G60">
        <v>225.05500000000001</v>
      </c>
      <c r="H60">
        <v>3.5000000000000003E-2</v>
      </c>
      <c r="I60">
        <v>0.2</v>
      </c>
      <c r="J60" t="s">
        <v>4</v>
      </c>
      <c r="K60" t="s">
        <v>5</v>
      </c>
      <c r="L60">
        <v>2.4E-2</v>
      </c>
      <c r="M60">
        <v>3.26</v>
      </c>
      <c r="N60">
        <v>9212.6970000000001</v>
      </c>
      <c r="O60">
        <v>0.57099999999999995</v>
      </c>
      <c r="P60">
        <v>3.24</v>
      </c>
      <c r="Q60" t="s">
        <v>4</v>
      </c>
      <c r="R60" t="s">
        <v>6</v>
      </c>
      <c r="S60">
        <v>1</v>
      </c>
    </row>
    <row r="61" spans="1:21" x14ac:dyDescent="0.2">
      <c r="A61" t="s">
        <v>125</v>
      </c>
      <c r="B61" t="s">
        <v>1</v>
      </c>
      <c r="C61" t="s">
        <v>126</v>
      </c>
      <c r="D61" t="s">
        <v>126</v>
      </c>
      <c r="E61">
        <v>8.0020000000000007</v>
      </c>
      <c r="F61">
        <v>1.94</v>
      </c>
      <c r="G61">
        <v>348.93599999999998</v>
      </c>
      <c r="H61">
        <v>5.3999999999999999E-2</v>
      </c>
      <c r="I61">
        <v>0.68</v>
      </c>
      <c r="J61" t="s">
        <v>4</v>
      </c>
      <c r="K61" t="s">
        <v>5</v>
      </c>
      <c r="L61">
        <v>1.7999999999999999E-2</v>
      </c>
      <c r="M61">
        <v>3.12</v>
      </c>
      <c r="N61">
        <v>19496.901000000002</v>
      </c>
      <c r="O61">
        <v>1.27</v>
      </c>
      <c r="P61">
        <v>15.87</v>
      </c>
      <c r="Q61" t="s">
        <v>4</v>
      </c>
      <c r="R61" t="s">
        <v>6</v>
      </c>
      <c r="S61">
        <v>1</v>
      </c>
    </row>
    <row r="62" spans="1:21" x14ac:dyDescent="0.2">
      <c r="A62" t="s">
        <v>127</v>
      </c>
      <c r="B62" t="s">
        <v>1</v>
      </c>
      <c r="C62" t="s">
        <v>128</v>
      </c>
      <c r="D62" t="s">
        <v>128</v>
      </c>
      <c r="E62">
        <v>8.0289999999999999</v>
      </c>
      <c r="F62">
        <v>1.92</v>
      </c>
      <c r="G62">
        <v>112.922</v>
      </c>
      <c r="H62">
        <v>1.7999999999999999E-2</v>
      </c>
      <c r="I62">
        <v>0.23</v>
      </c>
      <c r="J62" t="s">
        <v>4</v>
      </c>
      <c r="K62" t="s">
        <v>5</v>
      </c>
      <c r="L62">
        <v>1.6E-2</v>
      </c>
      <c r="M62">
        <v>3.26</v>
      </c>
      <c r="N62">
        <v>6964.2259999999997</v>
      </c>
      <c r="O62">
        <v>0.42299999999999999</v>
      </c>
      <c r="P62">
        <v>5.27</v>
      </c>
      <c r="Q62" t="s">
        <v>4</v>
      </c>
      <c r="R62" t="s">
        <v>6</v>
      </c>
      <c r="S62">
        <v>1</v>
      </c>
      <c r="T62" t="s">
        <v>150</v>
      </c>
      <c r="U62">
        <v>15</v>
      </c>
    </row>
  </sheetData>
  <conditionalFormatting sqref="G1:G1048576">
    <cfRule type="cellIs" dxfId="3" priority="3" operator="lessThan">
      <formula>$G$3-$G$3*0.1</formula>
    </cfRule>
    <cfRule type="cellIs" dxfId="2" priority="4" operator="greaterThan">
      <formula>$G$7+$G$7*0.1</formula>
    </cfRule>
  </conditionalFormatting>
  <conditionalFormatting sqref="N1:N1048576">
    <cfRule type="cellIs" dxfId="1" priority="1" operator="lessThan">
      <formula>$N$3-$N$3*0.1</formula>
    </cfRule>
    <cfRule type="cellIs" dxfId="0" priority="2" operator="greaterThan">
      <formula>$N$7+$N$7*0.1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2025-05-16T17:49:11Z</dcterms:created>
  <dcterms:modified xsi:type="dcterms:W3CDTF">2025-05-20T20:11:57Z</dcterms:modified>
</cp:coreProperties>
</file>