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cKenzieWalters\Desktop\BootCamp Homework\Module 1\"/>
    </mc:Choice>
  </mc:AlternateContent>
  <xr:revisionPtr revIDLastSave="0" documentId="13_ncr:1_{8467A7BE-FB37-4670-B802-090416D427D8}" xr6:coauthVersionLast="47" xr6:coauthVersionMax="47" xr10:uidLastSave="{00000000-0000-0000-0000-000000000000}"/>
  <bookViews>
    <workbookView xWindow="-120" yWindow="-120" windowWidth="29040" windowHeight="15840" firstSheet="7" activeTab="10" xr2:uid="{00000000-000D-0000-FFFF-FFFF00000000}"/>
  </bookViews>
  <sheets>
    <sheet name="Kickstarter" sheetId="1" r:id="rId1"/>
    <sheet name="Parent Category Outcome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oals vs. Pledges" sheetId="10" r:id="rId9"/>
    <sheet name="Theater Outcomes by Launch Date" sheetId="11" r:id="rId10"/>
    <sheet name="Outcomes Based on Goals" sheetId="12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2" i="12"/>
  <c r="G3" i="12"/>
  <c r="G4" i="12"/>
  <c r="G5" i="12"/>
  <c r="G6" i="12"/>
  <c r="G7" i="12"/>
  <c r="G8" i="12"/>
  <c r="G9" i="12"/>
  <c r="G10" i="12"/>
  <c r="G11" i="12"/>
  <c r="G12" i="12"/>
  <c r="G2" i="12"/>
  <c r="F3" i="12"/>
  <c r="F4" i="12"/>
  <c r="F5" i="12"/>
  <c r="F6" i="12"/>
  <c r="F7" i="12"/>
  <c r="F8" i="12"/>
  <c r="F9" i="12"/>
  <c r="F10" i="12"/>
  <c r="F11" i="12"/>
  <c r="F12" i="12"/>
  <c r="F2" i="12"/>
  <c r="E3" i="12"/>
  <c r="E4" i="12"/>
  <c r="E5" i="12"/>
  <c r="E6" i="12"/>
  <c r="E7" i="12"/>
  <c r="E8" i="12"/>
  <c r="E9" i="12"/>
  <c r="E10" i="12"/>
  <c r="E11" i="12"/>
  <c r="E12" i="12"/>
  <c r="E2" i="12"/>
  <c r="D11" i="12"/>
  <c r="D10" i="12"/>
  <c r="D9" i="12"/>
  <c r="D8" i="12"/>
  <c r="D7" i="12"/>
  <c r="D6" i="12"/>
  <c r="D5" i="12"/>
  <c r="D4" i="12"/>
  <c r="D3" i="12"/>
  <c r="D12" i="12"/>
  <c r="D2" i="12"/>
  <c r="C12" i="12"/>
  <c r="C2" i="12"/>
  <c r="C11" i="12"/>
  <c r="C10" i="12"/>
  <c r="C9" i="12"/>
  <c r="C8" i="12"/>
  <c r="C7" i="12"/>
  <c r="C6" i="12"/>
  <c r="C5" i="12"/>
  <c r="C4" i="12"/>
  <c r="C3" i="12"/>
  <c r="B3" i="12"/>
  <c r="B2" i="12"/>
  <c r="B12" i="12"/>
  <c r="B11" i="12"/>
  <c r="B10" i="12"/>
  <c r="B9" i="12"/>
  <c r="B8" i="12"/>
  <c r="B7" i="12"/>
  <c r="B6" i="12"/>
  <c r="B5" i="12"/>
  <c r="B4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4" i="8"/>
  <c r="B14" i="8"/>
  <c r="C7" i="8"/>
  <c r="B7" i="8"/>
  <c r="C13" i="8"/>
  <c r="B13" i="8"/>
  <c r="C6" i="8"/>
  <c r="B6" i="8"/>
  <c r="C12" i="8"/>
  <c r="B12" i="8"/>
  <c r="C5" i="8"/>
  <c r="B5" i="8"/>
  <c r="B11" i="8"/>
  <c r="C11" i="8"/>
  <c r="C4" i="8"/>
  <c r="B4" i="8"/>
  <c r="C10" i="8"/>
  <c r="B10" i="8"/>
  <c r="C3" i="8"/>
  <c r="B3" i="8"/>
  <c r="B9" i="8"/>
  <c r="C9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<sst xmlns="http://schemas.openxmlformats.org/spreadsheetml/2006/main" count="38393" uniqueCount="8417">
  <si>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</si>
  <si>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</si>
  <si>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</si>
  <si>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</si>
  <si>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</si>
  <si>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</si>
  <si>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</si>
  <si>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</si>
  <si>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</si>
  <si>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</si>
  <si>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</si>
  <si>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</si>
  <si>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</si>
  <si>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</si>
  <si>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</si>
  <si>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</si>
  <si>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</si>
  <si>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</si>
  <si>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</si>
  <si>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</si>
  <si>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</si>
  <si>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</si>
  <si>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</si>
  <si>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</si>
  <si>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</si>
  <si>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</si>
  <si>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</si>
  <si>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</si>
  <si>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</si>
  <si>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</si>
  <si>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</si>
  <si>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</si>
  <si>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</si>
  <si>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</si>
  <si>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</si>
  <si>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</si>
  <si>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</si>
  <si>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</si>
  <si>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</si>
  <si>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</si>
  <si>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</si>
  <si>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</si>
  <si>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</si>
  <si>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</si>
  <si>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</si>
  <si>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</si>
  <si>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</si>
  <si>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</si>
  <si>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</si>
  <si>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</si>
  <si>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</si>
  <si>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</si>
  <si>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</si>
  <si>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</si>
  <si>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</si>
  <si>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</si>
  <si>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</si>
  <si>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</si>
  <si>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</si>
  <si>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</si>
  <si>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</si>
  <si>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</si>
  <si>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</si>
  <si>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</si>
  <si>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</si>
  <si>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</si>
  <si>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</si>
  <si>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</si>
  <si>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</si>
  <si>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</si>
  <si>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</si>
  <si>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</si>
  <si>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</si>
  <si>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</si>
  <si>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</si>
  <si>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</si>
  <si>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</si>
  <si>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</si>
  <si>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</si>
  <si>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</si>
  <si>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</si>
  <si>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</si>
  <si>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</si>
  <si>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</si>
  <si>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</si>
  <si>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</si>
  <si>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</si>
  <si>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</si>
  <si>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</si>
  <si>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</si>
  <si>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</si>
  <si>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</si>
  <si>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</si>
  <si>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</si>
  <si>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</si>
  <si>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</si>
  <si>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</si>
  <si>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</si>
  <si>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</si>
  <si>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</si>
  <si>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</si>
  <si>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</si>
  <si>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</si>
  <si>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</si>
  <si>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</si>
  <si>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</si>
  <si>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</si>
  <si>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</si>
  <si>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</si>
  <si>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</si>
  <si>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</si>
  <si>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</si>
  <si>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</si>
  <si>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</si>
  <si>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</si>
  <si>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</si>
  <si>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</si>
  <si>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</si>
  <si>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</si>
  <si>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</si>
  <si>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</si>
  <si>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</si>
  <si>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</si>
  <si>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</si>
  <si>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</si>
  <si>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</si>
  <si>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</si>
  <si>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</si>
  <si>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</si>
  <si>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</si>
  <si>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</si>
  <si>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</si>
  <si>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</si>
  <si>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</si>
  <si>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</si>
  <si>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</si>
  <si>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</si>
  <si>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</si>
  <si>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</si>
  <si>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</si>
  <si>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</si>
  <si>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</si>
  <si>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</si>
  <si>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</si>
  <si>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</si>
  <si>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</si>
  <si>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</si>
  <si>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</si>
  <si>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</si>
  <si>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</si>
  <si>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</si>
  <si>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</si>
  <si>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</si>
  <si>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</si>
  <si>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</si>
  <si>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</si>
  <si>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</si>
  <si>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</si>
  <si>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</si>
  <si>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</si>
  <si>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</si>
  <si>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</si>
  <si>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</si>
  <si>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</si>
  <si>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</si>
  <si>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</si>
  <si>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</si>
  <si>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</si>
  <si>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</si>
  <si>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</si>
  <si>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</si>
  <si>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</si>
  <si>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</si>
  <si>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</si>
  <si>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</si>
  <si>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</si>
  <si>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</si>
  <si>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</si>
  <si>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</si>
  <si>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</si>
  <si>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</si>
  <si>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</si>
  <si>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</si>
  <si>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</si>
  <si>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</si>
  <si>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</si>
  <si>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</si>
  <si>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</si>
  <si>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</si>
  <si>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</si>
  <si>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</si>
  <si>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</si>
  <si>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</si>
  <si>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</si>
  <si>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</si>
  <si>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</si>
  <si>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</si>
  <si>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</si>
  <si>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</si>
  <si>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</si>
  <si>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</si>
  <si>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</si>
  <si>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</si>
  <si>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</si>
  <si>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</si>
  <si>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</si>
  <si>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</si>
  <si>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</si>
  <si>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</si>
  <si>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</si>
  <si>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</si>
  <si>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</si>
  <si>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</si>
  <si>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</si>
  <si>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</si>
  <si>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</si>
  <si>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</si>
  <si>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</si>
  <si>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</si>
  <si>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</si>
  <si>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</si>
  <si>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</si>
  <si>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</si>
  <si>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</si>
  <si>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</si>
  <si>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</si>
  <si>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</si>
  <si>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</si>
  <si>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</si>
  <si>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</si>
  <si>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</si>
  <si>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</si>
  <si>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</si>
  <si>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</si>
  <si>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</si>
  <si>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</si>
  <si>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</si>
  <si>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</si>
  <si>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</si>
  <si>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</si>
  <si>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</si>
  <si>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</si>
  <si>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</si>
  <si>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</si>
  <si>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</si>
  <si>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</si>
  <si>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</si>
  <si>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</si>
  <si>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</si>
  <si>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</si>
  <si>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</si>
  <si>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</si>
  <si>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</si>
  <si>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</si>
  <si>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</si>
  <si>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</si>
  <si>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</si>
  <si>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</si>
  <si>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</si>
  <si>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</si>
  <si>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</si>
  <si>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</si>
  <si>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</si>
  <si>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</si>
  <si>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</si>
  <si>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</si>
  <si>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</si>
  <si>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</si>
  <si>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</si>
  <si>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</si>
  <si>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</si>
  <si>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</si>
  <si>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</si>
  <si>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</si>
  <si>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</si>
  <si>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</si>
  <si>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</si>
  <si>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</si>
  <si>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</si>
  <si>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</si>
  <si>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</si>
  <si>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</si>
  <si>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</si>
  <si>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</si>
  <si>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</si>
  <si>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</si>
  <si>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</si>
  <si>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</si>
  <si>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</si>
  <si>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</si>
  <si>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</si>
  <si>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</si>
  <si>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</si>
  <si>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</si>
  <si>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</si>
  <si>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</si>
  <si>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</si>
  <si>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</si>
  <si>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</si>
  <si>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</si>
  <si>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</si>
  <si>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</si>
  <si>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</si>
  <si>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</si>
  <si>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</si>
  <si>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</si>
  <si>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</si>
  <si>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</si>
  <si>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</si>
  <si>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</si>
  <si>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</si>
  <si>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</si>
  <si>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</si>
  <si>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</si>
  <si>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</si>
  <si>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</si>
  <si>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</si>
  <si>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</si>
  <si>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</si>
  <si>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</si>
  <si>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</si>
  <si>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</si>
  <si>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</si>
  <si>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</si>
  <si>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</si>
  <si>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</si>
  <si>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</si>
  <si>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</si>
  <si>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</si>
  <si>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</si>
  <si>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</si>
  <si>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</si>
  <si>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</si>
  <si>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</si>
  <si>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</si>
  <si>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</si>
  <si>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</si>
  <si>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</si>
  <si>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</si>
  <si>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</si>
  <si>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</si>
  <si>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</si>
  <si>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</si>
  <si>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</si>
  <si>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</si>
  <si>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</si>
  <si>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</si>
  <si>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</si>
  <si>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</si>
  <si>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</si>
  <si>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</si>
  <si>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</si>
  <si>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</si>
  <si>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</si>
  <si>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</si>
  <si>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</si>
  <si>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</si>
  <si>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</si>
  <si>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</si>
  <si>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</si>
  <si>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</si>
  <si>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</si>
  <si>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</si>
  <si>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</si>
  <si>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</si>
  <si>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</si>
  <si>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</si>
  <si>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</si>
  <si>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</si>
  <si>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</si>
  <si>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</si>
  <si>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</si>
  <si>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</si>
  <si>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</si>
  <si>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</si>
  <si>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</si>
  <si>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</si>
  <si>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</si>
  <si>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</si>
  <si>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</si>
  <si>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</si>
  <si>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</si>
  <si>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</si>
  <si>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</si>
  <si>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</si>
  <si>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</si>
  <si>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</si>
  <si>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</si>
  <si>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</si>
  <si>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</si>
  <si>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</si>
  <si>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</si>
  <si>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</si>
  <si>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</si>
  <si>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</si>
  <si>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</si>
  <si>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</si>
  <si>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</si>
  <si>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</si>
  <si>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</si>
  <si>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</si>
  <si>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</si>
  <si>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</si>
  <si>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</si>
  <si>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</si>
  <si>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</si>
  <si>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</si>
  <si>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</si>
  <si>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</si>
  <si>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</si>
  <si>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</si>
  <si>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</si>
  <si>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</si>
  <si>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</si>
  <si>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</si>
  <si>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</si>
  <si>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</si>
  <si>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</si>
  <si>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</si>
  <si>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</si>
  <si>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</si>
  <si>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</si>
  <si>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</si>
  <si>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</si>
  <si>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</si>
  <si>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</si>
  <si>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</si>
  <si>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</si>
  <si>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</si>
  <si>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</si>
  <si>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</si>
  <si>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</si>
  <si>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</si>
  <si>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</si>
  <si>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</si>
  <si>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</si>
  <si>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</si>
  <si>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</si>
  <si>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</si>
  <si>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</si>
  <si>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</si>
  <si>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</si>
  <si>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</si>
  <si>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</si>
  <si>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</si>
  <si>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</si>
  <si>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</si>
  <si>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</si>
  <si>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</si>
  <si>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</si>
  <si>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</si>
  <si>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</si>
  <si>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</si>
  <si>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</si>
  <si>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</si>
  <si>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</si>
  <si>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</si>
  <si>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</si>
  <si>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</si>
  <si>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</si>
  <si>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</si>
  <si>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</si>
  <si>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</si>
  <si>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</si>
  <si>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</si>
  <si>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</si>
  <si>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</si>
  <si>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</si>
  <si>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</si>
  <si>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</si>
  <si>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</si>
  <si>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</si>
  <si>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</si>
  <si>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</si>
  <si>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</si>
  <si>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</si>
  <si>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</si>
  <si>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</si>
  <si>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</si>
  <si>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</si>
  <si>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</si>
  <si>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</si>
  <si>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</si>
  <si>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</si>
  <si>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</si>
  <si>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</si>
  <si>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</si>
  <si>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</si>
  <si>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</si>
  <si>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</si>
  <si>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</si>
  <si>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</si>
  <si>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</si>
  <si>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</si>
  <si>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</si>
  <si>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</si>
  <si>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</si>
  <si>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</si>
  <si>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</si>
  <si>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</si>
  <si>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</si>
  <si>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</si>
  <si>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</si>
  <si>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</si>
  <si>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</si>
  <si>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</si>
  <si>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</si>
  <si>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</si>
  <si>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</si>
  <si>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</si>
  <si>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</si>
  <si>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</si>
  <si>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</si>
  <si>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</si>
  <si>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</si>
  <si>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</si>
  <si>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</si>
  <si>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</si>
  <si>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</si>
  <si>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</si>
  <si>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</si>
  <si>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</si>
  <si>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</si>
  <si>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</si>
  <si>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</si>
  <si>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</si>
  <si>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</si>
  <si>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</si>
  <si>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</si>
  <si>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</si>
  <si>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</si>
  <si>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</si>
  <si>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</si>
  <si>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</si>
  <si>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</si>
  <si>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</si>
  <si>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</si>
  <si>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</si>
  <si>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</si>
  <si>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</si>
  <si>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</si>
  <si>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</si>
  <si>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</si>
  <si>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</si>
  <si>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</si>
  <si>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</si>
  <si>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</si>
  <si>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</si>
  <si>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</si>
  <si>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</si>
  <si>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</si>
  <si>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</si>
  <si>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</si>
  <si>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</si>
  <si>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</si>
  <si>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</si>
  <si>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</si>
  <si>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</si>
  <si>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</si>
  <si>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</si>
  <si>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</si>
  <si>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</si>
  <si>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</si>
  <si>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</si>
  <si>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</si>
  <si>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</si>
  <si>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</si>
  <si>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</si>
  <si>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</si>
  <si>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</si>
  <si>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</si>
  <si>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</si>
  <si>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</si>
  <si>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</si>
  <si>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</si>
  <si>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</si>
  <si>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</si>
  <si>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</si>
  <si>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</si>
  <si>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</si>
  <si>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</si>
  <si>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</si>
  <si>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</si>
  <si>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</si>
  <si>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</si>
  <si>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</si>
  <si>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</si>
  <si>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</si>
  <si>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</si>
  <si>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</si>
  <si>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</si>
  <si>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</si>
  <si>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</si>
  <si>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</si>
  <si>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</si>
  <si>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</si>
  <si>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</si>
  <si>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</si>
  <si>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</si>
  <si>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</si>
  <si>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</si>
  <si>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</si>
  <si>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</si>
  <si>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</si>
  <si>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</si>
  <si>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</si>
  <si>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</si>
  <si>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</si>
  <si>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</si>
  <si>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</si>
  <si>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</si>
  <si>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</si>
  <si>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</si>
  <si>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</si>
  <si>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</si>
  <si>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</si>
  <si>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</si>
  <si>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</si>
  <si>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</si>
  <si>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</si>
  <si>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</si>
  <si>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</si>
  <si>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</si>
  <si>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</si>
  <si>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</si>
  <si>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</si>
  <si>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</si>
  <si>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</si>
  <si>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</si>
  <si>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</si>
  <si>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</si>
  <si>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</si>
  <si>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</si>
  <si>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</si>
  <si>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</si>
  <si>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</si>
  <si>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</si>
  <si>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</si>
  <si>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</si>
  <si>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</si>
  <si>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</si>
  <si>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</si>
  <si>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</si>
  <si>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</si>
  <si>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</si>
  <si>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</si>
  <si>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</si>
  <si>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</si>
  <si>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</si>
  <si>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</si>
  <si>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</si>
  <si>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</si>
  <si>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</si>
  <si>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</si>
  <si>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</si>
  <si>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</si>
  <si>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</si>
  <si>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</si>
  <si>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</si>
  <si>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</si>
  <si>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</si>
  <si>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</si>
  <si>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</si>
  <si>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</si>
  <si>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</si>
  <si>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</si>
  <si>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</si>
  <si>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</si>
  <si>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</si>
  <si>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</si>
  <si>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</si>
  <si>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</si>
  <si>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</si>
  <si>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</si>
  <si>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</si>
  <si>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</si>
  <si>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</si>
  <si>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</si>
  <si>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</si>
  <si>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</si>
  <si>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</si>
  <si>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</si>
  <si>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</si>
  <si>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</si>
  <si>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</si>
  <si>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</si>
  <si>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</si>
  <si>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</si>
  <si>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</si>
  <si>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</si>
  <si>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</si>
  <si>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</si>
  <si>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</si>
  <si>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</si>
  <si>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</si>
  <si>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</si>
  <si>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</si>
  <si>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</si>
  <si>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</si>
  <si>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</si>
  <si>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</si>
  <si>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</si>
  <si>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</si>
  <si>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</si>
  <si>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</si>
  <si>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</si>
  <si>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</si>
  <si>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</si>
  <si>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</si>
  <si>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</si>
  <si>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</si>
  <si>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</si>
  <si>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</si>
  <si>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</si>
  <si>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</si>
  <si>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</si>
  <si>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</si>
  <si>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</si>
  <si>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</si>
  <si>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</si>
  <si>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</si>
  <si>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</si>
  <si>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</si>
  <si>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</si>
  <si>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</si>
  <si>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</si>
  <si>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</si>
  <si>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</si>
  <si>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</si>
  <si>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</si>
  <si>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</si>
  <si>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</si>
  <si>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</si>
  <si>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</si>
  <si>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</si>
  <si>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</si>
  <si>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</si>
  <si>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</si>
  <si>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</si>
  <si>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</si>
  <si>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</si>
  <si>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</si>
  <si>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</si>
  <si>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</si>
  <si>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</si>
  <si>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</si>
  <si>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</si>
  <si>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</si>
  <si>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</si>
  <si>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</si>
  <si>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</si>
  <si>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</si>
  <si>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</si>
  <si>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</si>
  <si>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</si>
  <si>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</si>
  <si>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</si>
  <si>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</si>
  <si>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</si>
  <si>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</si>
  <si>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</si>
  <si>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</si>
  <si>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</si>
  <si>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</si>
  <si>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</si>
  <si>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</si>
  <si>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</si>
  <si>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</si>
  <si>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</si>
  <si>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</si>
  <si>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</si>
  <si>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</si>
  <si>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</si>
  <si>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</si>
  <si>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</si>
  <si>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</si>
  <si>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</si>
  <si>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</si>
  <si>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</si>
  <si>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</si>
  <si>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</si>
  <si>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</si>
  <si>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</si>
  <si>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</si>
  <si>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</si>
  <si>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</si>
  <si>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</si>
  <si>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</si>
  <si>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</si>
  <si>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</si>
  <si>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</si>
  <si>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</si>
  <si>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</si>
  <si>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</si>
  <si>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</si>
  <si>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</si>
  <si>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</si>
  <si>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</si>
  <si>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</si>
  <si>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</si>
  <si>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</si>
  <si>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</si>
  <si>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</si>
  <si>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</si>
  <si>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</si>
  <si>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</si>
  <si>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</si>
  <si>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</si>
  <si>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</si>
  <si>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</si>
  <si>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</si>
  <si>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</si>
  <si>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</si>
  <si>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</si>
  <si>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</si>
  <si>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</si>
  <si>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</si>
  <si>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</si>
  <si>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</si>
  <si>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</si>
  <si>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</si>
  <si>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</si>
  <si>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</si>
  <si>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</si>
  <si>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</si>
  <si>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</si>
  <si>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</si>
  <si>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</si>
  <si>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</si>
  <si>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</si>
  <si>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</si>
  <si>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</si>
  <si>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</si>
  <si>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</si>
  <si>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</si>
  <si>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</si>
  <si>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</si>
  <si>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</si>
  <si>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</si>
  <si>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</si>
  <si>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</si>
  <si>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</si>
  <si>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</si>
  <si>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</si>
  <si>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</si>
  <si>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</si>
  <si>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</si>
  <si>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</si>
  <si>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</si>
  <si>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</si>
  <si>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</si>
  <si>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</si>
  <si>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</si>
  <si>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</si>
  <si>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</si>
  <si>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</si>
  <si>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</si>
  <si>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</si>
  <si>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</si>
  <si>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</si>
  <si>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</si>
  <si>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</si>
  <si>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</si>
  <si>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</si>
  <si>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</si>
  <si>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</si>
  <si>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</si>
  <si>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</si>
  <si>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</si>
  <si>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</si>
  <si>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</si>
  <si>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</si>
  <si>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</si>
  <si>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</si>
  <si>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</si>
  <si>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</si>
  <si>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</si>
  <si>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</si>
  <si>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</si>
  <si>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</si>
  <si>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</si>
  <si>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</si>
  <si>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</si>
  <si>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</si>
  <si>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</si>
  <si>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</si>
  <si>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</si>
  <si>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</si>
  <si>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</si>
  <si>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</si>
  <si>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</si>
  <si>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</si>
  <si>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</si>
  <si>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</si>
  <si>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</si>
  <si>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</si>
  <si>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</si>
  <si>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</si>
  <si>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</si>
  <si>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</si>
  <si>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</si>
  <si>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</si>
  <si>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</si>
  <si>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</si>
  <si>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</si>
  <si>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</si>
  <si>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</si>
  <si>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</si>
  <si>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</si>
  <si>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</si>
  <si>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</si>
  <si>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</si>
  <si>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</si>
  <si>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</si>
  <si>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</si>
  <si>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</si>
  <si>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</si>
  <si>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</si>
  <si>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</si>
  <si>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</si>
  <si>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</si>
  <si>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</si>
  <si>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</si>
  <si>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</si>
  <si>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</si>
  <si>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</si>
  <si>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</si>
  <si>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</si>
  <si>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</si>
  <si>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</si>
  <si>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</si>
  <si>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</si>
  <si>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</si>
  <si>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</si>
  <si>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</si>
  <si>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</si>
  <si>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</si>
  <si>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</si>
  <si>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</si>
  <si>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</si>
  <si>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</si>
  <si>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</si>
  <si>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</si>
  <si>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</si>
  <si>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</si>
  <si>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</si>
  <si>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</si>
  <si>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</si>
  <si>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</si>
  <si>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</si>
  <si>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</si>
  <si>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</si>
  <si>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</si>
  <si>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</si>
  <si>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</si>
  <si>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</si>
  <si>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</si>
  <si>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</si>
  <si>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</si>
  <si>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</si>
  <si>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</si>
  <si>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</si>
  <si>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</si>
  <si>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</si>
  <si>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</si>
  <si>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</si>
  <si>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</si>
  <si>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</si>
  <si>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</si>
  <si>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</si>
  <si>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</si>
  <si>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</si>
  <si>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</si>
  <si>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</si>
  <si>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</si>
  <si>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</si>
  <si>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</si>
  <si>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</si>
  <si>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</si>
  <si>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</si>
  <si>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</si>
  <si>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</si>
  <si>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</si>
  <si>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</si>
  <si>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</si>
  <si>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</si>
  <si>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</si>
  <si>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</si>
  <si>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</si>
  <si>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</si>
  <si>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</si>
  <si>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</si>
  <si>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</si>
  <si>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</si>
  <si>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</si>
  <si>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</si>
  <si>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</si>
  <si>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</si>
  <si>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</si>
  <si>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</si>
  <si>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</si>
  <si>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</si>
  <si>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</si>
  <si>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</si>
  <si>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</si>
  <si>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</si>
  <si>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</si>
  <si>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</si>
  <si>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</si>
  <si>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</si>
  <si>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</si>
  <si>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</si>
  <si>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</si>
  <si>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</si>
  <si>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</si>
  <si>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</si>
  <si>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</si>
  <si>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</si>
  <si>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</si>
  <si>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</si>
  <si>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</si>
  <si>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</si>
  <si>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</si>
  <si>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</si>
  <si>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</si>
  <si>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</si>
  <si>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</si>
  <si>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</si>
  <si>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</si>
  <si>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</si>
  <si>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</si>
  <si>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</si>
  <si>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</si>
  <si>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</si>
  <si>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</si>
  <si>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</si>
  <si>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</si>
  <si>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</si>
  <si>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</si>
  <si>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</si>
  <si>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</si>
  <si>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</si>
  <si>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</si>
  <si>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</si>
  <si>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</si>
  <si>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</si>
  <si>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</si>
  <si>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</si>
  <si>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</si>
  <si>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</si>
  <si>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</si>
  <si>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</si>
  <si>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</si>
  <si>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</si>
  <si>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</si>
  <si>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</si>
  <si>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</si>
  <si>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</si>
  <si>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</si>
  <si>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</si>
  <si>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</si>
  <si>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</si>
  <si>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</si>
  <si>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</si>
  <si>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</si>
  <si>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</si>
  <si>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</si>
  <si>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</si>
  <si>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</si>
  <si>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</si>
  <si>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</si>
  <si>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</si>
  <si>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</si>
  <si>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</si>
  <si>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</si>
  <si>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</si>
  <si>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</si>
  <si>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</si>
  <si>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</si>
  <si>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</si>
  <si>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</si>
  <si>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</si>
  <si>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</si>
  <si>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</si>
  <si>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</si>
  <si>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</si>
  <si>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</si>
  <si>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</si>
  <si>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</si>
  <si>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</si>
  <si>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</si>
  <si>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</si>
  <si>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</si>
  <si>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</si>
  <si>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</si>
  <si>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</si>
  <si>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</si>
  <si>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</si>
  <si>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</si>
  <si>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</si>
  <si>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</si>
  <si>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</si>
  <si>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</si>
  <si>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</si>
  <si>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</si>
  <si>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</si>
  <si>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</si>
  <si>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</si>
  <si>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</si>
  <si>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</si>
  <si>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</si>
  <si>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</si>
  <si>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</si>
  <si>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</si>
  <si>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</si>
  <si>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</si>
  <si>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</si>
  <si>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</si>
  <si>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</si>
  <si>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</si>
  <si>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</si>
  <si>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</si>
  <si>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</si>
  <si>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</si>
  <si>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</si>
  <si>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</si>
  <si>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</si>
  <si>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</si>
  <si>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</si>
  <si>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</si>
  <si>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</si>
  <si>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</si>
  <si>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</si>
  <si>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</si>
  <si>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</si>
  <si>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</si>
  <si>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</si>
  <si>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</si>
  <si>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</si>
  <si>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</si>
  <si>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</si>
  <si>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</si>
  <si>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</si>
  <si>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</si>
  <si>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</si>
  <si>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</si>
  <si>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</si>
  <si>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</si>
  <si>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</si>
  <si>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</si>
  <si>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</si>
  <si>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</si>
  <si>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</si>
  <si>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</si>
  <si>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</si>
  <si>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</si>
  <si>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</si>
  <si>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</si>
  <si>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</si>
  <si>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</si>
  <si>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</si>
  <si>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</si>
  <si>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</si>
  <si>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</si>
  <si>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</si>
  <si>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</si>
  <si>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</si>
  <si>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</si>
  <si>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</si>
  <si>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</si>
  <si>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</si>
  <si>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</si>
  <si>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</si>
  <si>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</si>
  <si>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</si>
  <si>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</si>
  <si>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</si>
  <si>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</si>
  <si>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</si>
  <si>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</si>
  <si>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</si>
  <si>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</si>
  <si>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</si>
  <si>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</si>
  <si>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</si>
  <si>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</si>
  <si>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</si>
  <si>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</si>
  <si>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</si>
  <si>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</si>
  <si>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</si>
  <si>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</si>
  <si>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</si>
  <si>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</si>
  <si>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</si>
  <si>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</si>
  <si>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</si>
  <si>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</si>
  <si>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</si>
  <si>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</si>
  <si>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</si>
  <si>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</si>
  <si>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</si>
  <si>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</si>
  <si>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</si>
  <si>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</si>
  <si>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</si>
  <si>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</si>
  <si>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</si>
  <si>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</si>
  <si>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</si>
  <si>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</si>
  <si>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</si>
  <si>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</si>
  <si>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</si>
  <si>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</si>
  <si>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</si>
  <si>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</si>
  <si>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</si>
  <si>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</si>
  <si>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</si>
  <si>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</si>
  <si>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</si>
  <si>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</si>
  <si>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</si>
  <si>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</si>
  <si>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</si>
  <si>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</si>
  <si>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</si>
  <si>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</si>
  <si>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</si>
  <si>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</si>
  <si>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</si>
  <si>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</si>
  <si>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</si>
  <si>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</si>
  <si>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</si>
  <si>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</si>
  <si>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</si>
  <si>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</si>
  <si>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</si>
  <si>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</si>
  <si>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</si>
  <si>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</si>
  <si>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</si>
  <si>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</si>
  <si>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</si>
  <si>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</si>
  <si>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</si>
  <si>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</si>
  <si>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</si>
  <si>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</si>
  <si>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</si>
  <si>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</si>
  <si>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</si>
  <si>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</si>
  <si>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</si>
  <si>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</si>
  <si>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</si>
  <si>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</si>
  <si>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</si>
  <si>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</si>
  <si>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</si>
  <si>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</si>
  <si>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</si>
  <si>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</si>
  <si>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</si>
  <si>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</si>
  <si>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</si>
  <si>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</si>
  <si>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</si>
  <si>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</si>
  <si>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</si>
  <si>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</si>
  <si>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</si>
  <si>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</si>
  <si>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</si>
  <si>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</si>
  <si>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</si>
  <si>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</si>
  <si>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</si>
  <si>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</si>
  <si>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</si>
  <si>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</si>
  <si>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</si>
  <si>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</si>
  <si>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</si>
  <si>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</si>
  <si>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</si>
  <si>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</si>
  <si>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</si>
  <si>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</si>
  <si>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</si>
  <si>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</si>
  <si>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</si>
  <si>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</si>
  <si>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</si>
  <si>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</si>
  <si>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</si>
  <si>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</si>
  <si>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</si>
  <si>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</si>
  <si>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</si>
  <si>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</si>
  <si>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</si>
  <si>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</si>
  <si>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</si>
  <si>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</si>
  <si>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</si>
  <si>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</si>
  <si>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</si>
  <si>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</si>
  <si>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</si>
  <si>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</si>
  <si>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</si>
  <si>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</si>
  <si>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</si>
  <si>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</si>
  <si>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</si>
  <si>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</si>
  <si>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</si>
  <si>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</si>
  <si>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</si>
  <si>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</si>
  <si>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</si>
  <si>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</si>
  <si>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</si>
  <si>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</si>
  <si>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</si>
  <si>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</si>
  <si>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</si>
  <si>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</si>
  <si>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</si>
  <si>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</si>
  <si>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</si>
  <si>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</si>
  <si>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</si>
  <si>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</si>
  <si>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</si>
  <si>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</si>
  <si>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</si>
  <si>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</si>
  <si>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</si>
  <si>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</si>
  <si>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</si>
  <si>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</si>
  <si>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</si>
  <si>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</si>
  <si>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</si>
  <si>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</si>
  <si>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</si>
  <si>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</si>
  <si>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</si>
  <si>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</si>
  <si>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</si>
  <si>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</si>
  <si>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</si>
  <si>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</si>
  <si>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</si>
  <si>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</si>
  <si>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</si>
  <si>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</si>
  <si>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</si>
  <si>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</si>
  <si>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</si>
  <si>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</si>
  <si>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</si>
  <si>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</si>
  <si>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</si>
  <si>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</si>
  <si>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</si>
  <si>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</si>
  <si>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</si>
  <si>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</si>
  <si>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</si>
  <si>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</si>
  <si>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</si>
  <si>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</si>
  <si>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</si>
  <si>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</si>
  <si>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</si>
  <si>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</si>
  <si>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</si>
  <si>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</si>
  <si>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</si>
  <si>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</si>
  <si>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</si>
  <si>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</si>
  <si>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</si>
  <si>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</si>
  <si>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</si>
  <si>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</si>
  <si>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</si>
  <si>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</si>
  <si>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</si>
  <si>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</si>
  <si>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</si>
  <si>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</si>
  <si>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</si>
  <si>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</si>
  <si>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</si>
  <si>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</si>
  <si>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</si>
  <si>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</si>
  <si>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</si>
  <si>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</si>
  <si>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</si>
  <si>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</si>
  <si>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</si>
  <si>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</si>
  <si>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</si>
  <si>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</si>
  <si>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</si>
  <si>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</si>
  <si>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</si>
  <si>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</si>
  <si>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</si>
  <si>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</si>
  <si>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</si>
  <si>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</si>
  <si>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</si>
  <si>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</si>
  <si>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</si>
  <si>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</si>
  <si>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</si>
  <si>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</si>
  <si>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</si>
  <si>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</si>
  <si>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</si>
  <si>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</si>
  <si>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</si>
  <si>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</si>
  <si>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</si>
  <si>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</si>
  <si>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</si>
  <si>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</si>
  <si>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</si>
  <si>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</si>
  <si>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</si>
  <si>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</si>
  <si>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</si>
  <si>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</si>
  <si>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</si>
  <si>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</si>
  <si>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</si>
  <si>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</si>
  <si>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</si>
  <si>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</si>
  <si>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</si>
  <si>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</si>
  <si>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</si>
  <si>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</si>
  <si>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</si>
  <si>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</si>
  <si>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</si>
  <si>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</si>
  <si>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</si>
  <si>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</si>
  <si>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</si>
  <si>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</si>
  <si>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</si>
  <si>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</si>
  <si>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</si>
  <si>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</si>
  <si>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</si>
  <si>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</si>
  <si>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</si>
  <si>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</si>
  <si>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</si>
  <si>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</si>
  <si>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</si>
  <si>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</si>
  <si>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</si>
  <si>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</si>
  <si>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</si>
  <si>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</si>
  <si>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</si>
  <si>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</si>
  <si>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</si>
  <si>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</si>
  <si>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</si>
  <si>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</si>
  <si>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</si>
  <si>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</si>
  <si>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</si>
  <si>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</si>
  <si>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</si>
  <si>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</si>
  <si>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</si>
  <si>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</si>
  <si>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</si>
  <si>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</si>
  <si>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</si>
  <si>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</si>
  <si>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</si>
  <si>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</si>
  <si>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</si>
  <si>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</si>
  <si>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</si>
  <si>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</si>
  <si>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</si>
  <si>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</si>
  <si>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</si>
  <si>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</si>
  <si>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</si>
  <si>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</si>
  <si>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</si>
  <si>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</si>
  <si>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</si>
  <si>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</si>
  <si>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</si>
  <si>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</si>
  <si>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</si>
  <si>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</si>
  <si>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</si>
  <si>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</si>
  <si>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</si>
  <si>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</si>
  <si>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</si>
  <si>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</si>
  <si>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</si>
  <si>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</si>
  <si>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</si>
  <si>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</si>
  <si>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</si>
  <si>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</si>
  <si>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</si>
  <si>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</si>
  <si>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</si>
  <si>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</si>
  <si>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</si>
  <si>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</si>
  <si>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</si>
  <si>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</si>
  <si>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</si>
  <si>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</si>
  <si>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</si>
  <si>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</si>
  <si>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</si>
  <si>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</si>
  <si>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</si>
  <si>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</si>
  <si>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</si>
  <si>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</si>
  <si>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</si>
  <si>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</si>
  <si>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</si>
  <si>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</si>
  <si>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</si>
  <si>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</si>
  <si>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</si>
  <si>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</si>
  <si>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</si>
  <si>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</si>
  <si>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</si>
  <si>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</si>
  <si>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</si>
  <si>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</si>
  <si>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</si>
  <si>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</si>
  <si>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</si>
  <si>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</si>
  <si>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</si>
  <si>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</si>
  <si>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</si>
  <si>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</si>
  <si>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</si>
  <si>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</si>
  <si>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</si>
  <si>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</si>
  <si>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</si>
  <si>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</si>
  <si>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</si>
  <si>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</si>
  <si>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</si>
  <si>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</si>
  <si>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</si>
  <si>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</si>
  <si>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</si>
  <si>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</si>
  <si>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</si>
  <si>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</si>
  <si>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</si>
  <si>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</si>
  <si>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</si>
  <si>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</si>
  <si>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</si>
  <si>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</si>
  <si>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</si>
  <si>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</si>
  <si>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</si>
  <si>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</si>
  <si>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</si>
  <si>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</si>
  <si>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</si>
  <si>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</si>
  <si>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</si>
  <si>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</si>
  <si>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</si>
  <si>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</si>
  <si>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</si>
  <si>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</si>
  <si>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</si>
  <si>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</si>
  <si>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</si>
  <si>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</si>
  <si>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</si>
  <si>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</si>
  <si>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</si>
  <si>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</si>
  <si>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</si>
  <si>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</si>
  <si>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</si>
  <si>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</si>
  <si>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</si>
  <si>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</si>
  <si>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</si>
  <si>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</si>
  <si>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</si>
  <si>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</si>
  <si>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</si>
  <si>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</si>
  <si>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</si>
  <si>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</si>
  <si>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</si>
  <si>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</si>
  <si>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</si>
  <si>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</si>
  <si>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</si>
  <si>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</si>
  <si>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</si>
  <si>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</si>
  <si>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</si>
  <si>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</si>
  <si>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</si>
  <si>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</si>
  <si>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</si>
  <si>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</si>
  <si>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</si>
  <si>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</si>
  <si>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</si>
  <si>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</si>
  <si>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</si>
  <si>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</si>
  <si>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</si>
  <si>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</si>
  <si>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</si>
  <si>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</si>
  <si>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</si>
  <si>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</si>
  <si>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</si>
  <si>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</si>
  <si>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</si>
  <si>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</si>
  <si>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</si>
  <si>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</si>
  <si>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</si>
  <si>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</si>
  <si>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</si>
  <si>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</si>
  <si>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</si>
  <si>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</si>
  <si>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</si>
  <si>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</si>
  <si>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</si>
  <si>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</si>
  <si>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</si>
  <si>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</si>
  <si>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</si>
  <si>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</si>
  <si>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</si>
  <si>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</si>
  <si>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</si>
  <si>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</si>
  <si>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</si>
  <si>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</si>
  <si>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</si>
  <si>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</si>
  <si>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</si>
  <si>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</si>
  <si>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</si>
  <si>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</si>
  <si>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</si>
  <si>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</si>
  <si>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</si>
  <si>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</si>
  <si>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</si>
  <si>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</si>
  <si>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</si>
  <si>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</si>
  <si>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</si>
  <si>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</si>
  <si>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</si>
  <si>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</si>
  <si>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</si>
  <si>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</si>
  <si>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</si>
  <si>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</si>
  <si>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</si>
  <si>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</si>
  <si>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</si>
  <si>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</si>
  <si>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</si>
  <si>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</si>
  <si>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</si>
  <si>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</si>
  <si>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</si>
  <si>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</si>
  <si>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</si>
  <si>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</si>
  <si>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</si>
  <si>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</si>
  <si>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</si>
  <si>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</si>
  <si>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</si>
  <si>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</si>
  <si>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</si>
  <si>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</si>
  <si>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</si>
  <si>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</si>
  <si>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</si>
  <si>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</si>
  <si>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</si>
  <si>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</si>
  <si>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</si>
  <si>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</si>
  <si>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</si>
  <si>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</si>
  <si>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</si>
  <si>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</si>
  <si>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</si>
  <si>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</si>
  <si>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</si>
  <si>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</si>
  <si>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</si>
  <si>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</si>
  <si>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</si>
  <si>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</si>
  <si>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</si>
  <si>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</si>
  <si>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</si>
  <si>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</si>
  <si>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</si>
  <si>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</si>
  <si>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</si>
  <si>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</si>
  <si>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</si>
  <si>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</si>
  <si>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</si>
  <si>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</si>
  <si>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</si>
  <si>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</si>
  <si>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</si>
  <si>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</si>
  <si>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</si>
  <si>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</si>
  <si>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</si>
  <si>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</si>
  <si>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</si>
  <si>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</si>
  <si>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</si>
  <si>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</si>
  <si>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</si>
  <si>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</si>
  <si>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</si>
  <si>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</si>
  <si>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</si>
  <si>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</si>
  <si>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</si>
  <si>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</si>
  <si>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</si>
  <si>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</si>
  <si>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</si>
  <si>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</si>
  <si>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</si>
  <si>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</si>
  <si>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</si>
  <si>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</si>
  <si>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</si>
  <si>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</si>
  <si>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</si>
  <si>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</si>
  <si>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</si>
  <si>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</si>
  <si>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</si>
  <si>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</si>
  <si>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</si>
  <si>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</si>
  <si>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</si>
  <si>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</si>
  <si>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</si>
  <si>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</si>
  <si>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</si>
  <si>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</si>
  <si>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</si>
  <si>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</si>
  <si>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</si>
  <si>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</si>
  <si>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</si>
  <si>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</si>
  <si>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</si>
  <si>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</si>
  <si>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</si>
  <si>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</si>
  <si>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</si>
  <si>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</si>
  <si>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</si>
  <si>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</si>
  <si>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</si>
  <si>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</si>
  <si>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</si>
  <si>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</si>
  <si>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</si>
  <si>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</si>
  <si>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</si>
  <si>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</si>
  <si>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</si>
  <si>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</si>
  <si>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</si>
  <si>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</si>
  <si>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</si>
  <si>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</si>
  <si>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</si>
  <si>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</si>
  <si>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</si>
  <si>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</si>
  <si>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</si>
  <si>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</si>
  <si>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</si>
  <si>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</si>
  <si>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</si>
  <si>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</si>
  <si>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</si>
  <si>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</si>
  <si>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</si>
  <si>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</si>
  <si>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</si>
  <si>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</si>
  <si>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</si>
  <si>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</si>
  <si>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</si>
  <si>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</si>
  <si>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</si>
  <si>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</si>
  <si>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</si>
  <si>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</si>
  <si>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</si>
  <si>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</si>
  <si>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</si>
  <si>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</si>
  <si>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</si>
  <si>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</si>
  <si>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</si>
  <si>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</si>
  <si>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</si>
  <si>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</si>
  <si>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</si>
  <si>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</si>
  <si>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</si>
  <si>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</si>
  <si>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</si>
  <si>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</si>
  <si>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</si>
  <si>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</si>
  <si>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</si>
  <si>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</si>
  <si>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</si>
  <si>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</si>
  <si>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</si>
  <si>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</si>
  <si>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</si>
  <si>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</si>
  <si>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</si>
  <si>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</si>
  <si>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</si>
  <si>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</si>
  <si>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</si>
  <si>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</si>
  <si>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</si>
  <si>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</si>
  <si>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</si>
  <si>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</si>
  <si>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</si>
  <si>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</si>
  <si>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</si>
  <si>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</si>
  <si>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</si>
  <si>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</si>
  <si>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</si>
  <si>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</si>
  <si>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</si>
  <si>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</si>
  <si>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</si>
  <si>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</si>
  <si>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</si>
  <si>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</si>
  <si>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</si>
  <si>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</si>
  <si>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</si>
  <si>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</si>
  <si>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</si>
  <si>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</si>
  <si>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</si>
  <si>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</si>
  <si>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</si>
  <si>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</si>
  <si>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</si>
  <si>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</si>
  <si>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</si>
  <si>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</si>
  <si>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</si>
  <si>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</si>
  <si>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</si>
  <si>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</si>
  <si>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</si>
  <si>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</si>
  <si>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</si>
  <si>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</si>
  <si>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</si>
  <si>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</si>
  <si>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</si>
  <si>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</si>
  <si>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</si>
  <si>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</si>
  <si>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</si>
  <si>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</si>
  <si>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</si>
  <si>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</si>
  <si>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</si>
  <si>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</si>
  <si>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</si>
  <si>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</si>
  <si>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</si>
  <si>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</si>
  <si>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</si>
  <si>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</si>
  <si>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</si>
  <si>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</si>
  <si>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</si>
  <si>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</si>
  <si>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</si>
  <si>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</si>
  <si>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</si>
  <si>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</si>
  <si>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</si>
  <si>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</si>
  <si>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</si>
  <si>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</si>
  <si>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</si>
  <si>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</si>
  <si>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</si>
  <si>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</si>
  <si>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</si>
  <si>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</si>
  <si>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</si>
  <si>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</si>
  <si>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</si>
  <si>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</si>
  <si>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</si>
  <si>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</si>
  <si>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</si>
  <si>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</si>
  <si>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</si>
  <si>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</si>
  <si>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</si>
  <si>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</si>
  <si>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</si>
  <si>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</si>
  <si>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</si>
  <si>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</si>
  <si>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</si>
  <si>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</si>
  <si>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</si>
  <si>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</si>
  <si>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</si>
  <si>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</si>
  <si>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</si>
  <si>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</si>
  <si>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</si>
  <si>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</si>
  <si>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</si>
  <si>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</si>
  <si>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</si>
  <si>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</si>
  <si>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</si>
  <si>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</si>
  <si>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</si>
  <si>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</si>
  <si>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</si>
  <si>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</si>
  <si>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</si>
  <si>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</si>
  <si>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</si>
  <si>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</si>
  <si>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</si>
  <si>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</si>
  <si>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</si>
  <si>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</si>
  <si>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</si>
  <si>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</si>
  <si>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</si>
  <si>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</si>
  <si>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</si>
  <si>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</si>
  <si>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</si>
  <si>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</si>
  <si>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</si>
  <si>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</si>
  <si>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</si>
  <si>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</si>
  <si>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</si>
  <si>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</si>
  <si>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</si>
  <si>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</si>
  <si>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</si>
  <si>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</si>
  <si>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</si>
  <si>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</si>
  <si>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</si>
  <si>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</si>
  <si>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</si>
  <si>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</si>
  <si>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</si>
  <si>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</si>
  <si>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</si>
  <si>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</si>
  <si>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</si>
  <si>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</si>
  <si>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</si>
  <si>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</si>
  <si>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</si>
  <si>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</si>
  <si>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</si>
  <si>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</si>
  <si>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</si>
  <si>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</si>
  <si>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</si>
  <si>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</si>
  <si>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</si>
  <si>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</si>
  <si>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</si>
  <si>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</si>
  <si>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</si>
  <si>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</si>
  <si>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</si>
  <si>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</si>
  <si>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</si>
  <si>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</si>
  <si>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</si>
  <si>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</si>
  <si>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</si>
  <si>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</si>
  <si>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</si>
  <si>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</si>
  <si>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</si>
  <si>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</si>
  <si>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</si>
  <si>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</si>
  <si>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</si>
  <si>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</si>
  <si>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</si>
  <si>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</si>
  <si>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</si>
  <si>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</si>
  <si>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</si>
  <si>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</si>
  <si>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</si>
  <si>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</si>
  <si>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</si>
  <si>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</si>
  <si>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</si>
  <si>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</si>
  <si>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</si>
  <si>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</si>
  <si>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</si>
  <si>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</si>
  <si>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</si>
  <si>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</si>
  <si>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</si>
  <si>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</si>
  <si>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</si>
  <si>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</si>
  <si>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</si>
  <si>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</si>
  <si>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</si>
  <si>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</si>
  <si>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</si>
  <si>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</si>
  <si>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</si>
  <si>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</si>
  <si>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</si>
  <si>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</si>
  <si>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</si>
  <si>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</si>
  <si>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</si>
  <si>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</si>
  <si>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</si>
  <si>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</si>
  <si>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</si>
  <si>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</si>
  <si>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</si>
  <si>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</si>
  <si>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</si>
  <si>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</si>
  <si>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</si>
  <si>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</si>
  <si>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</si>
  <si>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</si>
  <si>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</si>
  <si>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</si>
  <si>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</si>
  <si>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</si>
  <si>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</si>
  <si>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</si>
  <si>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</si>
  <si>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</si>
  <si>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</si>
  <si>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</si>
  <si>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</si>
  <si>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</si>
  <si>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</si>
  <si>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</si>
  <si>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</si>
  <si>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</si>
  <si>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</si>
  <si>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</si>
  <si>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</si>
  <si>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</si>
  <si>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</si>
  <si>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</si>
  <si>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</si>
  <si>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</si>
  <si>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</si>
  <si>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</si>
  <si>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</si>
  <si>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</si>
  <si>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</si>
  <si>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</si>
  <si>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</si>
  <si>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</si>
  <si>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</si>
  <si>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</si>
  <si>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</si>
  <si>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</si>
  <si>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</si>
  <si>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</si>
  <si>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</si>
  <si>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</si>
  <si>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</si>
  <si>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</si>
  <si>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</si>
  <si>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</si>
  <si>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</si>
  <si>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</si>
  <si>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</si>
  <si>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</si>
  <si>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</si>
  <si>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</si>
  <si>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</si>
  <si>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</si>
  <si>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</si>
  <si>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</si>
  <si>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</si>
  <si>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</si>
  <si>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</si>
  <si>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</si>
  <si>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</si>
  <si>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</si>
  <si>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</si>
  <si>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</si>
  <si>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</si>
  <si>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</si>
  <si>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</si>
  <si>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</si>
  <si>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</si>
  <si>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</si>
  <si>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</si>
  <si>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</si>
  <si>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</si>
  <si>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</si>
  <si>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</si>
  <si>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</si>
  <si>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</si>
  <si>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</si>
  <si>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</si>
  <si>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</si>
  <si>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</si>
  <si>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</si>
  <si>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</si>
  <si>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</si>
  <si>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</si>
  <si>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</si>
  <si>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</si>
  <si>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</si>
  <si>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</si>
  <si>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</si>
  <si>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</si>
  <si>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</si>
  <si>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</si>
  <si>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</si>
  <si>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</si>
  <si>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</si>
  <si>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</si>
  <si>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</si>
  <si>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</si>
  <si>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</si>
  <si>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</si>
  <si>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</si>
  <si>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</si>
  <si>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</si>
  <si>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</si>
  <si>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</si>
  <si>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</si>
  <si>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</si>
  <si>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</si>
  <si>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</si>
  <si>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</si>
  <si>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</si>
  <si>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</si>
  <si>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</si>
  <si>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</si>
  <si>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</si>
  <si>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</si>
  <si>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</si>
  <si>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</si>
  <si>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</si>
  <si>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</si>
  <si>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</si>
  <si>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</si>
  <si>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</si>
  <si>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</si>
  <si>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</si>
  <si>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</si>
  <si>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</si>
  <si>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</si>
  <si>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</si>
  <si>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</si>
  <si>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</si>
  <si>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</si>
  <si>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</si>
  <si>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</si>
  <si>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</si>
  <si>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</si>
  <si>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</si>
  <si>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</si>
  <si>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</si>
  <si>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</si>
  <si>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</si>
  <si>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</si>
  <si>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</si>
  <si>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</si>
  <si>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</si>
  <si>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</si>
  <si>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</si>
  <si>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</si>
  <si>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</si>
  <si>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</si>
  <si>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</si>
  <si>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</si>
  <si>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</si>
  <si>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</si>
  <si>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</si>
  <si>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</si>
  <si>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</si>
  <si>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</si>
  <si>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</si>
  <si>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</si>
  <si>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</si>
  <si>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</si>
  <si>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</si>
  <si>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</si>
  <si>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</si>
  <si>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</si>
  <si>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</si>
  <si>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</si>
  <si>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</si>
  <si>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</si>
  <si>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</si>
  <si>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</si>
  <si>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</si>
  <si>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</si>
  <si>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</si>
  <si>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</si>
  <si>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</si>
  <si>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</si>
  <si>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</si>
  <si>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</si>
  <si>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</si>
  <si>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</si>
  <si>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</si>
  <si>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</si>
  <si>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</si>
  <si>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</si>
  <si>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</si>
  <si>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</si>
  <si>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</si>
  <si>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</si>
  <si>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</si>
  <si>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</si>
  <si>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</si>
  <si>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</si>
  <si>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</si>
  <si>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</si>
  <si>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</si>
  <si>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</si>
  <si>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</si>
  <si>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</si>
  <si>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</si>
  <si>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</si>
  <si>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</si>
  <si>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</si>
  <si>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</si>
  <si>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</si>
  <si>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</si>
  <si>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</si>
  <si>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</si>
  <si>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</si>
  <si>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</si>
  <si>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</si>
  <si>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</si>
  <si>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</si>
  <si>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</si>
  <si>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</si>
  <si>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</si>
  <si>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</si>
  <si>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</si>
  <si>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</si>
  <si>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</si>
  <si>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</si>
  <si>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</si>
  <si>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</si>
  <si>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</si>
  <si>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</si>
  <si>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</si>
  <si>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</si>
  <si>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</si>
  <si>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</si>
  <si>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</si>
  <si>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</si>
  <si>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</si>
  <si>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</si>
  <si>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</si>
  <si>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</si>
  <si>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</si>
  <si>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</si>
  <si>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</si>
  <si>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</si>
  <si>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</si>
  <si>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</si>
  <si>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</si>
  <si>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</si>
  <si>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</si>
  <si>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</si>
  <si>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</si>
  <si>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</si>
  <si>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</si>
  <si>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</si>
  <si>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</si>
  <si>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</si>
  <si>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</si>
  <si>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</si>
  <si>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</si>
  <si>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</si>
  <si>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</si>
  <si>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</si>
  <si>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</si>
  <si>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</si>
  <si>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</si>
  <si>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</si>
  <si>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</si>
  <si>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</si>
  <si>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</si>
  <si>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</si>
  <si>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</si>
  <si>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</si>
  <si>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</si>
  <si>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</si>
  <si>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</si>
  <si>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</si>
  <si>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</si>
  <si>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</si>
  <si>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</si>
  <si>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</si>
  <si>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</si>
  <si>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</si>
  <si>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</si>
  <si>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</si>
  <si>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</si>
  <si>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</si>
  <si>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</si>
  <si>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</si>
  <si>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</si>
  <si>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</si>
  <si>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</si>
  <si>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</si>
  <si>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</si>
  <si>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</si>
  <si>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</si>
  <si>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</si>
  <si>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</si>
  <si>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</si>
  <si>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</si>
  <si>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</si>
  <si>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</si>
  <si>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</si>
  <si>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</si>
  <si>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</si>
  <si>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</si>
  <si>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</si>
  <si>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</si>
  <si>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</si>
  <si>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</si>
  <si>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</si>
  <si>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</si>
  <si>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</si>
  <si>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</si>
  <si>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</si>
  <si>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</si>
  <si>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</si>
  <si>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</si>
  <si>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</si>
  <si>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</si>
  <si>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</si>
  <si>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</si>
  <si>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</si>
  <si>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</si>
  <si>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</si>
  <si>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</si>
  <si>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</si>
  <si>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</si>
  <si>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</si>
  <si>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</si>
  <si>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</si>
  <si>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</si>
  <si>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</si>
  <si>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</si>
  <si>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</si>
  <si>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</si>
  <si>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</si>
  <si>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</si>
  <si>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</si>
  <si>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</si>
  <si>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</si>
  <si>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</si>
  <si>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</si>
  <si>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</si>
  <si>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</si>
  <si>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</si>
  <si>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</si>
  <si>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</si>
  <si>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</si>
  <si>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</si>
  <si>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</si>
  <si>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</si>
  <si>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</si>
  <si>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</si>
  <si>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</si>
  <si>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</si>
  <si>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</si>
  <si>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</si>
  <si>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</si>
  <si>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</si>
  <si>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</si>
  <si>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</si>
  <si>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</si>
  <si>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</si>
  <si>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</si>
  <si>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</si>
  <si>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</si>
  <si>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</si>
  <si>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</si>
  <si>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</si>
  <si>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</si>
  <si>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</si>
  <si>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</si>
  <si>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</si>
  <si>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</si>
  <si>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</si>
  <si>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</si>
  <si>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</si>
  <si>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</si>
  <si>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</si>
  <si>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</si>
  <si>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</si>
  <si>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</si>
  <si>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</si>
  <si>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</si>
  <si>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</si>
  <si>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</si>
  <si>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</si>
  <si>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</si>
  <si>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</si>
  <si>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</si>
  <si>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</si>
  <si>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</si>
  <si>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</si>
  <si>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</si>
  <si>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</si>
  <si>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</si>
  <si>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</si>
  <si>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</si>
  <si>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</si>
  <si>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</si>
  <si>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</si>
  <si>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</si>
  <si>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</si>
  <si>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</si>
  <si>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</si>
  <si>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</si>
  <si>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</si>
  <si>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</si>
  <si>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</si>
  <si>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</si>
  <si>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</si>
  <si>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</si>
  <si>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</si>
  <si>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</si>
  <si>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</si>
  <si>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</si>
  <si>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</si>
  <si>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</si>
  <si>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</si>
  <si>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</si>
  <si>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</si>
  <si>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</si>
  <si>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</si>
  <si>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</si>
  <si>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</si>
  <si>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</si>
  <si>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</si>
  <si>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</si>
  <si>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</si>
  <si>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</si>
  <si>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</si>
  <si>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</si>
  <si>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</si>
  <si>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</si>
  <si>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</si>
  <si>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</si>
  <si>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</si>
  <si>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</si>
  <si>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</si>
  <si>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</si>
  <si>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</si>
  <si>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</si>
  <si>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</si>
  <si>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</si>
  <si>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</si>
  <si>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</si>
  <si>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</si>
  <si>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</si>
  <si>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</si>
  <si>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</si>
  <si>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</si>
  <si>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</si>
  <si>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</si>
  <si>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</si>
  <si>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</si>
  <si>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</si>
  <si>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</si>
  <si>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</si>
  <si>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</si>
  <si>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</si>
  <si>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</si>
  <si>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</si>
  <si>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</si>
  <si>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</si>
  <si>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</si>
  <si>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</si>
  <si>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</si>
  <si>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</si>
  <si>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</si>
  <si>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</si>
  <si>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</si>
  <si>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</si>
  <si>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</si>
  <si>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</si>
  <si>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</si>
  <si>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</si>
  <si>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</si>
  <si>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</si>
  <si>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</si>
  <si>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</si>
  <si>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</si>
  <si>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</si>
  <si>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</si>
  <si>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</si>
  <si>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</si>
  <si>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</si>
  <si>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</si>
  <si>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</si>
  <si>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</si>
  <si>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</si>
  <si>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</si>
  <si>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</si>
  <si>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</si>
  <si>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</si>
  <si>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</si>
  <si>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</si>
  <si>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</si>
  <si>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</si>
  <si>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</si>
  <si>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</si>
  <si>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</si>
  <si>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</si>
  <si>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</si>
  <si>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</si>
  <si>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</si>
  <si>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</si>
  <si>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</si>
  <si>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</si>
  <si>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</si>
  <si>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</si>
  <si>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</si>
  <si>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</si>
  <si>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</si>
  <si>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</si>
  <si>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</si>
  <si>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</si>
  <si>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</si>
  <si>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</si>
  <si>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</si>
  <si>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</si>
  <si>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</si>
  <si>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</si>
  <si>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</si>
  <si>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</si>
  <si>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</si>
  <si>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</si>
  <si>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</si>
  <si>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</si>
  <si>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</si>
  <si>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</si>
  <si>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</si>
  <si>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</si>
  <si>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</si>
  <si>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</si>
  <si>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</si>
  <si>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</si>
  <si>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</si>
  <si>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</si>
  <si>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</si>
  <si>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</si>
  <si>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</si>
  <si>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</si>
  <si>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</si>
  <si>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</si>
  <si>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</si>
  <si>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</si>
  <si>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</si>
  <si>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</si>
  <si>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</si>
  <si>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</si>
  <si>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</si>
  <si>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</si>
  <si>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</si>
  <si>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</si>
  <si>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</si>
  <si>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</si>
  <si>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</si>
  <si>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</si>
  <si>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</si>
  <si>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</si>
  <si>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</si>
  <si>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</si>
  <si>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</si>
  <si>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</si>
  <si>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</si>
  <si>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</si>
  <si>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</si>
  <si>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</si>
  <si>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</si>
  <si>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</si>
  <si>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</si>
  <si>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</si>
  <si>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</si>
  <si>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</si>
  <si>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</si>
  <si>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</si>
  <si>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</si>
  <si>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</si>
  <si>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</si>
  <si>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</si>
  <si>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</si>
  <si>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</si>
  <si>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</si>
  <si>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</si>
  <si>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</si>
  <si>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</si>
  <si>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</si>
  <si>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</si>
  <si>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</si>
  <si>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</si>
  <si>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</si>
  <si>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</si>
  <si>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</si>
  <si>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</si>
  <si>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</si>
  <si>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</si>
  <si>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</si>
  <si>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</si>
  <si>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</si>
  <si>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</si>
  <si>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</si>
  <si>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</si>
  <si>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</si>
  <si>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</si>
  <si>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</si>
  <si>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</si>
  <si>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</si>
  <si>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</si>
  <si>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</si>
  <si>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</si>
  <si>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</si>
  <si>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</si>
  <si>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</si>
  <si>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</si>
  <si>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</si>
  <si>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</si>
  <si>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</si>
  <si>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</si>
  <si>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</si>
  <si>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</si>
  <si>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</si>
  <si>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</si>
  <si>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</si>
  <si>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</si>
  <si>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</si>
  <si>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</si>
  <si>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</si>
  <si>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</si>
  <si>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</si>
  <si>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</si>
  <si>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</si>
  <si>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</si>
  <si>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</si>
  <si>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</si>
  <si>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</si>
  <si>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</si>
  <si>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</si>
  <si>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</si>
  <si>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</si>
  <si>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</si>
  <si>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</si>
  <si>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</si>
  <si>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</si>
  <si>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</si>
  <si>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</si>
  <si>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</si>
  <si>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</si>
  <si>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</si>
  <si>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</si>
  <si>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</si>
  <si>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</si>
  <si>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</si>
  <si>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</si>
  <si>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</si>
  <si>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</si>
  <si>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</si>
  <si>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</si>
  <si>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</si>
  <si>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</si>
  <si>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</si>
  <si>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</si>
  <si>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</si>
  <si>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</si>
  <si>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</si>
  <si>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</si>
  <si>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</si>
  <si>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</si>
  <si>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</si>
  <si>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</si>
  <si>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</si>
  <si>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</si>
  <si>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</si>
  <si>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</si>
  <si>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</si>
  <si>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</si>
  <si>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</si>
  <si>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</si>
  <si>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</si>
  <si>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</si>
  <si>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</si>
  <si>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</si>
  <si>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</si>
  <si>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</si>
  <si>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</si>
  <si>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</si>
  <si>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</si>
  <si>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</si>
  <si>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</si>
  <si>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</si>
  <si>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</si>
  <si>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</si>
  <si>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</si>
  <si>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</si>
  <si>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</si>
  <si>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</si>
  <si>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</si>
  <si>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</si>
  <si>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</si>
  <si>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</si>
  <si>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</si>
  <si>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</si>
  <si>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</si>
  <si>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</si>
  <si>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</si>
  <si>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</si>
  <si>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</si>
  <si>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</si>
  <si>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</si>
  <si>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</si>
  <si>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</si>
  <si>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</si>
  <si>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</si>
  <si>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</si>
  <si>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</si>
  <si>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</si>
  <si>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</si>
  <si>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</si>
  <si>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</si>
  <si>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</si>
  <si>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</si>
  <si>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</si>
  <si>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</si>
  <si>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</si>
  <si>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</si>
  <si>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</si>
  <si>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</si>
  <si>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</si>
  <si>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</si>
  <si>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</si>
  <si>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</si>
  <si>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</si>
  <si>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</si>
  <si>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</si>
  <si>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</si>
  <si>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</si>
  <si>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</si>
  <si>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</si>
  <si>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</si>
  <si>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</si>
  <si>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</si>
  <si>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</si>
  <si>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</si>
  <si>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</si>
  <si>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</si>
  <si>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</si>
  <si>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</si>
  <si>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</si>
  <si>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</si>
  <si>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</si>
  <si>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</si>
  <si>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</si>
  <si>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</si>
  <si>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</si>
  <si>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</si>
  <si>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</si>
  <si>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</si>
  <si>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</si>
  <si>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</si>
  <si>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</si>
  <si>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</si>
  <si>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</si>
  <si>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</si>
  <si>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</si>
  <si>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</si>
  <si>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</si>
  <si>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</si>
  <si>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</si>
  <si>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</si>
  <si>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</si>
  <si>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</si>
  <si>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</si>
  <si>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</si>
  <si>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</si>
  <si>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</si>
  <si>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</si>
  <si>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</si>
  <si>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</si>
  <si>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</si>
  <si>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</si>
  <si>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</si>
  <si>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</si>
  <si>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</si>
  <si>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</si>
  <si>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</si>
  <si>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</si>
  <si>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</si>
  <si>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</si>
  <si>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</si>
  <si>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</si>
  <si>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</si>
  <si>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</si>
  <si>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</si>
  <si>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</si>
  <si>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</si>
  <si>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</si>
  <si>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</si>
  <si>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</si>
  <si>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</si>
  <si>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</si>
  <si>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</si>
  <si>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</si>
  <si>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</si>
  <si>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</si>
  <si>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</si>
  <si>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</si>
  <si>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</si>
  <si>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</si>
  <si>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</si>
  <si>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</si>
  <si>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</si>
  <si>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</si>
  <si>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</si>
  <si>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</si>
  <si>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</si>
  <si>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</si>
  <si>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</si>
  <si>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</si>
  <si>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</si>
  <si>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</si>
  <si>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</si>
  <si>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</si>
  <si>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</si>
  <si>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</si>
  <si>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</si>
  <si>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</si>
  <si>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</si>
  <si>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</si>
  <si>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</si>
  <si>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</si>
  <si>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</si>
  <si>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</si>
  <si>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</si>
  <si>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</si>
  <si>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</si>
  <si>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</si>
  <si>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</si>
  <si>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</si>
  <si>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</si>
  <si>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</si>
  <si>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</si>
  <si>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</si>
  <si>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</si>
  <si>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</si>
  <si>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</si>
  <si>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</si>
  <si>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</si>
  <si>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</si>
  <si>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</si>
  <si>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</si>
  <si>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</si>
  <si>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</si>
  <si>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</si>
  <si>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</si>
  <si>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</si>
  <si>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</si>
  <si>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</si>
  <si>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</si>
  <si>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</si>
  <si>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</si>
  <si>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</si>
  <si>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</si>
  <si>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</si>
  <si>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</si>
  <si>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</si>
  <si>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</si>
  <si>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</si>
  <si>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</si>
  <si>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</si>
  <si>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</si>
  <si>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</si>
  <si>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</si>
  <si>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</si>
  <si>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</si>
  <si>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</si>
  <si>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</si>
  <si>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</si>
  <si>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</si>
  <si>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</si>
  <si>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</si>
  <si>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</si>
  <si>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</si>
  <si>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</si>
  <si>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</si>
  <si>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</si>
  <si>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</si>
  <si>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</si>
  <si>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</si>
  <si>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</si>
  <si>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</si>
  <si>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</si>
  <si>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</si>
  <si>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</si>
  <si>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</si>
  <si>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</si>
  <si>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</si>
  <si>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</si>
  <si>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</si>
  <si>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</si>
  <si>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</si>
  <si>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</si>
  <si>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</si>
  <si>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</si>
  <si>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</si>
  <si>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</si>
  <si>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</si>
  <si>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</si>
  <si>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</si>
  <si>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</si>
  <si>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</si>
  <si>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</si>
  <si>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</si>
  <si>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</si>
  <si>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</si>
  <si>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</si>
  <si>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</si>
  <si>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</si>
  <si>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</si>
  <si>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</si>
  <si>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</si>
  <si>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</si>
  <si>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</si>
  <si>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</si>
  <si>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</si>
  <si>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</si>
  <si>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</si>
  <si>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</si>
  <si>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</si>
  <si>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</si>
  <si>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</si>
  <si>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</si>
  <si>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</si>
  <si>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</si>
  <si>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</si>
  <si>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</si>
  <si>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</si>
  <si>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</si>
  <si>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</si>
  <si>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</si>
  <si>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</si>
  <si>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</si>
  <si>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</si>
  <si>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</si>
  <si>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</si>
  <si>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</si>
  <si>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</si>
  <si>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</si>
  <si>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</si>
  <si>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</si>
  <si>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</si>
  <si>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</si>
  <si>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</si>
  <si>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</si>
  <si>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</si>
  <si>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</si>
  <si>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</si>
  <si>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</si>
  <si>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</si>
  <si>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</si>
  <si>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</si>
  <si>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</si>
  <si>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</si>
  <si>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</si>
  <si>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</si>
  <si>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</si>
  <si>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</si>
  <si>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</si>
  <si>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</si>
  <si>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</si>
  <si>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</si>
  <si>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</si>
  <si>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</si>
  <si>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</si>
  <si>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</si>
  <si>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</si>
  <si>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</si>
  <si>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</si>
  <si>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</si>
  <si>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</si>
  <si>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</si>
  <si>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</si>
  <si>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</si>
  <si>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</si>
  <si>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</si>
  <si>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</si>
  <si>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</si>
  <si>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</si>
  <si>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</si>
  <si>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</si>
  <si>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</si>
  <si>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</si>
  <si>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</si>
  <si>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</si>
  <si>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</si>
  <si>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</si>
  <si>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</si>
  <si>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</si>
  <si>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</si>
  <si>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</si>
  <si>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</si>
  <si>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</si>
  <si>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</si>
  <si>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</si>
  <si>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</si>
  <si>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</si>
  <si>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</si>
  <si>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</si>
  <si>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</si>
  <si>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</si>
  <si>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</si>
  <si>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</si>
  <si>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</si>
  <si>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</si>
  <si>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</si>
  <si>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</si>
  <si>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</si>
  <si>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</si>
  <si>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</si>
  <si>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</si>
  <si>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</si>
  <si>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</si>
  <si>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</si>
  <si>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</si>
  <si>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</si>
  <si>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</si>
  <si>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</si>
  <si>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</si>
  <si>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</si>
  <si>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</si>
  <si>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</si>
  <si>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</si>
  <si>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</si>
  <si>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</si>
  <si>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</si>
  <si>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</si>
  <si>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</si>
  <si>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</si>
  <si>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</si>
  <si>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</si>
  <si>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</si>
  <si>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</si>
  <si>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</si>
  <si>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</si>
  <si>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</si>
  <si>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</si>
  <si>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</si>
  <si>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</si>
  <si>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</si>
  <si>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</si>
  <si>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</si>
  <si>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</si>
  <si>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</si>
  <si>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</si>
  <si>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</si>
  <si>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</si>
  <si>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</si>
  <si>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</si>
  <si>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</si>
  <si>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</si>
  <si>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</si>
  <si>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</si>
  <si>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</si>
  <si>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</si>
  <si>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</si>
  <si>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</si>
  <si>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</si>
  <si>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</si>
  <si>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</si>
  <si>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</si>
  <si>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</si>
  <si>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</si>
  <si>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</si>
  <si>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</si>
  <si>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</si>
  <si>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</si>
  <si>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</si>
  <si>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</si>
  <si>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</si>
  <si>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</si>
  <si>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</si>
  <si>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</si>
  <si>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</si>
  <si>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</si>
  <si>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</si>
  <si>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</si>
  <si>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</si>
  <si>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</si>
  <si>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</si>
  <si>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</si>
  <si>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</si>
  <si>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</si>
  <si>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</si>
  <si>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</si>
  <si>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</si>
  <si>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</si>
  <si>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</si>
  <si>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</si>
  <si>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</si>
  <si>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</si>
  <si>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</si>
  <si>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</si>
  <si>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</si>
  <si>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</si>
  <si>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</si>
  <si>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</si>
  <si>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</si>
  <si>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</si>
  <si>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</si>
  <si>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</si>
  <si>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</si>
  <si>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</si>
  <si>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</si>
  <si>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</si>
  <si>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</si>
  <si>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</si>
  <si>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</si>
  <si>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</si>
  <si>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</si>
  <si>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</si>
  <si>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</si>
  <si>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</si>
  <si>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</si>
  <si>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</si>
  <si>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</si>
  <si>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</si>
  <si>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</si>
  <si>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</si>
  <si>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</si>
  <si>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</si>
  <si>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</si>
  <si>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</si>
  <si>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</si>
  <si>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</si>
  <si>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</si>
  <si>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</si>
  <si>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</si>
  <si>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</si>
  <si>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</si>
  <si>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</si>
  <si>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</si>
  <si>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</si>
  <si>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</si>
  <si>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</si>
  <si>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</si>
  <si>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</si>
  <si>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</si>
  <si>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</si>
  <si>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</si>
  <si>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</si>
  <si>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</si>
  <si>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</si>
  <si>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</si>
  <si>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</si>
  <si>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</si>
  <si>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</si>
  <si>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</si>
  <si>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</si>
  <si>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</si>
  <si>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</si>
  <si>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</si>
  <si>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</si>
  <si>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</si>
  <si>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</si>
  <si>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</si>
  <si>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</si>
  <si>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</si>
  <si>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</si>
  <si>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</si>
  <si>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</si>
  <si>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</si>
  <si>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</si>
  <si>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</si>
  <si>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</si>
  <si>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</si>
  <si>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</si>
  <si>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</si>
  <si>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</si>
  <si>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</si>
  <si>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</si>
  <si>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</si>
  <si>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</si>
  <si>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</si>
  <si>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</si>
  <si>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</si>
  <si>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</si>
  <si>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</si>
  <si>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</si>
  <si>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</si>
  <si>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</si>
  <si>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</si>
  <si>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</si>
  <si>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</si>
  <si>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</si>
  <si>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</si>
  <si>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</si>
  <si>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</si>
  <si>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</si>
  <si>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</si>
  <si>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</si>
  <si>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</si>
  <si>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</si>
  <si>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</si>
  <si>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</si>
  <si>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</si>
  <si>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</si>
  <si>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</si>
  <si>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</si>
  <si>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</si>
  <si>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</si>
  <si>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</si>
  <si>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</si>
  <si>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</si>
  <si>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</si>
  <si>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</si>
  <si>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</si>
  <si>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</si>
  <si>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</si>
  <si>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</si>
  <si>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</si>
  <si>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</si>
  <si>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</si>
  <si>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</si>
  <si>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</si>
  <si>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</si>
  <si>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</si>
  <si>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</si>
  <si>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</si>
  <si>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</si>
  <si>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</si>
  <si>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</si>
  <si>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</si>
  <si>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</si>
  <si>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</si>
  <si>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</si>
  <si>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</si>
  <si>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</si>
  <si>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</si>
  <si>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</si>
  <si>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</si>
  <si>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</si>
  <si>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</si>
  <si>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</si>
  <si>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</si>
  <si>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</si>
  <si>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</si>
  <si>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</si>
  <si>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</si>
  <si>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</si>
  <si>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</si>
  <si>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</si>
  <si>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</si>
  <si>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</si>
  <si>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</si>
  <si>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</si>
  <si>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</si>
  <si>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</si>
  <si>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</si>
  <si>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</si>
  <si>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</si>
  <si>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</si>
  <si>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</si>
  <si>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</si>
  <si>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</si>
  <si>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</si>
  <si>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</si>
  <si>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</si>
  <si>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</si>
  <si>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</si>
  <si>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</si>
  <si>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</si>
  <si>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</si>
  <si>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</si>
  <si>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</si>
  <si>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</si>
  <si>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</si>
  <si>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</si>
  <si>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</si>
  <si>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</si>
  <si>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</si>
  <si>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</si>
  <si>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</si>
  <si>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</si>
  <si>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</si>
  <si>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</si>
  <si>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</si>
  <si>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</si>
  <si>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</si>
  <si>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</si>
  <si>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</si>
  <si>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</si>
  <si>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</si>
  <si>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</si>
  <si>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</si>
  <si>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</si>
  <si>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</si>
  <si>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</si>
  <si>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</si>
  <si>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</si>
  <si>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</si>
  <si>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</si>
  <si>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</si>
  <si>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</si>
  <si>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</si>
  <si>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</si>
  <si>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</si>
  <si>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</si>
  <si>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</si>
  <si>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</si>
  <si>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</si>
  <si>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</si>
  <si>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</si>
  <si>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</si>
  <si>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</si>
  <si>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</si>
  <si>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</si>
  <si>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</si>
  <si>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</si>
  <si>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</si>
  <si>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</si>
  <si>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</si>
  <si>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</si>
  <si>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</si>
  <si>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</si>
  <si>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</si>
  <si>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</si>
  <si>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</si>
  <si>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</si>
  <si>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</si>
  <si>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</si>
  <si>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</si>
  <si>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</si>
  <si>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</si>
  <si>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</si>
  <si>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</si>
  <si>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</si>
  <si>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</si>
  <si>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</si>
  <si>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</si>
  <si>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</si>
  <si>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</si>
  <si>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</si>
  <si>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</si>
  <si>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</si>
  <si>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</si>
  <si>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</si>
  <si>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</si>
  <si>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</si>
  <si>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</si>
  <si>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</si>
  <si>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</si>
  <si>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</si>
  <si>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</si>
  <si>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</si>
  <si>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</si>
  <si>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</si>
  <si>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</si>
  <si>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</si>
  <si>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</si>
  <si>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</si>
  <si>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</si>
  <si>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</si>
  <si>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</si>
  <si>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</si>
  <si>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</si>
  <si>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</si>
  <si>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</si>
  <si>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</si>
  <si>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</si>
  <si>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</si>
  <si>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</si>
  <si>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</si>
  <si>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</si>
  <si>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</si>
  <si>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</si>
  <si>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</si>
  <si>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</si>
  <si>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</si>
  <si>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</si>
  <si>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</si>
  <si>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</si>
  <si>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</si>
  <si>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</si>
  <si>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</si>
  <si>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</si>
  <si>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</si>
  <si>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</si>
  <si>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</si>
  <si>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</si>
  <si>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</si>
  <si>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</si>
  <si>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</si>
  <si>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</si>
  <si>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</si>
  <si>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</si>
  <si>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</si>
  <si>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</si>
  <si>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</si>
  <si>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</si>
  <si>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</si>
  <si>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</si>
  <si>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</si>
  <si>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</si>
  <si>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</si>
  <si>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</si>
  <si>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</si>
  <si>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</si>
  <si>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</si>
  <si>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</si>
  <si>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</si>
  <si>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</si>
  <si>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</si>
  <si>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</si>
  <si>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</si>
  <si>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</si>
  <si>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</si>
  <si>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</si>
  <si>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</si>
  <si>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</si>
  <si>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</si>
  <si>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</si>
  <si>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</si>
  <si>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</si>
  <si>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</si>
  <si>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</si>
  <si>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</si>
  <si>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</si>
  <si>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</si>
  <si>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</si>
  <si>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</si>
  <si>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</si>
  <si>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</si>
  <si>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</si>
  <si>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</si>
  <si>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</si>
  <si>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</si>
  <si>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</si>
  <si>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</si>
  <si>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</si>
  <si>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</si>
  <si>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</si>
  <si>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</si>
  <si>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</si>
  <si>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</si>
  <si>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</si>
  <si>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</si>
  <si>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</si>
  <si>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</si>
  <si>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</si>
  <si>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</si>
  <si>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</si>
  <si>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</si>
  <si>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</si>
  <si>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</si>
  <si>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</si>
  <si>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</si>
  <si>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</si>
  <si>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</si>
  <si>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</si>
  <si>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</si>
  <si>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</si>
  <si>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</si>
  <si>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</si>
  <si>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</si>
  <si>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</si>
  <si>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</si>
  <si>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</si>
  <si>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</si>
  <si>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</si>
  <si>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</si>
  <si>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</si>
  <si>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</si>
  <si>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</si>
  <si>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</si>
  <si>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</si>
  <si>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</si>
  <si>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</si>
  <si>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</si>
  <si>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</si>
  <si>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</si>
  <si>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</si>
  <si>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</si>
  <si>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</si>
  <si>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</si>
  <si>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</si>
  <si>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</si>
  <si>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</si>
  <si>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</si>
  <si>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</si>
  <si>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</si>
  <si>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</si>
  <si>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</si>
  <si>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</si>
  <si>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</si>
  <si>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</si>
  <si>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</si>
  <si>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</si>
  <si>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</si>
  <si>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</si>
  <si>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</si>
  <si>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</si>
  <si>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</si>
  <si>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</si>
  <si>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</si>
  <si>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</si>
  <si>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</si>
  <si>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</si>
  <si>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</si>
  <si>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</si>
  <si>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</si>
  <si>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</si>
  <si>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</si>
  <si>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</si>
  <si>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</si>
  <si>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</si>
  <si>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</si>
  <si>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</si>
  <si>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</si>
  <si>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</si>
  <si>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</si>
  <si>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</si>
  <si>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</si>
  <si>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</si>
  <si>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</si>
  <si>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</si>
  <si>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</si>
  <si>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</si>
  <si>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</si>
  <si>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</si>
  <si>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</si>
  <si>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</si>
  <si>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</si>
  <si>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</si>
  <si>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</si>
  <si>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</si>
  <si>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</si>
  <si>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</si>
  <si>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</si>
  <si>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</si>
  <si>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</si>
  <si>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</si>
  <si>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</si>
  <si>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</si>
  <si>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</si>
  <si>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</si>
  <si>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</si>
  <si>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</si>
  <si>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</si>
  <si>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</si>
  <si>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</si>
  <si>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</si>
  <si>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</si>
  <si>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</si>
  <si>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</si>
  <si>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</si>
  <si>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</si>
  <si>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</si>
  <si>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</si>
  <si>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</si>
  <si>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</si>
  <si>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</si>
  <si>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</si>
  <si>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</si>
  <si>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</si>
  <si>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</si>
  <si>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</si>
  <si>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</si>
  <si>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</si>
  <si>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</si>
  <si>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</si>
  <si>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</si>
  <si>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</si>
  <si>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</si>
  <si>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</si>
  <si>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</si>
  <si>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</si>
  <si>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</si>
  <si>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</si>
  <si>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</si>
  <si>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</si>
  <si>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</si>
  <si>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</si>
  <si>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</si>
  <si>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</si>
  <si>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</si>
  <si>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</si>
  <si>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</si>
  <si>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</si>
  <si>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</si>
  <si>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</si>
  <si>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</si>
  <si>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</si>
  <si>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</si>
  <si>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</si>
  <si>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</si>
  <si>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</si>
  <si>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</si>
  <si>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</si>
  <si>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</si>
  <si>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</si>
  <si>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</si>
  <si>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</si>
  <si>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</si>
  <si>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</si>
  <si>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</si>
  <si>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</si>
  <si>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</si>
  <si>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</si>
  <si>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</si>
  <si>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</si>
  <si>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</si>
  <si>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</si>
  <si>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</si>
  <si>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</si>
  <si>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</si>
  <si>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</si>
  <si>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</si>
  <si>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</si>
  <si>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</si>
  <si>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</si>
  <si>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</si>
  <si>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</si>
  <si>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</si>
  <si>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</si>
  <si>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</si>
  <si>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</si>
  <si>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</si>
  <si>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</si>
  <si>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</si>
  <si>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</si>
  <si>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</si>
  <si>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</si>
  <si>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</si>
  <si>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</si>
  <si>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</si>
  <si>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</si>
  <si>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</si>
  <si>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</si>
  <si>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</si>
  <si>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</si>
  <si>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</si>
  <si>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</si>
  <si>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</si>
  <si>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</si>
  <si>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</si>
  <si>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</si>
  <si>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</si>
  <si>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</si>
  <si>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</si>
  <si>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</si>
  <si>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</si>
  <si>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</si>
  <si>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</si>
  <si>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</si>
  <si>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</si>
  <si>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</si>
  <si>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</si>
  <si>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</si>
  <si>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</si>
  <si>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</si>
  <si>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</si>
  <si>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</si>
  <si>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</si>
  <si>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</si>
  <si>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</si>
  <si>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</si>
  <si>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</si>
  <si>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</si>
  <si>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</si>
  <si>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</si>
  <si>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</si>
  <si>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</si>
  <si>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</si>
  <si>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</si>
  <si>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</si>
  <si>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</si>
  <si>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</si>
  <si>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</si>
  <si>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</si>
  <si>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</si>
  <si>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</si>
  <si>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</si>
  <si>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</si>
  <si>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</si>
  <si>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</si>
  <si>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</si>
  <si>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</si>
  <si>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</si>
  <si>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</si>
  <si>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</si>
  <si>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</si>
  <si>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</si>
  <si>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</si>
  <si>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</si>
  <si>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</si>
  <si>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</si>
  <si>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</si>
  <si>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</si>
  <si>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</si>
  <si>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</si>
  <si>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</si>
  <si>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</si>
  <si>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</si>
  <si>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</si>
  <si>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</si>
  <si>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</si>
  <si>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</si>
  <si>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</si>
  <si>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</si>
  <si>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</si>
  <si>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</si>
  <si>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</si>
  <si>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</si>
  <si>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</si>
  <si>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</si>
  <si>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</si>
  <si>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</si>
  <si>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</si>
  <si>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</si>
  <si>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</si>
  <si>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</si>
  <si>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</si>
  <si>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</si>
  <si>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</si>
  <si>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</si>
  <si>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</si>
  <si>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</si>
  <si>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</si>
  <si>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</si>
  <si>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</si>
  <si>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</si>
  <si>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</si>
  <si>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</si>
  <si>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</si>
  <si>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</si>
  <si>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</si>
  <si>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</si>
  <si>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</si>
  <si>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</si>
  <si>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</si>
  <si>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</si>
  <si>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</si>
  <si>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</si>
  <si>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</si>
  <si>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</si>
  <si>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</si>
  <si>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</si>
  <si>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</si>
  <si>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</si>
  <si>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</si>
  <si>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</si>
  <si>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</si>
  <si>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</si>
  <si>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</si>
  <si>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</si>
  <si>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</si>
  <si>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</si>
  <si>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</si>
  <si>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</si>
  <si>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</si>
  <si>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</si>
  <si>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</si>
  <si>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</si>
  <si>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</si>
  <si>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</si>
  <si>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</si>
  <si>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</si>
  <si>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</si>
  <si>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</si>
  <si>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</si>
  <si>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</si>
  <si>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</si>
  <si>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</si>
  <si>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</si>
  <si>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</si>
  <si>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</si>
  <si>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</si>
  <si>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</si>
  <si>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</si>
  <si>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</si>
  <si>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</si>
  <si>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</si>
  <si>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</si>
  <si>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</si>
  <si>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</si>
  <si>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</si>
  <si>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</si>
  <si>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</si>
  <si>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</si>
  <si>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</si>
  <si>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</si>
  <si>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</si>
  <si>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</si>
  <si>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</si>
  <si>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</si>
  <si>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</si>
  <si>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</si>
  <si>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</si>
  <si>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</si>
  <si>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</si>
  <si>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</si>
  <si>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</si>
  <si>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</si>
  <si>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</si>
  <si>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</si>
  <si>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</si>
  <si>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</si>
  <si>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</si>
  <si>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</si>
  <si>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</si>
  <si>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</si>
  <si>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</si>
  <si>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</si>
  <si>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</si>
  <si>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</si>
  <si>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</si>
  <si>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</si>
  <si>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</si>
  <si>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</si>
  <si>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</si>
  <si>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</si>
  <si>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</si>
  <si>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</si>
  <si>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</si>
  <si>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</si>
  <si>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</si>
  <si>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</si>
  <si>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</si>
  <si>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</si>
  <si>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</si>
  <si>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</si>
  <si>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</si>
  <si>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</si>
  <si>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</si>
  <si>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</si>
  <si>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</si>
  <si>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</si>
  <si>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</si>
  <si>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</si>
  <si>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</si>
  <si>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</si>
  <si>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</si>
  <si>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</si>
  <si>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</si>
  <si>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</si>
  <si>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</si>
  <si>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</si>
  <si>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</si>
  <si>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</si>
  <si>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</si>
  <si>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</si>
  <si>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</si>
  <si>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</si>
  <si>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</si>
  <si>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</si>
  <si>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</si>
  <si>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</si>
  <si>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</si>
  <si>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</si>
  <si>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</si>
  <si>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</si>
  <si>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</si>
  <si>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</si>
  <si>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</si>
  <si>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</si>
  <si>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</si>
  <si>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</si>
  <si>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</si>
  <si>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</si>
  <si>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</si>
  <si>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</si>
  <si>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</si>
  <si>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</si>
  <si>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</si>
  <si>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</si>
  <si>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</si>
  <si>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</si>
  <si>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</si>
  <si>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</si>
  <si>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</si>
  <si>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</si>
  <si>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</si>
  <si>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</si>
  <si>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</si>
  <si>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</si>
  <si>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</si>
  <si>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</si>
  <si>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</si>
  <si>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</si>
  <si>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</si>
  <si>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</si>
  <si>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</si>
  <si>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</si>
  <si>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</si>
  <si>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</si>
  <si>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</si>
  <si>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</si>
  <si>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</si>
  <si>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</si>
  <si>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</si>
  <si>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</si>
  <si>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</si>
  <si>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</si>
  <si>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</si>
  <si>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</si>
  <si>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</si>
  <si>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</si>
  <si>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</si>
  <si>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</si>
  <si>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</si>
  <si>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</si>
  <si>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</si>
  <si>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</si>
  <si>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</si>
  <si>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</si>
  <si>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</si>
  <si>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</si>
  <si>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</si>
  <si>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</si>
  <si>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</si>
  <si>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</si>
  <si>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</si>
  <si>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</si>
  <si>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</si>
  <si>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</si>
  <si>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</si>
  <si>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</si>
  <si>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</si>
  <si>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</si>
  <si>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</si>
  <si>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</si>
  <si>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</si>
  <si>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</si>
  <si>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</si>
  <si>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</si>
  <si>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</si>
  <si>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</si>
  <si>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</si>
  <si>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</si>
  <si>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</si>
  <si>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</si>
  <si>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</si>
  <si>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</si>
  <si>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</si>
  <si>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</si>
  <si>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</si>
  <si>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</si>
  <si>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</si>
  <si>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</si>
  <si>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</si>
  <si>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</si>
  <si>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</si>
  <si>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</si>
  <si>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</si>
  <si>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</si>
  <si>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</si>
  <si>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</si>
  <si>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</si>
  <si>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</si>
  <si>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</si>
  <si>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</si>
  <si>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</si>
  <si>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</si>
  <si>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</si>
  <si>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</si>
  <si>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</si>
  <si>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</si>
  <si>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</si>
  <si>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</si>
  <si>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</si>
  <si>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</si>
  <si>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</si>
  <si>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</si>
  <si>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</si>
  <si>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</si>
  <si>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</si>
  <si>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</si>
  <si>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</si>
  <si>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</si>
  <si>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</si>
  <si>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</si>
  <si>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</si>
  <si>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</si>
  <si>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</si>
  <si>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</si>
  <si>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</si>
  <si>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</si>
  <si>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</si>
  <si>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</si>
  <si>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</si>
  <si>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</si>
  <si>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</si>
  <si>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</si>
  <si>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</si>
  <si>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</si>
  <si>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</si>
  <si>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</si>
  <si>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</si>
  <si>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</si>
  <si>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</si>
  <si>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</si>
  <si>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</si>
  <si>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</si>
  <si>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</si>
  <si>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</si>
  <si>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</si>
  <si>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</si>
  <si>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</si>
  <si>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</si>
  <si>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</si>
  <si>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</si>
  <si>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</si>
  <si>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</si>
  <si>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</si>
  <si>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</si>
  <si>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</si>
  <si>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</si>
  <si>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</si>
  <si>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</si>
  <si>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</si>
  <si>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</si>
  <si>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</si>
  <si>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</si>
  <si>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</si>
  <si>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</si>
  <si>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</si>
  <si>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</si>
  <si>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</si>
  <si>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</si>
  <si>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</si>
  <si>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</si>
  <si>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</si>
  <si>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</si>
  <si>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</si>
  <si>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</si>
  <si>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</si>
  <si>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</si>
  <si>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</si>
  <si>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</si>
  <si>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</si>
  <si>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</si>
  <si>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</si>
  <si>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</si>
  <si>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</si>
  <si>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</si>
  <si>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</si>
  <si>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</si>
  <si>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</si>
  <si>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</si>
  <si>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</si>
  <si>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</si>
  <si>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</si>
  <si>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</si>
  <si>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</si>
  <si>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</si>
  <si>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</si>
  <si>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</si>
  <si>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</si>
  <si>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</si>
  <si>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</si>
  <si>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</si>
  <si>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</si>
  <si>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</si>
  <si>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</si>
  <si>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</si>
  <si>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</si>
  <si>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</si>
  <si>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</si>
  <si>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</si>
  <si>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</si>
  <si>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</si>
  <si>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</si>
  <si>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</si>
  <si>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</si>
  <si>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</si>
  <si>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</si>
  <si>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</si>
  <si>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</si>
  <si>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</si>
  <si>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</si>
  <si>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</si>
  <si>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</si>
  <si>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</si>
  <si>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</si>
  <si>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</si>
  <si>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</si>
  <si>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</si>
  <si>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</si>
  <si>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</si>
  <si>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</si>
  <si>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</si>
  <si>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</si>
  <si>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</si>
  <si>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</si>
  <si>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</si>
  <si>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</si>
  <si>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</si>
  <si>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</si>
  <si>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</si>
  <si>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</si>
  <si>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</si>
  <si>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</si>
  <si>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</si>
  <si>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</si>
  <si>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</si>
  <si>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</si>
  <si>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</si>
  <si>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</si>
  <si>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</si>
  <si>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</si>
  <si>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</si>
  <si>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</si>
  <si>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</si>
  <si>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</si>
  <si>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</si>
  <si>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</si>
  <si>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</si>
  <si>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</si>
  <si>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</si>
  <si>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</si>
  <si>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</si>
  <si>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</si>
  <si>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</si>
  <si>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</si>
  <si>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</si>
  <si>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</si>
  <si>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</si>
  <si>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</si>
  <si>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</si>
  <si>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</si>
  <si>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</si>
  <si>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</si>
  <si>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</si>
  <si>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</si>
  <si>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</si>
  <si>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</si>
  <si>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</si>
  <si>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</si>
  <si>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</si>
  <si>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</si>
  <si>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</si>
  <si>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</si>
  <si>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</si>
  <si>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</si>
  <si>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</si>
  <si>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</si>
  <si>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</si>
  <si>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</si>
  <si>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</si>
  <si>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</si>
  <si>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</si>
  <si>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</si>
  <si>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</si>
  <si>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</si>
  <si>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</si>
  <si>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</si>
  <si>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</si>
  <si>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</si>
  <si>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</si>
  <si>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</si>
  <si>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</si>
  <si>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</si>
  <si>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</si>
  <si>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</si>
  <si>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</si>
  <si>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</si>
  <si>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</si>
  <si>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</si>
  <si>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</si>
  <si>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</si>
  <si>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</si>
  <si>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</si>
  <si>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</si>
  <si>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</si>
  <si>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</si>
  <si>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</si>
  <si>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</si>
  <si>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</si>
  <si>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</si>
  <si>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</si>
  <si>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</si>
  <si>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</si>
  <si>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</si>
  <si>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</si>
  <si>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</si>
  <si>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</si>
  <si>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</si>
  <si>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</si>
  <si>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</si>
  <si>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</si>
  <si>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</si>
  <si>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</si>
  <si>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</si>
  <si>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</si>
  <si>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</si>
  <si>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</si>
  <si>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</si>
  <si>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</si>
  <si>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</si>
  <si>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</si>
  <si>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</si>
  <si>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</si>
  <si>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</si>
  <si>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</si>
  <si>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</si>
  <si>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</si>
  <si>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</si>
  <si>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</si>
  <si>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</si>
  <si>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</si>
  <si>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</si>
  <si>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</si>
  <si>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</si>
  <si>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</si>
  <si>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</si>
  <si>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</si>
  <si>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</si>
  <si>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</si>
  <si>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</si>
  <si>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</si>
  <si>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</si>
  <si>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</si>
  <si>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</si>
  <si>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</si>
  <si>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</si>
  <si>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</si>
  <si>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</si>
  <si>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</si>
  <si>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</si>
  <si>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</si>
  <si>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</si>
  <si>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</si>
  <si>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</si>
  <si>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</si>
  <si>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</si>
  <si>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</si>
  <si>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</si>
  <si>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</si>
  <si>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</si>
  <si>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</si>
  <si>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</si>
  <si>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</si>
  <si>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</si>
  <si>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</si>
  <si>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</si>
  <si>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</si>
  <si>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</si>
  <si>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</si>
  <si>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</si>
  <si>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</si>
  <si>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</si>
  <si>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</si>
  <si>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</si>
  <si>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</si>
  <si>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</si>
  <si>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</si>
  <si>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</si>
  <si>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</si>
  <si>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</si>
  <si>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</si>
  <si>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</si>
  <si>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</si>
  <si>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</si>
  <si>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</si>
  <si>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</si>
  <si>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</si>
  <si>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</si>
  <si>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</si>
  <si>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</si>
  <si>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</si>
  <si>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</si>
  <si>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</si>
  <si>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</si>
  <si>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</si>
  <si>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</si>
  <si>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</si>
  <si>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</si>
  <si>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</si>
  <si>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</si>
  <si>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</si>
  <si>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</si>
  <si>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</si>
  <si>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</si>
  <si>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</si>
  <si>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</si>
  <si>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</si>
  <si>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</si>
  <si>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</si>
  <si>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</si>
  <si>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</si>
  <si>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</si>
  <si>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</si>
  <si>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</si>
  <si>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</si>
  <si>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</si>
  <si>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</si>
  <si>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</si>
  <si>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</si>
  <si>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</si>
  <si>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</si>
  <si>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</si>
  <si>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</si>
  <si>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</si>
  <si>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</si>
  <si>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</si>
  <si>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</si>
  <si>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</si>
  <si>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</si>
  <si>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</si>
  <si>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</si>
  <si>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</si>
  <si>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</si>
  <si>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</si>
  <si>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</si>
  <si>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</si>
  <si>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</si>
  <si>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</si>
  <si>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</si>
  <si>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</si>
  <si>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</si>
  <si>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</si>
  <si>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</si>
  <si>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</si>
  <si>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</si>
  <si>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</si>
  <si>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</si>
  <si>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</si>
  <si>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</si>
  <si>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</si>
  <si>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</si>
  <si>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</si>
  <si>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</si>
  <si>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</si>
  <si>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</si>
  <si>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</si>
  <si>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</si>
  <si>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</si>
  <si>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</si>
  <si>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</si>
  <si>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</si>
  <si>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</si>
  <si>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</si>
  <si>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</si>
  <si>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</si>
  <si>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</si>
  <si>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</si>
  <si>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</si>
  <si>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</si>
  <si>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</si>
  <si>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</si>
  <si>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</si>
  <si>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</si>
  <si>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</si>
  <si>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</si>
  <si>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</si>
  <si>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</si>
  <si>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</si>
  <si>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</si>
  <si>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</si>
  <si>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</si>
  <si>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</si>
  <si>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</si>
  <si>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</si>
  <si>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</si>
  <si>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</si>
  <si>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</si>
  <si>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</si>
  <si>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</si>
  <si>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</si>
  <si>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</si>
  <si>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</si>
  <si>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</si>
  <si>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</si>
  <si>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</si>
  <si>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</si>
  <si>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</si>
  <si>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</si>
  <si>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</si>
  <si>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</si>
  <si>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</si>
  <si>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</si>
  <si>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</si>
  <si>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</si>
  <si>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</si>
  <si>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</si>
  <si>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</si>
  <si>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</si>
  <si>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</si>
  <si>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</si>
  <si>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</si>
  <si>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</si>
  <si>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</si>
  <si>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</si>
  <si>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</si>
  <si>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</si>
  <si>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</si>
  <si>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</si>
  <si>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</si>
  <si>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</si>
  <si>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</si>
  <si>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</si>
  <si>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</si>
  <si>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</si>
  <si>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</si>
  <si>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</si>
  <si>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</si>
  <si>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</si>
  <si>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</si>
  <si>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</si>
  <si>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</si>
  <si>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</si>
  <si>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</si>
  <si>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</si>
  <si>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</si>
  <si>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</si>
  <si>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</si>
  <si>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</si>
  <si>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</si>
  <si>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</si>
  <si>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</si>
  <si>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</si>
  <si>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</si>
  <si>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</si>
  <si>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</si>
  <si>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</si>
  <si>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</si>
  <si>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</si>
  <si>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</si>
  <si>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</si>
  <si>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</si>
  <si>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</si>
  <si>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</si>
  <si>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</si>
  <si>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</si>
  <si>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</si>
  <si>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</si>
  <si>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</si>
  <si>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</si>
  <si>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</si>
  <si>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</si>
  <si>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</si>
  <si>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</si>
  <si>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</si>
  <si>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</si>
  <si>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</si>
  <si>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</si>
  <si>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</si>
  <si>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</si>
  <si>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</si>
  <si>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</si>
  <si>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</si>
  <si>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</si>
  <si>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</si>
  <si>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</si>
  <si>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</si>
  <si>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</si>
  <si>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</si>
  <si>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</si>
  <si>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</si>
  <si>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</si>
  <si>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</si>
  <si>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</si>
  <si>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</si>
  <si>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</si>
  <si>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</si>
  <si>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</si>
  <si>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</si>
  <si>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</si>
  <si>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</si>
  <si>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</si>
  <si>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</si>
  <si>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</si>
  <si>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</si>
  <si>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</si>
  <si>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</si>
  <si>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</si>
  <si>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</si>
  <si>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</si>
  <si>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</si>
  <si>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</si>
  <si>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</si>
  <si>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</si>
  <si>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</si>
  <si>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</si>
  <si>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</si>
  <si>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</si>
  <si>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</si>
  <si>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</si>
  <si>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</si>
  <si>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</si>
  <si>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</si>
  <si>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</si>
  <si>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</si>
  <si>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</si>
  <si>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</si>
  <si>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</si>
  <si>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</si>
  <si>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</si>
  <si>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</si>
  <si>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</si>
  <si>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</si>
  <si>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</si>
  <si>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</si>
  <si>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</si>
  <si>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</si>
  <si>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</si>
  <si>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</si>
  <si>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</si>
  <si>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</si>
  <si>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</si>
  <si>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</si>
  <si>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</si>
  <si>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</si>
  <si>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</si>
  <si>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</si>
  <si>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</si>
  <si>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</si>
  <si>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</si>
  <si>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</si>
  <si>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</si>
  <si>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</si>
  <si>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</si>
  <si>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</si>
  <si>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</si>
  <si>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</si>
  <si>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</si>
  <si>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</si>
  <si>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</si>
  <si>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</si>
  <si>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</si>
  <si>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</si>
  <si>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</si>
  <si>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</si>
  <si>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</si>
  <si>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</si>
  <si>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</si>
  <si>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</si>
  <si>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</si>
  <si>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</si>
  <si>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</si>
  <si>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</si>
  <si>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</si>
  <si>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</si>
  <si>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</si>
  <si>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</si>
  <si>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</si>
  <si>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</si>
  <si>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</si>
  <si>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</si>
  <si>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</si>
  <si>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</si>
  <si>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</si>
  <si>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</si>
  <si>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</si>
  <si>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</si>
  <si>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</si>
  <si>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</si>
  <si>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</si>
  <si>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</si>
  <si>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</si>
  <si>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</si>
  <si>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</si>
  <si>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</si>
  <si>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</si>
  <si>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</si>
  <si>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</si>
  <si>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</si>
  <si>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</si>
  <si>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</si>
  <si>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</si>
  <si>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</si>
  <si>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</si>
  <si>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</si>
  <si>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</si>
  <si>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</si>
  <si>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</si>
  <si>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</si>
  <si>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</si>
  <si>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</si>
  <si>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</si>
  <si>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</si>
  <si>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</si>
  <si>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</si>
  <si>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</si>
  <si>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</si>
  <si>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</si>
  <si>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</si>
  <si>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</si>
  <si>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</si>
  <si>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</si>
  <si>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</si>
  <si>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</si>
  <si>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</si>
  <si>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</si>
  <si>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</si>
  <si>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</si>
  <si>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</si>
  <si>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</si>
  <si>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</si>
  <si>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</si>
  <si>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</si>
  <si>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</si>
  <si>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</si>
  <si>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</si>
  <si>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</si>
  <si>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</si>
  <si>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</si>
  <si>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</si>
  <si>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</si>
  <si>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</si>
  <si>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</si>
  <si>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</si>
  <si>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</si>
  <si>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</si>
  <si>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</si>
  <si>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</si>
  <si>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</si>
  <si>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</si>
  <si>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</si>
  <si>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</si>
  <si>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</si>
  <si>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</si>
  <si>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</si>
  <si>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</si>
  <si>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</si>
  <si>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</si>
  <si>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</si>
  <si>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</si>
  <si>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</si>
  <si>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</si>
  <si>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</si>
  <si>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</si>
  <si>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</si>
  <si>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</si>
  <si>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</si>
  <si>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</si>
  <si>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</si>
  <si>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</si>
  <si>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</si>
  <si>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</si>
  <si>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</si>
  <si>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</si>
  <si>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</si>
  <si>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</si>
  <si>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</si>
  <si>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</si>
  <si>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</si>
  <si>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</si>
  <si>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</si>
  <si>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</si>
  <si>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</si>
  <si>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</si>
  <si>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</si>
  <si>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</si>
  <si>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</si>
  <si>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</si>
  <si>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</si>
  <si>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</si>
  <si>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</si>
  <si>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</si>
  <si>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</si>
  <si>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</si>
  <si>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</si>
  <si>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</si>
  <si>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</si>
  <si>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</si>
  <si>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</si>
  <si>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</si>
  <si>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</si>
  <si>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</si>
  <si>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</si>
  <si>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</si>
  <si>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</si>
  <si>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</si>
  <si>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</si>
  <si>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</si>
  <si>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</si>
  <si>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</si>
  <si>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</si>
  <si>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</si>
  <si>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</si>
  <si>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</si>
  <si>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</si>
  <si>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</si>
  <si>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</si>
  <si>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</si>
  <si>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</si>
  <si>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</si>
  <si>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</si>
  <si>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</si>
  <si>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</si>
  <si>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</si>
  <si>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</si>
  <si>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</si>
  <si>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</si>
  <si>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</si>
  <si>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</si>
  <si>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</si>
  <si>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</si>
  <si>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</si>
  <si>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</si>
  <si>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</si>
  <si>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</si>
  <si>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</si>
  <si>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</si>
  <si>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</si>
  <si>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</si>
  <si>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</si>
  <si>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</si>
  <si>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</si>
  <si>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</si>
  <si>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</si>
  <si>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</si>
  <si>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</si>
  <si>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</si>
  <si>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</si>
  <si>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</si>
  <si>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</si>
  <si>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</si>
  <si>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</si>
  <si>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</si>
  <si>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</si>
  <si>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</si>
  <si>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</si>
  <si>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</si>
  <si>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</si>
  <si>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</si>
  <si>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</si>
  <si>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</si>
  <si>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</si>
  <si>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</si>
  <si>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</si>
  <si>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</si>
  <si>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</si>
  <si>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</si>
  <si>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</si>
  <si>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</si>
  <si>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</si>
  <si>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</si>
  <si>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</si>
  <si>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</si>
  <si>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</si>
  <si>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</si>
  <si>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</si>
  <si>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</si>
  <si>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</si>
  <si>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</si>
  <si>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</si>
  <si>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</si>
  <si>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</si>
  <si>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</si>
  <si>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</si>
  <si>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</si>
  <si>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</si>
  <si>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</si>
  <si>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</si>
  <si>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</si>
  <si>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</si>
  <si>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</si>
  <si>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</si>
  <si>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</si>
  <si>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</si>
  <si>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</si>
  <si>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</si>
  <si>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</si>
  <si>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</si>
  <si>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</si>
  <si>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</si>
  <si>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</si>
  <si>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</si>
  <si>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</si>
  <si>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</si>
  <si>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</si>
  <si>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</si>
  <si>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</si>
  <si>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</si>
  <si>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</si>
  <si>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</si>
  <si>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</si>
  <si>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</si>
  <si>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</si>
  <si>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</si>
  <si>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</si>
  <si>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</si>
  <si>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</si>
  <si>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</si>
  <si>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</si>
  <si>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</si>
  <si>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</si>
  <si>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</si>
  <si>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</si>
  <si>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</si>
  <si>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</si>
  <si>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</si>
  <si>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</si>
  <si>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</si>
  <si>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</si>
  <si>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</si>
  <si>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</si>
  <si>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</si>
  <si>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</si>
  <si>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</si>
  <si>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</si>
  <si>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</si>
  <si>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</si>
  <si>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</si>
  <si>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</si>
  <si>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</si>
  <si>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</si>
  <si>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</si>
  <si>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</si>
  <si>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</si>
  <si>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</si>
  <si>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</si>
  <si>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</si>
  <si>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</si>
  <si>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</si>
  <si>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</si>
  <si>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</si>
  <si>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</si>
  <si>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</si>
  <si>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</si>
  <si>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</si>
  <si>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</si>
  <si>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</si>
  <si>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</si>
  <si>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</si>
  <si>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</si>
  <si>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</si>
  <si>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</si>
  <si>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</si>
  <si>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</si>
  <si>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</si>
  <si>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</si>
  <si>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</si>
  <si>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</si>
  <si>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</si>
  <si>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</si>
  <si>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</si>
  <si>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</si>
  <si>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</si>
  <si>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</si>
  <si>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</si>
  <si>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</si>
  <si>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</si>
  <si>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</si>
  <si>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</si>
  <si>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</si>
  <si>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</si>
  <si>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</si>
  <si>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</si>
  <si>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</si>
  <si>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</si>
  <si>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</si>
  <si>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</si>
  <si>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</si>
  <si>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</si>
  <si>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</si>
  <si>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</si>
  <si>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</si>
  <si>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</si>
  <si>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</si>
  <si>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</si>
  <si>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</si>
  <si>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</si>
  <si>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</si>
  <si>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</si>
  <si>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</si>
  <si>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</si>
  <si>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</si>
  <si>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</si>
  <si>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</si>
  <si>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</si>
  <si>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</si>
  <si>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</si>
  <si>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</si>
  <si>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</si>
  <si>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</si>
  <si>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</si>
  <si>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</si>
  <si>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</si>
  <si>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</si>
  <si>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</si>
  <si>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</si>
  <si>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</si>
  <si>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</si>
  <si>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</si>
  <si>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</si>
  <si>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</si>
  <si>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</si>
  <si>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</si>
  <si>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</si>
  <si>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</si>
  <si>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</si>
  <si>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</si>
  <si>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</si>
  <si>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</si>
  <si>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</si>
  <si>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</si>
  <si>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</si>
  <si>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</si>
  <si>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</si>
  <si>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</si>
  <si>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</si>
  <si>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</si>
  <si>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</si>
  <si>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</si>
  <si>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</si>
  <si>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</si>
  <si>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</si>
  <si>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</si>
  <si>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</si>
  <si>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</si>
  <si>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</si>
  <si>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</si>
  <si>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</si>
  <si>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</si>
  <si>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</si>
  <si>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</si>
  <si>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</si>
  <si>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</si>
  <si>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</si>
  <si>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</si>
  <si>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</si>
  <si>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</si>
  <si>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</si>
  <si>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</si>
  <si>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</si>
  <si>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</si>
  <si>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</si>
  <si>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</si>
  <si>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</si>
  <si>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</si>
  <si>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</si>
  <si>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</si>
  <si>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</si>
  <si>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</si>
  <si>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</si>
  <si>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</si>
  <si>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</si>
  <si>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</si>
  <si>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</si>
  <si>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</si>
  <si>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</si>
  <si>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</si>
  <si>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</si>
  <si>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</si>
  <si>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</si>
  <si>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</si>
  <si>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</si>
  <si>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</si>
  <si>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</si>
  <si>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</si>
  <si>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</si>
  <si>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</si>
  <si>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</si>
  <si>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</si>
  <si>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</si>
  <si>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</si>
  <si>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</si>
  <si>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</si>
  <si>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</si>
  <si>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</si>
  <si>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</si>
  <si>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</si>
  <si>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</si>
  <si>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</si>
  <si>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</si>
  <si>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</si>
  <si>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</si>
  <si>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</si>
  <si>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</si>
  <si>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</si>
  <si>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</si>
  <si>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</si>
  <si>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</si>
  <si>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</si>
  <si>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</si>
  <si>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</si>
  <si>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</si>
  <si>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</si>
  <si>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</si>
  <si>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</si>
  <si>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</si>
  <si>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</si>
  <si>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</si>
  <si>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</si>
  <si>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</si>
  <si>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</si>
  <si>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</si>
  <si>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</si>
  <si>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</si>
  <si>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</si>
  <si>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</si>
  <si>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</si>
  <si>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</si>
  <si>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</si>
  <si>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</si>
  <si>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</si>
  <si>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</si>
  <si>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</si>
  <si>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</si>
  <si>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</si>
  <si>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</si>
  <si>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</si>
  <si>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</si>
  <si>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</si>
  <si>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</si>
  <si>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</si>
  <si>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</si>
  <si>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</si>
  <si>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</si>
  <si>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</si>
  <si>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</si>
  <si>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</si>
  <si>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</si>
  <si>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</si>
  <si>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</si>
  <si>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</si>
  <si>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</si>
  <si>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</si>
  <si>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</si>
  <si>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</si>
  <si>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</si>
  <si>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</si>
  <si>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</si>
  <si>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</si>
  <si>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</si>
  <si>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</si>
  <si>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</si>
  <si>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</si>
  <si>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</si>
  <si>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</si>
  <si>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</si>
  <si>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</si>
  <si>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</si>
  <si>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</si>
  <si>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</si>
  <si>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</si>
  <si>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</si>
  <si>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</si>
  <si>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</si>
  <si>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</si>
  <si>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</si>
  <si>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</si>
  <si>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</si>
  <si>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</si>
  <si>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</si>
  <si>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</si>
  <si>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</si>
  <si>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</si>
  <si>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</si>
  <si>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</si>
  <si>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</si>
  <si>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</si>
  <si>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</si>
  <si>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</si>
  <si>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</si>
  <si>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</si>
  <si>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</si>
  <si>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</si>
  <si>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</si>
  <si>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</si>
  <si>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</si>
  <si>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</si>
  <si>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</si>
  <si>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</si>
  <si>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</si>
  <si>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</si>
  <si>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</si>
  <si>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</si>
  <si>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</si>
  <si>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</si>
  <si>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</si>
  <si>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</si>
  <si>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</si>
  <si>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</si>
  <si>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</si>
  <si>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</si>
  <si>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</si>
  <si>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</si>
  <si>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</si>
  <si>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</si>
  <si>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</si>
  <si>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</si>
  <si>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</si>
  <si>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</si>
  <si>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</si>
  <si>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</si>
  <si>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</si>
  <si>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</si>
  <si>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</si>
  <si>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</si>
  <si>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</si>
  <si>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</si>
  <si>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</si>
  <si>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</si>
  <si>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</si>
  <si>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</si>
  <si>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</si>
  <si>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</si>
  <si>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</si>
  <si>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</si>
  <si>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</si>
  <si>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</si>
  <si>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</si>
  <si>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</si>
  <si>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</si>
  <si>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</si>
  <si>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</si>
  <si>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</si>
  <si>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</si>
  <si>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</si>
  <si>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</si>
  <si>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</si>
  <si>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</si>
  <si>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</si>
  <si>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</si>
  <si>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</si>
  <si>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</si>
  <si>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</si>
  <si>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</si>
  <si>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</si>
  <si>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</si>
  <si>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</si>
  <si>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</si>
  <si>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</si>
  <si>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</si>
  <si>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</si>
  <si>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</si>
  <si>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</si>
  <si>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</si>
  <si>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</si>
  <si>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</si>
  <si>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</si>
  <si>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</si>
  <si>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</si>
  <si>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</si>
  <si>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</si>
  <si>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</si>
  <si>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</si>
  <si>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</si>
  <si>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</si>
  <si>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</si>
  <si>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</si>
  <si>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</si>
  <si>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</si>
  <si>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</si>
  <si>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</si>
  <si>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</si>
  <si>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</si>
  <si>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</si>
  <si>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</si>
  <si>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</si>
  <si>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</si>
  <si>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</si>
  <si>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</si>
  <si>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</si>
  <si>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</si>
  <si>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</si>
  <si>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</si>
  <si>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</si>
  <si>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</si>
  <si>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</si>
  <si>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</si>
  <si>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</si>
  <si>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</si>
  <si>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</si>
  <si>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</si>
  <si>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</si>
  <si>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</si>
  <si>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</si>
  <si>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</si>
  <si>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</si>
  <si>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</si>
  <si>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</si>
  <si>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</si>
  <si>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</si>
  <si>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</si>
  <si>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</si>
  <si>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</si>
  <si>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</si>
  <si>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</si>
  <si>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</si>
  <si>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</si>
  <si>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</si>
  <si>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</si>
  <si>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</si>
  <si>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</si>
  <si>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</si>
  <si>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</si>
  <si>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</si>
  <si>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</si>
  <si>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</si>
  <si>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</si>
  <si>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</si>
  <si>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</si>
  <si>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</si>
  <si>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</si>
  <si>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</si>
  <si>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</si>
  <si>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</si>
  <si>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</si>
  <si>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</si>
  <si>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</si>
  <si>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</si>
  <si>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</si>
  <si>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</si>
  <si>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</si>
  <si>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</si>
  <si>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</si>
  <si>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</si>
  <si>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</si>
  <si>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</si>
  <si>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</si>
  <si>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</si>
  <si>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</si>
  <si>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</si>
  <si>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</si>
  <si>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</si>
  <si>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</si>
  <si>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</si>
  <si>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</si>
  <si>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</si>
  <si>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</si>
  <si>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</si>
  <si>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</si>
  <si>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</si>
  <si>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</si>
  <si>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</si>
  <si>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</si>
  <si>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</si>
  <si>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</si>
  <si>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</si>
  <si>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</si>
  <si>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</si>
  <si>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</si>
  <si>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</si>
  <si>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</si>
  <si>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</si>
  <si>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</si>
  <si>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</si>
  <si>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</si>
  <si>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</si>
  <si>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</si>
  <si>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</si>
  <si>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</si>
  <si>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</si>
  <si>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</si>
  <si>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</si>
  <si>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</si>
  <si>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</si>
  <si>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</si>
  <si>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</si>
  <si>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</si>
  <si>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</si>
  <si>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</si>
  <si>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</si>
  <si>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</si>
  <si>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</si>
  <si>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</si>
  <si>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</si>
  <si>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</si>
  <si>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</si>
  <si>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</si>
  <si>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</si>
  <si>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</si>
  <si>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</si>
  <si>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</si>
  <si>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</si>
  <si>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</si>
  <si>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</si>
  <si>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</si>
  <si>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</si>
  <si>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</si>
  <si>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</si>
  <si>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</si>
  <si>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</si>
  <si>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</si>
  <si>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</si>
  <si>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</si>
  <si>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</si>
  <si>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</si>
  <si>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</si>
  <si>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</si>
  <si>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</si>
  <si>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</si>
  <si>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</si>
  <si>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</si>
  <si>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</si>
  <si>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</si>
  <si>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</si>
  <si>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</si>
  <si>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</si>
  <si>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</si>
  <si>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</si>
  <si>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</si>
  <si>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</si>
  <si>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</si>
  <si>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</si>
  <si>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</si>
  <si>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</si>
  <si>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</si>
  <si>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</si>
  <si>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</si>
  <si>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</si>
  <si>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</si>
  <si>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</si>
  <si>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</si>
  <si>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</si>
  <si>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</si>
  <si>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</si>
  <si>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</si>
  <si>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</si>
  <si>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</si>
  <si>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</si>
  <si>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</si>
  <si>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</si>
  <si>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</si>
  <si>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</si>
  <si>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</si>
  <si>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</si>
  <si>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</si>
  <si>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</si>
  <si>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</si>
  <si>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</si>
  <si>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</si>
  <si>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</si>
  <si>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</si>
  <si>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</si>
  <si>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</si>
  <si>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</si>
  <si>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</si>
  <si>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</si>
  <si>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</si>
  <si>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</si>
  <si>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</si>
  <si>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</si>
  <si>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</si>
  <si>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</si>
  <si>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</si>
  <si>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</si>
  <si>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</si>
  <si>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</si>
  <si>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</si>
  <si>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</si>
  <si>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</si>
  <si>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</si>
  <si>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</si>
  <si>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</si>
  <si>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</si>
  <si>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</si>
  <si>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</si>
  <si>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</si>
  <si>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</si>
  <si>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</si>
  <si>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</si>
  <si>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</si>
  <si>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</si>
  <si>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</si>
  <si>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</si>
  <si>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</si>
  <si>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</si>
  <si>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</si>
  <si>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</si>
  <si>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</si>
  <si>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</si>
  <si>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</si>
  <si>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</si>
  <si>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</si>
  <si>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</si>
  <si>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</si>
  <si>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</si>
  <si>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</si>
  <si>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</si>
  <si>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</si>
  <si>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</si>
  <si>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</si>
  <si>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</si>
  <si>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</si>
  <si>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</si>
  <si>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</si>
  <si>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</si>
  <si>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</si>
  <si>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</si>
  <si>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</si>
  <si>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</si>
  <si>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</si>
  <si>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</si>
  <si>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</si>
  <si>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</si>
  <si>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</si>
  <si>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</si>
  <si>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</si>
  <si>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</si>
  <si>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</si>
  <si>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</si>
  <si>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</si>
  <si>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</si>
  <si>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</si>
  <si>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</si>
  <si>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</si>
  <si>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</si>
  <si>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</si>
  <si>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</si>
  <si>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</si>
  <si>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</si>
  <si>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</si>
  <si>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</si>
  <si>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</si>
  <si>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</si>
  <si>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</si>
  <si>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</si>
  <si>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</si>
  <si>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</si>
  <si>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</si>
  <si>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</si>
  <si>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</si>
  <si>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</si>
  <si>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</si>
  <si>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</si>
  <si>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</si>
  <si>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</si>
  <si>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</si>
  <si>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</si>
  <si>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</si>
  <si>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</si>
  <si>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</si>
  <si>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</si>
  <si>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</si>
  <si>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</si>
  <si>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</si>
  <si>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</si>
  <si>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</si>
  <si>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</si>
  <si>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</si>
  <si>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</si>
  <si>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</si>
  <si>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</si>
  <si>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</si>
  <si>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</si>
  <si>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</si>
  <si>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</si>
  <si>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</si>
  <si>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</si>
  <si>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</si>
  <si>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</si>
  <si>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</si>
  <si>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</si>
  <si>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</si>
  <si>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</si>
  <si>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</si>
  <si>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</si>
  <si>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</si>
  <si>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</si>
  <si>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</si>
  <si>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</si>
  <si>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</si>
  <si>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</si>
  <si>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</si>
  <si>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</si>
  <si>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</si>
  <si>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</si>
  <si>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</si>
  <si>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</si>
  <si>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</si>
  <si>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</si>
  <si>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</si>
  <si>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</si>
  <si>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</si>
  <si>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</si>
  <si>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</si>
  <si>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</si>
  <si>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</si>
  <si>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</si>
  <si>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</si>
  <si>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</si>
  <si>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</si>
  <si>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</si>
  <si>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</si>
  <si>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</si>
  <si>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</si>
  <si>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</si>
  <si>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</si>
  <si>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</si>
  <si>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</si>
  <si>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</si>
  <si>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</si>
  <si>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</si>
  <si>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</si>
  <si>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</si>
  <si>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</si>
  <si>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</si>
  <si>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</si>
  <si>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</si>
  <si>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</si>
  <si>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</si>
  <si>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</si>
  <si>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</si>
  <si>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</si>
  <si>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</si>
  <si>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</si>
  <si>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</si>
  <si>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</si>
  <si>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</si>
  <si>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</si>
  <si>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</si>
  <si>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</si>
  <si>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</si>
  <si>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</si>
  <si>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</si>
  <si>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</si>
  <si>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</si>
  <si>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</si>
  <si>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</si>
  <si>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</si>
  <si>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</si>
  <si>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</si>
  <si>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</si>
  <si>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</si>
  <si>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</si>
  <si>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</si>
  <si>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</si>
  <si>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</si>
  <si>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</si>
  <si>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</si>
  <si>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</si>
  <si>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</si>
  <si>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</si>
  <si>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</si>
  <si>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</si>
  <si>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</si>
  <si>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</si>
  <si>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</si>
  <si>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</si>
  <si>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</si>
  <si>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</si>
  <si>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</si>
  <si>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</si>
  <si>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</si>
  <si>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</si>
  <si>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</si>
  <si>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</si>
  <si>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</si>
  <si>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</si>
  <si>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</si>
  <si>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</si>
  <si>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</si>
  <si>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</si>
  <si>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</si>
  <si>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</si>
  <si>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</si>
  <si>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</si>
  <si>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</si>
  <si>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</si>
  <si>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</si>
  <si>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</si>
  <si>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</si>
  <si>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</si>
  <si>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</si>
  <si>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</si>
  <si>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</si>
  <si>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</si>
  <si>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</si>
  <si>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</si>
  <si>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</si>
  <si>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</si>
  <si>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</si>
  <si>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</si>
  <si>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</si>
  <si>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</si>
  <si>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</si>
  <si>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</si>
  <si>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</si>
  <si>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</si>
  <si>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</si>
  <si>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</si>
  <si>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</si>
  <si>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</si>
  <si>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</si>
  <si>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</si>
  <si>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</si>
  <si>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</si>
  <si>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</si>
  <si>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</si>
  <si>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</si>
  <si>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</si>
  <si>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</si>
  <si>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</si>
  <si>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</si>
  <si>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</si>
  <si>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</si>
  <si>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</si>
  <si>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</si>
  <si>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</si>
  <si>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</si>
  <si>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</si>
  <si>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</si>
  <si>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</si>
  <si>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</si>
  <si>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</si>
  <si>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</si>
  <si>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</si>
  <si>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</si>
  <si>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</si>
  <si>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</si>
  <si>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</si>
  <si>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</si>
  <si>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</si>
  <si>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</si>
  <si>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</si>
  <si>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</si>
  <si>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</si>
  <si>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</si>
  <si>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</si>
  <si>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</si>
  <si>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</si>
  <si>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</si>
  <si>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</si>
  <si>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</si>
  <si>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</si>
  <si>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</si>
  <si>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</si>
  <si>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</si>
  <si>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</si>
  <si>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</si>
  <si>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</si>
  <si>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</si>
  <si>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</si>
  <si>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</si>
  <si>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</si>
  <si>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</si>
  <si>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</si>
  <si>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</si>
  <si>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</si>
  <si>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</si>
  <si>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</si>
  <si>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</si>
  <si>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</si>
  <si>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</si>
  <si>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</si>
  <si>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</si>
  <si>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</si>
  <si>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</si>
  <si>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</si>
  <si>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</si>
  <si>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</si>
  <si>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</si>
  <si>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</si>
  <si>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</si>
  <si>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</si>
  <si>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</si>
  <si>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</si>
  <si>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</si>
  <si>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</si>
  <si>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</si>
  <si>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</si>
  <si>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</si>
  <si>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</si>
  <si>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</si>
  <si>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</si>
  <si>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</si>
  <si>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</si>
  <si>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</si>
  <si>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</si>
  <si>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</si>
  <si>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</si>
  <si>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</si>
  <si>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</si>
  <si>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</si>
  <si>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</si>
  <si>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</si>
  <si>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</si>
  <si>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</si>
  <si>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</si>
  <si>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</si>
  <si>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</si>
  <si>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</si>
  <si>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</si>
  <si>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</si>
  <si>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</si>
  <si>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</si>
  <si>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</si>
  <si>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</si>
  <si>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</si>
  <si>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</si>
  <si>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</si>
  <si>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</si>
  <si>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</si>
  <si>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</si>
  <si>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</si>
  <si>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</si>
  <si>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</si>
  <si>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</si>
  <si>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</si>
  <si>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</si>
  <si>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</si>
  <si>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</si>
  <si>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</si>
  <si>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</si>
  <si>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</si>
  <si>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</si>
  <si>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</si>
  <si>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</si>
  <si>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</si>
  <si>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</si>
  <si>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</si>
  <si>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</si>
  <si>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</si>
  <si>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</si>
  <si>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</si>
  <si>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</si>
  <si>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</si>
  <si>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</si>
  <si>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</si>
  <si>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</si>
  <si>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</si>
  <si>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</si>
  <si>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</si>
  <si>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</si>
  <si>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</si>
  <si>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</si>
  <si>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</si>
  <si>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</si>
  <si>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</si>
  <si>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</si>
  <si>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</si>
  <si>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</si>
  <si>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</si>
  <si>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</si>
  <si>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</si>
  <si>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</si>
  <si>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</si>
  <si>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</si>
  <si>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</si>
  <si>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</si>
  <si>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</si>
  <si>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</si>
  <si>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</si>
  <si>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</si>
  <si>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</si>
  <si>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</si>
  <si>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</si>
  <si>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</si>
  <si>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</si>
  <si>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</si>
  <si>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</si>
  <si>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</si>
  <si>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</si>
  <si>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</si>
  <si>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</si>
  <si>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</si>
  <si>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</si>
  <si>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</si>
  <si>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</si>
  <si>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</si>
  <si>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</si>
  <si>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</si>
  <si>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</si>
  <si>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</si>
  <si>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</si>
  <si>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</si>
  <si>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</si>
  <si>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</si>
  <si>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</si>
  <si>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</si>
  <si>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</si>
  <si>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</si>
  <si>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</si>
  <si>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</si>
  <si>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</si>
  <si>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</si>
  <si>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</si>
  <si>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</si>
  <si>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</si>
  <si>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</si>
  <si>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</si>
  <si>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</si>
  <si>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</si>
  <si>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</si>
  <si>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</si>
  <si>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</si>
  <si>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</si>
  <si>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</si>
  <si>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</si>
  <si>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</si>
  <si>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</si>
  <si>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</si>
  <si>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</si>
  <si>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</si>
  <si>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</si>
  <si>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</si>
  <si>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</si>
  <si>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</si>
  <si>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</si>
  <si>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</si>
  <si>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</si>
  <si>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</si>
  <si>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</si>
  <si>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</si>
  <si>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</si>
  <si>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</si>
  <si>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</si>
  <si>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</si>
  <si>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</si>
  <si>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</si>
  <si>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</si>
  <si>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</si>
  <si>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</si>
  <si>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</si>
  <si>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</si>
  <si>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</si>
  <si>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</si>
  <si>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</si>
  <si>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</si>
  <si>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</si>
  <si>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</si>
  <si>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</si>
  <si>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</si>
  <si>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</si>
  <si>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</si>
  <si>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</si>
  <si>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</si>
  <si>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</si>
  <si>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</si>
  <si>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</si>
  <si>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</si>
  <si>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</si>
  <si>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</si>
  <si>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</si>
  <si>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</si>
  <si>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</si>
  <si>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</si>
  <si>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</si>
  <si>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</si>
  <si>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</si>
  <si>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</si>
  <si>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</si>
  <si>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</si>
  <si>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</si>
  <si>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</si>
  <si>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</si>
  <si>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</si>
  <si>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</si>
  <si>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</si>
  <si>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</si>
  <si>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</si>
  <si>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</si>
  <si>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</si>
  <si>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</si>
  <si>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</si>
  <si>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</si>
  <si>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</si>
  <si>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</si>
  <si>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</si>
  <si>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</si>
  <si>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</si>
  <si>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</si>
  <si>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</si>
  <si>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</si>
  <si>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</si>
  <si>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</si>
  <si>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</si>
  <si>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</si>
  <si>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</si>
  <si>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</si>
  <si>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</si>
  <si>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</si>
  <si>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</si>
  <si>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</si>
  <si>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</si>
  <si>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</si>
  <si>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</si>
  <si>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</si>
  <si>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</si>
  <si>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</si>
  <si>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</si>
  <si>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</si>
  <si>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</si>
  <si>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</si>
  <si>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</si>
  <si>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</si>
  <si>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</si>
  <si>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</si>
  <si>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</si>
  <si>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</si>
  <si>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</si>
  <si>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</si>
  <si>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</si>
  <si>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</si>
  <si>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</si>
  <si>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</si>
  <si>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</si>
  <si>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</si>
  <si>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</si>
  <si>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</si>
  <si>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</si>
  <si>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</si>
  <si>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</si>
  <si>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</si>
  <si>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</si>
  <si>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</si>
  <si>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</si>
  <si>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</si>
  <si>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</si>
  <si>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</si>
  <si>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</si>
  <si>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</si>
  <si>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</si>
  <si>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</si>
  <si>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</si>
  <si>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</si>
  <si>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</si>
  <si>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</si>
  <si>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</si>
  <si>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</si>
  <si>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</si>
  <si>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</si>
  <si>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</si>
  <si>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</si>
  <si>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</si>
  <si>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</si>
  <si>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</si>
  <si>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</si>
  <si>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</si>
  <si>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</si>
  <si>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</si>
  <si>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</si>
  <si>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</si>
  <si>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</si>
  <si>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</si>
  <si>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</si>
  <si>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</si>
  <si>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</si>
  <si>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</si>
  <si>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</si>
  <si>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</si>
  <si>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</si>
  <si>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</si>
  <si>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</si>
  <si>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</si>
  <si>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</si>
  <si>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</si>
  <si>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</si>
  <si>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</si>
  <si>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</si>
  <si>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</si>
  <si>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</si>
  <si>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</si>
  <si>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</si>
  <si>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</si>
  <si>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</si>
  <si>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</si>
  <si>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</si>
  <si>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</si>
  <si>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</si>
  <si>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</si>
  <si>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</si>
  <si>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</si>
  <si>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</si>
  <si>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</si>
  <si>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</si>
  <si>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</si>
  <si>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</si>
  <si>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</si>
  <si>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</si>
  <si>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</si>
  <si>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</si>
  <si>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</si>
  <si>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</si>
  <si>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</si>
  <si>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</si>
  <si>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</si>
  <si>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</si>
  <si>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</si>
  <si>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</si>
  <si>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</si>
  <si>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</si>
  <si>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</si>
  <si>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</si>
  <si>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</si>
  <si>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</si>
  <si>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</si>
  <si>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</si>
  <si>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</si>
  <si>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</si>
  <si>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</si>
  <si>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</si>
  <si>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</si>
  <si>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</si>
  <si>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</si>
  <si>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</si>
  <si>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</si>
  <si>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</si>
  <si>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</si>
  <si>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</si>
  <si>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</si>
  <si>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</si>
  <si>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</si>
  <si>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</si>
  <si>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</si>
  <si>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</si>
  <si>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</si>
  <si>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</si>
  <si>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</si>
  <si>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</si>
  <si>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</si>
  <si>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</si>
  <si>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</si>
  <si>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</si>
  <si>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</si>
  <si>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</si>
  <si>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</si>
  <si>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</si>
  <si>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</si>
  <si>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</si>
  <si>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</si>
  <si>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</si>
  <si>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</si>
  <si>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</si>
  <si>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</si>
  <si>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</si>
  <si>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</si>
  <si>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</si>
  <si>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</si>
  <si>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</si>
  <si>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</si>
  <si>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</si>
  <si>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</si>
  <si>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</si>
  <si>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</si>
  <si>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</si>
  <si>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</si>
  <si>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</si>
  <si>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</si>
  <si>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</si>
  <si>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</si>
  <si>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</si>
  <si>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</si>
  <si>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</si>
  <si>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</si>
  <si>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</si>
  <si>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</si>
  <si>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</si>
  <si>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</si>
  <si>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</si>
  <si>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</si>
  <si>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</si>
  <si>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</si>
  <si>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</si>
  <si>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</si>
  <si>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</si>
  <si>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</si>
  <si>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</si>
  <si>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</si>
  <si>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</si>
  <si>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</si>
  <si>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</si>
  <si>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</si>
  <si>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</si>
  <si>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</si>
  <si>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</si>
  <si>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</si>
  <si>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</si>
  <si>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</si>
  <si>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</si>
  <si>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</si>
  <si>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</si>
  <si>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</si>
  <si>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</si>
  <si>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</si>
  <si>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</si>
  <si>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</si>
  <si>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</si>
  <si>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</si>
  <si>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</si>
  <si>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</si>
  <si>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</si>
  <si>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</si>
  <si>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</si>
  <si>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</si>
  <si>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</si>
  <si>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</si>
  <si>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</si>
  <si>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</si>
  <si>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</si>
  <si>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</si>
  <si>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</si>
  <si>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</si>
  <si>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</si>
  <si>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</si>
  <si>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</si>
  <si>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</si>
  <si>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</si>
  <si>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</si>
  <si>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</si>
  <si>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</si>
  <si>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</si>
  <si>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</si>
  <si>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</si>
  <si>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</si>
  <si>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</si>
  <si>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</si>
  <si>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</si>
  <si>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</si>
  <si>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</si>
  <si>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</si>
  <si>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</si>
  <si>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</si>
  <si>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</si>
  <si>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</si>
  <si>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</si>
  <si>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</si>
  <si>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</si>
  <si>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</si>
  <si>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</si>
  <si>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</si>
  <si>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</si>
  <si>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</si>
  <si>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</si>
  <si>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</si>
  <si>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</si>
  <si>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</si>
  <si>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</si>
  <si>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</si>
  <si>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</si>
  <si>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</si>
  <si>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</si>
  <si>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</si>
  <si>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</si>
  <si>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</si>
  <si>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</si>
  <si>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</si>
  <si>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</si>
  <si>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</si>
  <si>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</si>
  <si>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</si>
  <si>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</si>
  <si>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</si>
  <si>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</si>
  <si>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</si>
  <si>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</si>
  <si>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</si>
  <si>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</si>
  <si>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</si>
  <si>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</si>
  <si>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</si>
  <si>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</si>
  <si>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</si>
  <si>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</si>
  <si>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</si>
  <si>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</si>
  <si>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</si>
  <si>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</si>
  <si>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</si>
  <si>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</si>
  <si>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</si>
  <si>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</si>
  <si>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</si>
  <si>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</si>
  <si>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</si>
  <si>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</si>
  <si>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</si>
  <si>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</si>
  <si>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</si>
  <si>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</si>
  <si>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</si>
  <si>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</si>
  <si>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</si>
  <si>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</si>
  <si>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</si>
  <si>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</si>
  <si>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</si>
  <si>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</si>
  <si>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</si>
  <si>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</si>
  <si>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</si>
  <si>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</si>
  <si>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</si>
  <si>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</si>
  <si>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</si>
  <si>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</si>
  <si>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</si>
  <si>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</si>
  <si>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</si>
  <si>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</si>
  <si>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</si>
  <si>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</si>
  <si>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</si>
  <si>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</si>
  <si>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</si>
  <si>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</si>
  <si>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</si>
  <si>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</si>
  <si>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</si>
  <si>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</si>
  <si>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</si>
  <si>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</si>
  <si>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</si>
  <si>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</si>
  <si>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</si>
  <si>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</si>
  <si>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</si>
  <si>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</si>
  <si>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</si>
  <si>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</si>
  <si>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</si>
  <si>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</si>
  <si>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</si>
  <si>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</si>
  <si>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</si>
  <si>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</si>
  <si>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</si>
  <si>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</si>
  <si>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</si>
  <si>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</si>
  <si>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</si>
  <si>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</si>
  <si>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</si>
  <si>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</si>
  <si>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</si>
  <si>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</si>
  <si>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</si>
  <si>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</si>
  <si>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</si>
  <si>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</si>
  <si>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</si>
  <si>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</si>
  <si>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</si>
  <si>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</si>
  <si>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</si>
  <si>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</si>
  <si>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</si>
  <si>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</si>
  <si>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</si>
  <si>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</si>
  <si>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</si>
  <si>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</si>
  <si>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</si>
  <si>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</si>
  <si>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</si>
  <si>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</si>
  <si>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</si>
  <si>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</si>
  <si>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</si>
  <si>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</si>
  <si>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</si>
  <si>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</si>
  <si>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</si>
  <si>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</si>
  <si>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</si>
  <si>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</si>
  <si>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</si>
  <si>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</si>
  <si>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</si>
  <si>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</si>
  <si>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</si>
  <si>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</si>
  <si>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</si>
  <si>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</si>
  <si>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</si>
  <si>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</si>
  <si>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</si>
  <si>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</si>
  <si>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</si>
  <si>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</si>
  <si>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</si>
  <si>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</si>
  <si>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</si>
  <si>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</si>
  <si>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</si>
  <si>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</si>
  <si>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</si>
  <si>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</si>
  <si>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</si>
  <si>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</si>
  <si>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</si>
  <si>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</si>
  <si>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</si>
  <si>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</si>
  <si>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</si>
  <si>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</si>
  <si>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</si>
  <si>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</si>
  <si>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</si>
  <si>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</si>
  <si>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</si>
  <si>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</si>
  <si>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</si>
  <si>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</si>
  <si>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</si>
  <si>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</si>
  <si>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</si>
  <si>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</si>
  <si>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</si>
  <si>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</si>
  <si>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</si>
  <si>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</si>
  <si>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</si>
  <si>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</si>
  <si>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</si>
  <si>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</si>
  <si>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</si>
  <si>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</si>
  <si>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</si>
  <si>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</si>
  <si>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</si>
  <si>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</si>
  <si>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</si>
  <si>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</si>
  <si>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</si>
  <si>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</si>
  <si>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</si>
  <si>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</si>
  <si>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</si>
  <si>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</si>
  <si>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</si>
  <si>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</si>
  <si>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</si>
  <si>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</si>
  <si>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</si>
  <si>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</si>
  <si>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</si>
  <si>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</si>
  <si>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</si>
  <si>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</si>
  <si>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</si>
  <si>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</si>
  <si>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</si>
  <si>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</si>
  <si>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</si>
  <si>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</si>
  <si>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</si>
  <si>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</si>
  <si>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</si>
  <si>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</si>
  <si>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</si>
  <si>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</si>
  <si>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</si>
  <si>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</si>
  <si>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</si>
  <si>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</si>
  <si>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</si>
  <si>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</si>
  <si>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</si>
  <si>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</si>
  <si>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</si>
  <si>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</si>
  <si>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</si>
  <si>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</si>
  <si>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</si>
  <si>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</si>
  <si>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</si>
  <si>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</si>
  <si>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</si>
  <si>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</si>
  <si>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</si>
  <si>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</si>
  <si>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</si>
  <si>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</si>
  <si>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</si>
  <si>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</si>
  <si>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</si>
  <si>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</si>
  <si>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</si>
  <si>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</si>
  <si>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</si>
  <si>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</si>
  <si>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</si>
  <si>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</si>
  <si>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</si>
  <si>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</si>
  <si>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</si>
  <si>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</si>
  <si>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</si>
  <si>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</si>
  <si>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</si>
  <si>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</si>
  <si>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</si>
  <si>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</si>
  <si>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</si>
  <si>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</si>
  <si>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</si>
  <si>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</si>
  <si>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</si>
  <si>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</si>
  <si>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</si>
  <si>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</si>
  <si>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</si>
  <si>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</si>
  <si>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</si>
  <si>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</si>
  <si>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</si>
  <si>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</si>
  <si>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</si>
  <si>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</si>
  <si>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</si>
  <si>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</si>
  <si>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</si>
  <si>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</si>
  <si>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</si>
  <si>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</si>
  <si>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</si>
  <si>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</si>
  <si>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</si>
  <si>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</si>
  <si>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</si>
  <si>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</si>
  <si>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</si>
  <si>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</si>
  <si>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</si>
  <si>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</si>
  <si>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</si>
  <si>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</si>
  <si>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</si>
  <si>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</si>
  <si>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</si>
  <si>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</si>
  <si>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</si>
  <si>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</si>
  <si>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</si>
  <si>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</si>
  <si>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</si>
  <si>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</si>
  <si>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</si>
  <si>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</si>
  <si>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</si>
  <si>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</si>
  <si>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</si>
  <si>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</si>
  <si>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</si>
  <si>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</si>
  <si>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</si>
  <si>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</si>
  <si>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</si>
  <si>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</si>
  <si>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</si>
  <si>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</si>
  <si>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</si>
  <si>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</si>
  <si>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</si>
  <si>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</si>
  <si>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</si>
  <si>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</si>
  <si>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</si>
  <si>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</si>
  <si>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</si>
  <si>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</si>
  <si>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</si>
  <si>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</si>
  <si>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</si>
  <si>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</si>
  <si>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</si>
  <si>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</si>
  <si>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</si>
  <si>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</si>
  <si>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</si>
  <si>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</si>
  <si>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</si>
  <si>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</si>
  <si>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</si>
  <si>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</si>
  <si>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</si>
  <si>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</si>
  <si>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</si>
  <si>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</si>
  <si>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</si>
  <si>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</si>
  <si>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</si>
  <si>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</si>
  <si>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</si>
  <si>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</si>
  <si>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</si>
  <si>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</si>
  <si>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</si>
  <si>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</si>
  <si>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</si>
  <si>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</si>
  <si>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</si>
  <si>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</si>
  <si>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</si>
  <si>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</si>
  <si>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</si>
  <si>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</si>
  <si>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</si>
  <si>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</si>
  <si>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</si>
  <si>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</si>
  <si>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</si>
  <si>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</si>
  <si>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</si>
  <si>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</si>
  <si>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</si>
  <si>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</si>
  <si>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</si>
  <si>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</si>
  <si>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</si>
  <si>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</si>
  <si>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</si>
  <si>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</si>
  <si>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</si>
  <si>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</si>
  <si>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</si>
  <si>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</si>
  <si>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</si>
  <si>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</si>
  <si>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</si>
  <si>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</si>
  <si>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</si>
  <si>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</si>
  <si>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</si>
  <si>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</si>
  <si>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</si>
  <si>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</si>
  <si>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</si>
  <si>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</si>
  <si>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</si>
  <si>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</si>
  <si>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</si>
  <si>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</si>
  <si>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</si>
  <si>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</si>
  <si>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</si>
  <si>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</si>
  <si>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</si>
  <si>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</si>
  <si>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</si>
  <si>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</si>
  <si>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</si>
  <si>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</si>
  <si>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</si>
  <si>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</si>
  <si>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</si>
  <si>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</si>
  <si>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</si>
  <si>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</si>
  <si>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</si>
  <si>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</si>
  <si>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</si>
  <si>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</si>
  <si>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</si>
  <si>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</si>
  <si>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</si>
  <si>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</si>
  <si>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</si>
  <si>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</si>
  <si>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</si>
  <si>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</si>
  <si>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</si>
  <si>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</si>
  <si>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</si>
  <si>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</si>
  <si>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</si>
  <si>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</si>
  <si>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</si>
  <si>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</si>
  <si>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</si>
  <si>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</si>
  <si>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</si>
  <si>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</si>
  <si>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</si>
  <si>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</si>
  <si>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</si>
  <si>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</si>
  <si>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</si>
  <si>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</si>
  <si>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</si>
  <si>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</si>
  <si>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</si>
  <si>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</si>
  <si>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</si>
  <si>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</si>
  <si>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</si>
  <si>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</si>
  <si>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</si>
  <si>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</si>
  <si>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</si>
  <si>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</si>
  <si>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</si>
  <si>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</si>
  <si>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</si>
  <si>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</si>
  <si>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</si>
  <si>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</si>
  <si>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</si>
  <si>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</si>
  <si>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</si>
  <si>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</si>
  <si>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</si>
  <si>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</si>
  <si>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</si>
  <si>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</si>
  <si>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</si>
  <si>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</si>
  <si>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</si>
  <si>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</si>
  <si>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</si>
  <si>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</si>
  <si>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</si>
  <si>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</si>
  <si>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</si>
  <si>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</si>
  <si>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</si>
  <si>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</si>
  <si>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</si>
  <si>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</si>
  <si>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</si>
  <si>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</si>
  <si>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</si>
  <si>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</si>
  <si>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</si>
  <si>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</si>
  <si>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</si>
  <si>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</si>
  <si>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</si>
  <si>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</si>
  <si>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</si>
  <si>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</si>
  <si>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</si>
  <si>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</si>
  <si>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</si>
  <si>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</si>
  <si>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</si>
  <si>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</si>
  <si>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</si>
  <si>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</si>
  <si>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</si>
  <si>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</si>
  <si>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</si>
  <si>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</si>
  <si>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</si>
  <si>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</si>
  <si>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</si>
  <si>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</si>
  <si>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</si>
  <si>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</si>
  <si>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</si>
  <si>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</si>
  <si>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</si>
  <si>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</si>
  <si>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</si>
  <si>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</si>
  <si>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</si>
  <si>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</si>
  <si>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</si>
  <si>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</si>
  <si>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</si>
  <si>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</si>
  <si>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</si>
  <si>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</si>
  <si>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</si>
  <si>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</si>
  <si>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</si>
  <si>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</si>
  <si>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</si>
  <si>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</si>
  <si>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</si>
  <si>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</si>
  <si>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</si>
  <si>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</si>
  <si>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</si>
  <si>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</si>
  <si>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</si>
  <si>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</si>
  <si>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</si>
  <si>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</si>
  <si>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</si>
  <si>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</si>
  <si>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</si>
  <si>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</si>
  <si>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</si>
  <si>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</si>
  <si>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</si>
  <si>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</si>
  <si>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</si>
  <si>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</si>
  <si>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</si>
  <si>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</si>
  <si>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</si>
  <si>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</si>
  <si>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</si>
  <si>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</si>
  <si>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</si>
  <si>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</si>
  <si>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</si>
  <si>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</si>
  <si>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</si>
  <si>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</si>
  <si>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</si>
  <si>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</si>
  <si>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</si>
  <si>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</si>
  <si>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</si>
  <si>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</si>
  <si>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</si>
  <si>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</si>
  <si>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</si>
  <si>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</si>
  <si>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</si>
  <si>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</si>
  <si>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</si>
  <si>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</si>
  <si>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</si>
  <si>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</si>
  <si>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</si>
  <si>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</si>
  <si>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</si>
  <si>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</si>
  <si>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</si>
  <si>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</si>
  <si>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</si>
  <si>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</si>
  <si>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</si>
  <si>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</si>
  <si>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</si>
  <si>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</si>
  <si>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</si>
  <si>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</si>
  <si>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</si>
  <si>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</si>
  <si>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</si>
  <si>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</si>
  <si>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</si>
  <si>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</si>
  <si>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</si>
  <si>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</si>
  <si>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</si>
  <si>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</si>
  <si>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</si>
  <si>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</si>
  <si>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</si>
  <si>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</si>
  <si>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</si>
  <si>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</si>
  <si>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</si>
  <si>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</si>
  <si>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</si>
  <si>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</si>
  <si>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</si>
  <si>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</si>
  <si>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</si>
  <si>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</si>
  <si>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</si>
  <si>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</si>
  <si>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</si>
  <si>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</si>
  <si>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</si>
  <si>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</si>
  <si>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</si>
  <si>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</si>
  <si>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</si>
  <si>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</si>
  <si>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</si>
  <si>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</si>
  <si>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</si>
  <si>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</si>
  <si>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</si>
  <si>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</si>
  <si>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</si>
  <si>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</si>
  <si>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</si>
  <si>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</si>
  <si>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</si>
  <si>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</si>
  <si>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</si>
  <si>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</si>
  <si>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</si>
  <si>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</si>
  <si>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</si>
  <si>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</si>
  <si>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</si>
  <si>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</si>
  <si>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</si>
  <si>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</si>
  <si>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</si>
  <si>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</si>
  <si>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</si>
  <si>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</si>
  <si>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</si>
  <si>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</si>
  <si>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</si>
  <si>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</si>
  <si>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</si>
  <si>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</si>
  <si>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</si>
  <si>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</si>
  <si>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</si>
  <si>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</si>
  <si>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</si>
  <si>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</si>
  <si>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</si>
  <si>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</si>
  <si>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</si>
  <si>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</si>
  <si>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</si>
  <si>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</si>
  <si>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</si>
  <si>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</si>
  <si>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</si>
  <si>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</si>
  <si>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</si>
  <si>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</si>
  <si>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</si>
  <si>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</si>
  <si>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</si>
  <si>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</si>
  <si>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</si>
  <si>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</si>
  <si>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</si>
  <si>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</si>
  <si>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</si>
  <si>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</si>
  <si>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</si>
  <si>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</si>
  <si>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</si>
  <si>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</si>
  <si>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</si>
  <si>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</si>
  <si>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</si>
  <si>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</si>
  <si>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</si>
  <si>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</si>
  <si>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</si>
  <si>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</si>
  <si>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</si>
  <si>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</si>
  <si>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</si>
  <si>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</si>
  <si>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</si>
  <si>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</si>
  <si>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</si>
  <si>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</si>
  <si>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</si>
  <si>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</si>
  <si>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</si>
  <si>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</si>
  <si>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</si>
  <si>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</si>
  <si>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</si>
  <si>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</si>
  <si>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</si>
  <si>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</si>
  <si>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</si>
  <si>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</si>
  <si>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</si>
  <si>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</si>
  <si>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</si>
  <si>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</si>
  <si>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</si>
  <si>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</si>
  <si>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</si>
  <si>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</si>
  <si>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</si>
  <si>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</si>
  <si>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</si>
  <si>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</si>
  <si>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</si>
  <si>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</si>
  <si>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</si>
  <si>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</si>
  <si>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</si>
  <si>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</si>
  <si>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</si>
  <si>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</si>
  <si>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</si>
  <si>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</si>
  <si>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</si>
  <si>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</si>
  <si>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</si>
  <si>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</si>
  <si>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</si>
  <si>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</si>
  <si>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</si>
  <si>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</si>
  <si>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</si>
  <si>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</si>
  <si>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</si>
  <si>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</si>
  <si>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</si>
  <si>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</si>
  <si>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</si>
  <si>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</si>
  <si>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</si>
  <si>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</si>
  <si>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</si>
  <si>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</si>
  <si>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</si>
  <si>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</si>
  <si>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</si>
  <si>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</si>
  <si>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</si>
  <si>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</si>
  <si>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</si>
  <si>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</si>
  <si>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</si>
  <si>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</si>
  <si>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</si>
  <si>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</si>
  <si>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</si>
  <si>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</si>
  <si>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</si>
  <si>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</si>
  <si>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</si>
  <si>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</si>
  <si>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</si>
  <si>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</si>
  <si>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</si>
  <si>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</si>
  <si>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</si>
  <si>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</si>
  <si>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</si>
  <si>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</si>
  <si>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</si>
  <si>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</si>
  <si>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</si>
  <si>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</si>
  <si>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</si>
  <si>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</si>
  <si>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</si>
  <si>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</si>
  <si>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</si>
  <si>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</si>
  <si>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</si>
  <si>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</si>
  <si>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</si>
  <si>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</si>
  <si>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</si>
  <si>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</si>
  <si>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</si>
  <si>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</si>
  <si>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</si>
  <si>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</si>
  <si>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</si>
  <si>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</si>
  <si>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</si>
  <si>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</si>
  <si>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</si>
  <si>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</si>
  <si>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</si>
  <si>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</si>
  <si>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</si>
  <si>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</si>
  <si>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</si>
  <si>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</si>
  <si>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</si>
  <si>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</si>
  <si>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</si>
  <si>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</si>
  <si>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</si>
  <si>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</si>
  <si>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</si>
  <si>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</si>
  <si>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</si>
  <si>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</si>
  <si>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</si>
  <si>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</si>
  <si>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</si>
  <si>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</si>
  <si>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</si>
  <si>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</si>
  <si>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</si>
  <si>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</si>
  <si>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</si>
  <si>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</si>
  <si>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</si>
  <si>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</si>
  <si>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</si>
  <si>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</si>
  <si>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</si>
  <si>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</si>
  <si>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</si>
  <si>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</si>
  <si>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</si>
  <si>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</si>
  <si>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</si>
  <si>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</si>
  <si>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</si>
  <si>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</si>
  <si>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</si>
  <si>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</si>
  <si>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</si>
  <si>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</si>
  <si>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</si>
  <si>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</si>
  <si>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</si>
  <si>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</si>
  <si>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</si>
  <si>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</si>
  <si>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</si>
  <si>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</si>
  <si>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</si>
  <si>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</si>
  <si>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</si>
  <si>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</si>
  <si>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</si>
  <si>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</si>
  <si>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</si>
  <si>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</si>
  <si>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</si>
  <si>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</si>
  <si>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</si>
  <si>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</si>
  <si>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</si>
  <si>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</si>
  <si>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</si>
  <si>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</si>
  <si>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</si>
  <si>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</si>
  <si>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</si>
  <si>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</si>
  <si>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</si>
  <si>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</si>
  <si>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</si>
  <si>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</si>
  <si>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</si>
  <si>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</si>
  <si>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</si>
  <si>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</si>
  <si>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</si>
  <si>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</si>
  <si>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</si>
  <si>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</si>
  <si>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</si>
  <si>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</si>
  <si>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</si>
  <si>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</si>
  <si>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</si>
  <si>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</si>
  <si>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</si>
  <si>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</si>
  <si>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</si>
  <si>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</si>
  <si>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</si>
  <si>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</si>
  <si>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</si>
  <si>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</si>
  <si>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</si>
  <si>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</si>
  <si>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</si>
  <si>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</si>
  <si>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</si>
  <si>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</si>
  <si>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</si>
  <si>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</si>
  <si>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</si>
  <si>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</si>
  <si>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</si>
  <si>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</si>
  <si>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</si>
  <si>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</si>
  <si>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</si>
  <si>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</si>
  <si>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</si>
  <si>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</si>
  <si>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</si>
  <si>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</si>
  <si>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</si>
  <si>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</si>
  <si>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</si>
  <si>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</si>
  <si>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</si>
  <si>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</si>
  <si>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</si>
  <si>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</si>
  <si>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</si>
  <si>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</si>
  <si>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</si>
  <si>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</si>
  <si>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</si>
  <si>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</si>
  <si>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</si>
  <si>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</si>
  <si>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</si>
  <si>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</si>
  <si>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</si>
  <si>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</si>
  <si>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</si>
  <si>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</si>
  <si>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</si>
  <si>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</si>
  <si>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</si>
  <si>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</si>
  <si>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</si>
  <si>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</si>
  <si>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</si>
  <si>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</si>
  <si>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</si>
  <si>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</si>
  <si>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</si>
  <si>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</si>
  <si>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</si>
  <si>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</si>
  <si>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</si>
  <si>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</si>
  <si>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</si>
  <si>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</si>
  <si>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</si>
  <si>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</si>
  <si>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</si>
  <si>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</si>
  <si>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</si>
  <si>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</si>
  <si>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</si>
  <si>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</si>
  <si>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</si>
  <si>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</si>
  <si>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</si>
  <si>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</si>
  <si>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</si>
  <si>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</si>
  <si>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</si>
  <si>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</si>
  <si>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</si>
  <si>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</si>
  <si>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</si>
  <si>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</si>
  <si>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</si>
  <si>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</si>
  <si>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</si>
  <si>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</si>
  <si>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</si>
  <si>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</si>
  <si>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</si>
  <si>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</si>
  <si>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</si>
  <si>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</si>
  <si>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</si>
  <si>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</si>
  <si>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</si>
  <si>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</si>
  <si>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</si>
  <si>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</si>
  <si>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</si>
  <si>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</si>
  <si>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</si>
  <si>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</si>
  <si>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</si>
  <si>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</si>
  <si>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</si>
  <si>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</si>
  <si>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</si>
  <si>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</si>
  <si>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</si>
  <si>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</si>
  <si>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</si>
  <si>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</si>
  <si>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</si>
  <si>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</si>
  <si>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</si>
  <si>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</si>
  <si>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</si>
  <si>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</si>
  <si>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</si>
  <si>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</si>
  <si>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</si>
  <si>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</si>
  <si>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</si>
  <si>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</si>
  <si>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</si>
  <si>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</si>
  <si>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</si>
  <si>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</si>
  <si>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</si>
  <si>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</si>
  <si>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</si>
  <si>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</si>
  <si>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</si>
  <si>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</si>
  <si>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</si>
  <si>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</si>
  <si>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</si>
  <si>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</si>
  <si>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</si>
  <si>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</si>
  <si>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</si>
  <si>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</si>
  <si>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</si>
  <si>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</si>
  <si>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</si>
  <si>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</si>
  <si>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</si>
  <si>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</si>
  <si>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</si>
  <si>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</si>
  <si>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</si>
  <si>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</si>
  <si>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</si>
  <si>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</si>
  <si>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</si>
  <si>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</si>
  <si>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</si>
  <si>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</si>
  <si>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</si>
  <si>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</si>
  <si>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</si>
  <si>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</si>
  <si>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</si>
  <si>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</si>
  <si>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</si>
  <si>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</si>
  <si>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</si>
  <si>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</si>
  <si>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</si>
  <si>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</si>
  <si>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</si>
  <si>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</si>
  <si>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</si>
  <si>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</si>
  <si>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</si>
  <si>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</si>
  <si>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</si>
  <si>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</si>
  <si>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</si>
  <si>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</si>
  <si>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</si>
  <si>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</si>
  <si>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</si>
  <si>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</si>
  <si>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</si>
  <si>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</si>
  <si>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</si>
  <si>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</si>
  <si>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</si>
  <si>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</si>
  <si>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</si>
  <si>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</si>
  <si>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</si>
  <si>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</si>
  <si>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</si>
  <si>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</si>
  <si>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</si>
  <si>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</si>
  <si>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</si>
  <si>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</si>
  <si>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</si>
  <si>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</si>
  <si>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</si>
  <si>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</si>
  <si>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</si>
  <si>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</si>
  <si>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</si>
  <si>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</si>
  <si>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</si>
  <si>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</si>
  <si>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</si>
  <si>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</si>
  <si>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</si>
  <si>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</si>
  <si>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</si>
  <si>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</si>
  <si>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</si>
  <si>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</si>
  <si>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</si>
  <si>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</si>
  <si>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</si>
  <si>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</si>
  <si>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</si>
  <si>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</si>
  <si>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</si>
  <si>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</si>
  <si>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</si>
  <si>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</si>
  <si>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</si>
  <si>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</si>
  <si>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</si>
  <si>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</si>
  <si>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</si>
  <si>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</si>
  <si>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</si>
  <si>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</si>
  <si>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</si>
  <si>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</si>
  <si>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</si>
  <si>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</si>
  <si>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</si>
  <si>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</si>
  <si>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</si>
  <si>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</si>
  <si>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</si>
  <si>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</si>
  <si>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</si>
  <si>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</si>
  <si>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</si>
  <si>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</si>
  <si>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</si>
  <si>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</si>
  <si>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</si>
  <si>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</si>
  <si>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</si>
  <si>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</si>
  <si>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</si>
  <si>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</si>
  <si>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</si>
  <si>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</si>
  <si>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</si>
  <si>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</si>
  <si>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</si>
  <si>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</si>
  <si>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</si>
  <si>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</si>
  <si>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</si>
  <si>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</si>
  <si>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</si>
  <si>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</si>
  <si>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</si>
  <si>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</si>
  <si>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</si>
  <si>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</si>
  <si>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</si>
  <si>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</si>
  <si>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</si>
  <si>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</si>
  <si>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</si>
  <si>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</si>
  <si>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</si>
  <si>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</si>
  <si>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</si>
  <si>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</si>
  <si>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</si>
  <si>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</si>
  <si>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</si>
  <si>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</si>
  <si>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</si>
  <si>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</si>
  <si>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</si>
  <si>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</si>
  <si>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</si>
  <si>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</si>
  <si>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</si>
  <si>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</si>
  <si>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</si>
  <si>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</si>
  <si>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</si>
  <si>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</si>
  <si>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</si>
  <si>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</si>
  <si>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</si>
  <si>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</si>
  <si>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</si>
  <si>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</si>
  <si>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</si>
  <si>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</si>
  <si>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</si>
  <si>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</si>
  <si>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</si>
  <si>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</si>
  <si>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</si>
  <si>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</si>
  <si>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</si>
  <si>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</si>
  <si>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</si>
  <si>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</si>
  <si>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</si>
  <si>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</si>
  <si>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</si>
  <si>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</si>
  <si>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</si>
  <si>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</si>
  <si>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</si>
  <si>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</si>
  <si>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</si>
  <si>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</si>
  <si>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</si>
  <si>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</si>
  <si>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</si>
  <si>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</si>
  <si>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</si>
  <si>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</si>
  <si>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</si>
  <si>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</si>
  <si>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</si>
  <si>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</si>
  <si>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</si>
  <si>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</si>
  <si>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</si>
  <si>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</si>
  <si>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</si>
  <si>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</si>
  <si>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</si>
  <si>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</si>
  <si>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</si>
  <si>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</si>
  <si>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</si>
  <si>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</si>
  <si>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</si>
  <si>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</si>
  <si>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</si>
  <si>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</si>
  <si>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</si>
  <si>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</si>
  <si>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</si>
  <si>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</si>
  <si>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</si>
  <si>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</si>
  <si>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</si>
  <si>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</si>
  <si>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</si>
  <si>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</si>
  <si>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</si>
  <si>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</si>
  <si>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</si>
  <si>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</si>
  <si>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</si>
  <si>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</si>
  <si>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</si>
  <si>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</si>
  <si>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</si>
  <si>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</si>
  <si>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</si>
  <si>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</si>
  <si>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</si>
  <si>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</si>
  <si>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</si>
  <si>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</si>
  <si>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</si>
  <si>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</si>
  <si>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</si>
  <si>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</si>
  <si>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</si>
  <si>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</si>
  <si>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</si>
  <si>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</si>
  <si>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</si>
  <si>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</si>
  <si>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</si>
  <si>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</si>
  <si>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</si>
  <si>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</si>
  <si>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</si>
  <si>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</si>
  <si>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</si>
  <si>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</si>
  <si>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</si>
  <si>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</si>
  <si>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</si>
  <si>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</si>
  <si>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</si>
  <si>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</si>
  <si>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</si>
  <si>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</si>
  <si>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</si>
  <si>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</si>
  <si>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</si>
  <si>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</si>
  <si>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</si>
  <si>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</si>
  <si>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</si>
  <si>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</si>
  <si>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</si>
  <si>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</si>
  <si>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</si>
  <si>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</si>
  <si>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</si>
  <si>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</si>
  <si>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</si>
  <si>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</si>
  <si>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</si>
  <si>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</si>
  <si>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</si>
  <si>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</si>
  <si>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</si>
  <si>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</si>
  <si>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</si>
  <si>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</si>
  <si>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</si>
  <si>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</si>
  <si>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</si>
  <si>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</si>
  <si>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</si>
  <si>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</si>
  <si>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</si>
  <si>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</si>
  <si>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</si>
  <si>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</si>
  <si>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</si>
  <si>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</si>
  <si>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</si>
  <si>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</si>
  <si>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</si>
  <si>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</si>
  <si>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</si>
  <si>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</si>
  <si>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</si>
  <si>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</si>
  <si>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</si>
  <si>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</si>
  <si>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</si>
  <si>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</si>
  <si>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</si>
  <si>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</si>
  <si>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</si>
  <si>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</si>
  <si>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</si>
  <si>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</si>
  <si>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</si>
  <si>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</si>
  <si>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</si>
  <si>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</si>
  <si>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</si>
  <si>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</si>
  <si>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</si>
  <si>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</si>
  <si>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</si>
  <si>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</si>
  <si>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</si>
  <si>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</si>
  <si>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</si>
  <si>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</si>
  <si>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</si>
  <si>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</si>
  <si>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</si>
  <si>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</si>
  <si>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</si>
  <si>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</si>
  <si>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</si>
  <si>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</si>
  <si>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</si>
  <si>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</si>
  <si>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</si>
  <si>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</si>
  <si>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</si>
  <si>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</si>
  <si>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</si>
  <si>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</si>
  <si>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</si>
  <si>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</si>
  <si>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</si>
  <si>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</si>
  <si>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</si>
  <si>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</si>
  <si>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</si>
  <si>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</si>
  <si>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</si>
  <si>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</si>
  <si>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</si>
  <si>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</si>
  <si>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</si>
  <si>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</si>
  <si>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</si>
  <si>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</si>
  <si>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</si>
  <si>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</si>
  <si>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</si>
  <si>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</si>
  <si>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</si>
  <si>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</si>
  <si>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</si>
  <si>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</si>
  <si>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</si>
  <si>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</si>
  <si>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</si>
  <si>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</si>
  <si>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</si>
  <si>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</si>
  <si>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</si>
  <si>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</si>
  <si>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</si>
  <si>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</si>
  <si>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</si>
  <si>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</si>
  <si>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</si>
  <si>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</si>
  <si>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</si>
  <si>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</si>
  <si>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</si>
  <si>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</si>
  <si>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</si>
  <si>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</si>
  <si>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</si>
  <si>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</si>
  <si>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</si>
  <si>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</si>
  <si>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</si>
  <si>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</si>
  <si>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</si>
  <si>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</si>
  <si>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</si>
  <si>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</si>
  <si>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</si>
  <si>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</si>
  <si>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</si>
  <si>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</si>
  <si>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</si>
  <si>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</si>
  <si>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</si>
  <si>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</si>
  <si>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</si>
  <si>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</si>
  <si>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</si>
  <si>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</si>
  <si>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</si>
  <si>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</si>
  <si>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</si>
  <si>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</si>
  <si>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</si>
  <si>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</si>
  <si>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</si>
  <si>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</si>
  <si>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</si>
  <si>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</si>
  <si>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</si>
  <si>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</si>
  <si>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</si>
  <si>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</si>
  <si>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</si>
  <si>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</si>
  <si>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</si>
  <si>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</si>
  <si>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</si>
  <si>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</si>
  <si>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</si>
  <si>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</si>
  <si>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</si>
  <si>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</si>
  <si>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</si>
  <si>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</si>
  <si>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</si>
  <si>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</si>
  <si>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</si>
  <si>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</si>
  <si>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</si>
  <si>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</si>
  <si>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</si>
  <si>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</si>
  <si>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</si>
  <si>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</si>
  <si>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</si>
  <si>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</si>
  <si>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</si>
  <si>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</si>
  <si>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</si>
  <si>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</si>
  <si>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</si>
  <si>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</si>
  <si>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</si>
  <si>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</si>
  <si>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</si>
  <si>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</si>
  <si>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</si>
  <si>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</si>
  <si>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</si>
  <si>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</si>
  <si>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</si>
  <si>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</si>
  <si>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</si>
  <si>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</si>
  <si>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</si>
  <si>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</si>
  <si>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</si>
  <si>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</si>
  <si>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</si>
  <si>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</si>
  <si>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</si>
  <si>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</si>
  <si>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</si>
  <si>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</si>
  <si>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</si>
  <si>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</si>
  <si>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</si>
  <si>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</si>
  <si>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</si>
  <si>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</si>
  <si>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</si>
  <si>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</si>
  <si>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</si>
  <si>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</si>
  <si>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</si>
  <si>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</si>
  <si>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</si>
  <si>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</si>
  <si>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</si>
  <si>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</si>
  <si>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</si>
  <si>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</si>
  <si>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</si>
  <si>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</si>
  <si>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</si>
  <si>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</si>
  <si>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</si>
  <si>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</si>
  <si>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</si>
  <si>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</si>
  <si>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</si>
  <si>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</si>
  <si>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</si>
  <si>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</si>
  <si>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</si>
  <si>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</si>
  <si>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</si>
  <si>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</si>
  <si>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</si>
  <si>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</si>
  <si>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</si>
  <si>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</si>
  <si>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</si>
  <si>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</si>
  <si>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</si>
  <si>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</si>
  <si>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</si>
  <si>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</si>
  <si>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</si>
  <si>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</si>
  <si>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</si>
  <si>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</si>
  <si>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</si>
  <si>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</si>
  <si>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</si>
  <si>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</si>
  <si>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</si>
  <si>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</si>
  <si>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</si>
  <si>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</si>
  <si>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</si>
  <si>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</si>
  <si>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</si>
  <si>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</si>
  <si>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</si>
  <si>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</si>
  <si>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</si>
  <si>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</si>
  <si>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</si>
  <si>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</si>
  <si>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</si>
  <si>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</si>
  <si>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</si>
  <si>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</si>
  <si>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</si>
  <si>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</si>
  <si>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</si>
  <si>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</si>
  <si>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</si>
  <si>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</si>
  <si>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</si>
  <si>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</si>
  <si>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</si>
  <si>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</si>
  <si>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</si>
  <si>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</si>
  <si>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</si>
  <si>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</si>
  <si>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</si>
  <si>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</si>
  <si>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</si>
  <si>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</si>
  <si>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</si>
  <si>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</si>
  <si>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</si>
  <si>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</si>
  <si>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</si>
  <si>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</si>
  <si>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</si>
  <si>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</si>
  <si>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</si>
  <si>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</si>
  <si>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</si>
  <si>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</si>
  <si>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</si>
  <si>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</si>
  <si>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</si>
  <si>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</si>
  <si>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</si>
  <si>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</si>
  <si>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</si>
  <si>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</si>
  <si>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</si>
  <si>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</si>
  <si>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</si>
  <si>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</si>
  <si>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</si>
  <si>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</si>
  <si>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</si>
  <si>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</si>
  <si>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</si>
  <si>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</si>
  <si>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</si>
  <si>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</si>
  <si>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</si>
  <si>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</si>
  <si>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</si>
  <si>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</si>
  <si>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</si>
  <si>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</si>
  <si>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</si>
  <si>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</si>
  <si>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</si>
  <si>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</si>
  <si>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</si>
  <si>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</si>
  <si>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</si>
  <si>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</si>
  <si>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</si>
  <si>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</si>
  <si>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</si>
  <si>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</si>
  <si>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</si>
  <si>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</si>
  <si>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</si>
  <si>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</si>
  <si>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</si>
  <si>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</si>
  <si>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</si>
  <si>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</si>
  <si>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</si>
  <si>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</si>
  <si>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</si>
  <si>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</si>
  <si>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</si>
  <si>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</si>
  <si>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</si>
  <si>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</si>
  <si>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</si>
  <si>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</si>
  <si>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</si>
  <si>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</si>
  <si>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</si>
  <si>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</si>
  <si>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</si>
  <si>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</si>
  <si>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</si>
  <si>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</si>
  <si>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</si>
  <si>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</si>
  <si>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</si>
  <si>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</si>
  <si>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</si>
  <si>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</si>
  <si>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</si>
  <si>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</si>
  <si>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</si>
  <si>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</si>
  <si>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</si>
  <si>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</si>
  <si>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</si>
  <si>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</si>
  <si>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</si>
  <si>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</si>
  <si>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</si>
  <si>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</si>
  <si>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</si>
  <si>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</si>
  <si>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</si>
  <si>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</si>
  <si>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</si>
  <si>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</si>
  <si>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</si>
  <si>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</si>
  <si>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</si>
  <si>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</si>
  <si>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</si>
  <si>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</si>
  <si>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</si>
  <si>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</si>
  <si>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</si>
  <si>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</si>
  <si>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</si>
  <si>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</si>
  <si>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</si>
  <si>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</si>
  <si>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</si>
  <si>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</si>
  <si>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</si>
  <si>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</si>
  <si>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</si>
  <si>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</si>
  <si>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</si>
  <si>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</si>
  <si>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</si>
  <si>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</si>
  <si>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</si>
  <si>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</si>
  <si>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</si>
  <si>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</si>
  <si>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</si>
  <si>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</si>
  <si>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</si>
  <si>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</si>
  <si>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</si>
  <si>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</si>
  <si>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</si>
  <si>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</si>
  <si>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</si>
  <si>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</si>
  <si>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</si>
  <si>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</si>
  <si>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</si>
  <si>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</si>
  <si>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</si>
  <si>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</si>
  <si>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</si>
  <si>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</si>
  <si>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</si>
  <si>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</si>
  <si>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</si>
  <si>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</si>
  <si>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</si>
  <si>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</si>
  <si>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</si>
  <si>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</si>
  <si>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</si>
  <si>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</si>
  <si>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</si>
  <si>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</si>
  <si>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</si>
  <si>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</si>
  <si>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</si>
  <si>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</si>
  <si>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</si>
  <si>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</si>
  <si>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</si>
  <si>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</si>
  <si>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</si>
  <si>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</si>
  <si>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</si>
  <si>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</si>
  <si>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</si>
  <si>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</si>
  <si>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</si>
  <si>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</si>
  <si>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</si>
  <si>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</si>
  <si>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</si>
  <si>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</si>
  <si>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</si>
  <si>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</si>
  <si>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</si>
  <si>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</si>
  <si>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</si>
  <si>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</si>
  <si>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</si>
  <si>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</si>
  <si>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</si>
  <si>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</si>
  <si>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</si>
  <si>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</si>
  <si>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</si>
  <si>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</si>
  <si>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</si>
  <si>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</si>
  <si>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</si>
  <si>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</si>
  <si>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</si>
  <si>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</si>
  <si>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</si>
  <si>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</si>
  <si>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</si>
  <si>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</si>
  <si>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</si>
  <si>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</si>
  <si>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</si>
  <si>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</si>
  <si>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</si>
  <si>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</si>
  <si>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</si>
  <si>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</si>
  <si>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</si>
  <si>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</si>
  <si>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</si>
  <si>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</si>
  <si>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</si>
  <si>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</si>
  <si>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</si>
  <si>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</si>
  <si>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</si>
  <si>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</si>
  <si>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</si>
  <si>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</si>
  <si>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</si>
  <si>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</si>
  <si>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</si>
  <si>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</si>
  <si>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</si>
  <si>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</si>
  <si>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</si>
  <si>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</si>
  <si>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</si>
  <si>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</si>
  <si>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</si>
  <si>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</si>
  <si>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</si>
  <si>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</si>
  <si>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</si>
  <si>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</si>
  <si>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</si>
  <si>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</si>
  <si>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</si>
  <si>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</si>
  <si>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</si>
  <si>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</si>
  <si>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</si>
  <si>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</si>
  <si>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</si>
  <si>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</si>
  <si>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</si>
  <si>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</si>
  <si>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</si>
  <si>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</si>
  <si>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</si>
  <si>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</si>
  <si>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</si>
  <si>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</si>
  <si>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</si>
  <si>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</si>
  <si>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</si>
  <si>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</si>
  <si>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</si>
  <si>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</si>
  <si>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</si>
  <si>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</si>
  <si>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</si>
  <si>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</si>
  <si>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</si>
  <si>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</si>
  <si>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</si>
  <si>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</si>
  <si>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</si>
  <si>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</si>
  <si>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</si>
  <si>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</si>
  <si>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</si>
  <si>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</si>
  <si>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</si>
  <si>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</si>
  <si>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</si>
  <si>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</si>
  <si>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</si>
  <si>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</si>
  <si>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</si>
  <si>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</si>
  <si>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</si>
  <si>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</si>
  <si>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</si>
  <si>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</si>
  <si>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</si>
  <si>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</si>
  <si>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</si>
  <si>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</si>
  <si>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</si>
  <si>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</si>
  <si>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</si>
  <si>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</si>
  <si>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</si>
  <si>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</si>
  <si>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</si>
  <si>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</si>
  <si>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</si>
  <si>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</si>
  <si>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</si>
  <si>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</si>
  <si>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</si>
  <si>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</si>
  <si>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</si>
  <si>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</si>
  <si>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</si>
  <si>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</si>
  <si>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</si>
  <si>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</si>
  <si>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</si>
  <si>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</si>
  <si>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</si>
  <si>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</si>
  <si>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</si>
  <si>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</si>
  <si>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</si>
  <si>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</si>
  <si>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</si>
  <si>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</si>
  <si>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</si>
  <si>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</si>
  <si>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</si>
  <si>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</si>
  <si>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</si>
  <si>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</si>
  <si>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</si>
  <si>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</si>
  <si>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</si>
  <si>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</si>
  <si>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</si>
  <si>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</si>
  <si>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</si>
  <si>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</si>
  <si>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</si>
  <si>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</si>
  <si>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</si>
  <si>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</si>
  <si>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</si>
  <si>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</si>
  <si>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</si>
  <si>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</si>
  <si>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</si>
  <si>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</si>
  <si>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</si>
  <si>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</si>
  <si>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</si>
  <si>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</si>
  <si>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</si>
  <si>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</si>
  <si>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</si>
  <si>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</si>
  <si>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</si>
  <si>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</si>
  <si>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</si>
  <si>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</si>
  <si>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</si>
  <si>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</si>
  <si>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</si>
  <si>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</si>
  <si>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</si>
  <si>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</si>
  <si>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</si>
  <si>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</si>
  <si>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</si>
  <si>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</si>
  <si>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</si>
  <si>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</si>
  <si>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</si>
  <si>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</si>
  <si>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</si>
  <si>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</si>
  <si>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</si>
  <si>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</si>
  <si>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</si>
  <si>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</si>
  <si>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</si>
  <si>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</si>
  <si>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</si>
  <si>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</si>
  <si>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</si>
  <si>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</si>
  <si>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</si>
  <si>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</si>
  <si>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</si>
  <si>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</si>
  <si>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</si>
  <si>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</si>
  <si>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</si>
  <si>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</si>
  <si>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</si>
  <si>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</si>
  <si>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</si>
  <si>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</si>
  <si>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</si>
  <si>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</si>
  <si>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</si>
  <si>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</si>
  <si>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</si>
  <si>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</si>
  <si>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</si>
  <si>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</si>
  <si>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</si>
  <si>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</si>
  <si>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</si>
  <si>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</si>
  <si>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</si>
  <si>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</si>
  <si>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</si>
  <si>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</si>
  <si>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</si>
  <si>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</si>
  <si>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</si>
  <si>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</si>
  <si>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</si>
  <si>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</si>
  <si>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</si>
  <si>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</si>
  <si>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</si>
  <si>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</si>
  <si>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</si>
  <si>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</si>
  <si>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</si>
  <si>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</si>
  <si>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</si>
  <si>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</si>
  <si>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</si>
  <si>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</si>
  <si>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</si>
  <si>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</si>
  <si>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</si>
  <si>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</si>
  <si>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</si>
  <si>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</si>
  <si>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</si>
  <si>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</si>
  <si>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</si>
  <si>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</si>
  <si>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</si>
  <si>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</si>
  <si>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</si>
  <si>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</si>
  <si>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</si>
  <si>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</si>
  <si>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</si>
  <si>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</si>
  <si>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</si>
  <si>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</si>
  <si>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</si>
  <si>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</si>
  <si>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</si>
  <si>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</si>
  <si>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</si>
  <si>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</si>
  <si>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</si>
  <si>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</si>
  <si>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</si>
  <si>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</si>
  <si>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</si>
  <si>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</si>
  <si>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</si>
  <si>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</si>
  <si>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</si>
  <si>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</si>
  <si>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</si>
  <si>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</si>
  <si>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</si>
  <si>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</si>
  <si>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</si>
  <si>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</si>
  <si>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</si>
  <si>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</si>
  <si>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</si>
  <si>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</si>
  <si>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</si>
  <si>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</si>
  <si>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</si>
  <si>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</si>
  <si>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</si>
  <si>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</si>
  <si>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</si>
  <si>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</si>
  <si>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</si>
  <si>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</si>
  <si>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</si>
  <si>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</si>
  <si>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</si>
  <si>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</si>
  <si>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</si>
  <si>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</si>
  <si>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</si>
  <si>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</si>
  <si>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</si>
  <si>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</si>
  <si>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</si>
  <si>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</si>
  <si>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</si>
  <si>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</si>
  <si>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</si>
  <si>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</si>
  <si>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</si>
  <si>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</si>
  <si>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</si>
  <si>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</si>
  <si>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</si>
  <si>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</si>
  <si>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</si>
  <si>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</si>
  <si>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</si>
  <si>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</si>
  <si>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</si>
  <si>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</si>
  <si>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</si>
  <si>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</si>
  <si>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</si>
  <si>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</si>
  <si>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</si>
  <si>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</si>
  <si>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</si>
  <si>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</si>
  <si>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</si>
  <si>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</si>
  <si>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</si>
  <si>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</si>
  <si>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</si>
  <si>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</si>
  <si>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</si>
  <si>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</si>
  <si>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</si>
  <si>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</si>
  <si>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</si>
  <si>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</si>
  <si>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</si>
  <si>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</si>
  <si>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</si>
  <si>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</si>
  <si>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</si>
  <si>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</si>
  <si>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</si>
  <si>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</si>
  <si>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</si>
  <si>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</si>
  <si>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</si>
  <si>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</si>
  <si>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</si>
  <si>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Standard Deviation of Pledged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</si>
  <si>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</si>
  <si>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</si>
  <si>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</si>
  <si>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</si>
  <si>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</si>
  <si>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</si>
  <si>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</si>
  <si>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</si>
  <si>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</si>
  <si>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</si>
  <si>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</si>
  <si>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</si>
  <si>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</si>
  <si>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</si>
  <si>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</si>
  <si>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</si>
  <si>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</si>
  <si>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</si>
  <si>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</si>
  <si>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</si>
  <si>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Total Projects</t>
  </si>
  <si>
    <t>Percentage Successful</t>
  </si>
  <si>
    <t>Percentage Failed</t>
  </si>
  <si>
    <t>Percentaged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</si>
</sst>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166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5123648330982604"/>
          <c:y val="7.07762074200764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02-4C16-AD0D-BC4ADFBDD81E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02-4C16-AD0D-BC4ADFBDD81E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02-4C16-AD0D-BC4ADFBDD81E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02-4C16-AD0D-BC4ADFBDD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1639728"/>
        <c:axId val="491640976"/>
      </c:barChart>
      <c:catAx>
        <c:axId val="49163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640976"/>
        <c:crosses val="autoZero"/>
        <c:auto val="1"/>
        <c:lblAlgn val="ctr"/>
        <c:lblOffset val="100"/>
        <c:noMultiLvlLbl val="0"/>
      </c:catAx>
      <c:valAx>
        <c:axId val="49164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63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43-4FFC-8113-E39B64F0800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43-4FFC-8113-E39B64F0800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43-4FFC-8113-E39B64F08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2145520"/>
        <c:axId val="822121392"/>
      </c:barChart>
      <c:catAx>
        <c:axId val="82214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121392"/>
        <c:crosses val="autoZero"/>
        <c:auto val="1"/>
        <c:lblAlgn val="ctr"/>
        <c:lblOffset val="100"/>
        <c:noMultiLvlLbl val="0"/>
      </c:catAx>
      <c:valAx>
        <c:axId val="82212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14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1295976649207058"/>
          <c:y val="6.88652164860546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0D-4379-8A9D-C36FB0ABC20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0D-4379-8A9D-C36FB0ABC20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0D-4379-8A9D-C36FB0ABC20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0D-4379-8A9D-C36FB0ABC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8374960"/>
        <c:axId val="818376208"/>
      </c:lineChart>
      <c:catAx>
        <c:axId val="81837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376208"/>
        <c:crosses val="autoZero"/>
        <c:auto val="1"/>
        <c:lblAlgn val="ctr"/>
        <c:lblOffset val="100"/>
        <c:noMultiLvlLbl val="0"/>
      </c:catAx>
      <c:valAx>
        <c:axId val="81837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37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vs. Launch</a:t>
            </a:r>
            <a:endParaRPr lang="en-US"/>
          </a:p>
        </c:rich>
      </c:tx>
      <c:layout>
        <c:manualLayout>
          <c:xMode val="edge"/>
          <c:yMode val="edge"/>
          <c:x val="0.30472405476342485"/>
          <c:y val="9.11507806322561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3-4A1C-8985-9A2002AB6E4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3-4A1C-8985-9A2002AB6E4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13-4A1C-8985-9A2002AB6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80592"/>
        <c:axId val="34885584"/>
      </c:lineChart>
      <c:catAx>
        <c:axId val="3488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5584"/>
        <c:crosses val="autoZero"/>
        <c:auto val="1"/>
        <c:lblAlgn val="ctr"/>
        <c:lblOffset val="100"/>
        <c:noMultiLvlLbl val="0"/>
      </c:catAx>
      <c:valAx>
        <c:axId val="3488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0.98062015503875966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1E-4D68-9EBE-7E90A8F30F3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1.937984496124031E-2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1E-4D68-9EBE-7E90A8F30F3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1E-4D68-9EBE-7E90A8F30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994304"/>
        <c:axId val="196995552"/>
      </c:lineChart>
      <c:catAx>
        <c:axId val="196994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95552"/>
        <c:crosses val="autoZero"/>
        <c:auto val="1"/>
        <c:lblAlgn val="ctr"/>
        <c:lblOffset val="100"/>
        <c:noMultiLvlLbl val="0"/>
      </c:catAx>
      <c:valAx>
        <c:axId val="19699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9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Goals vs. Pledged of Musicals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vs. Pledged of Musicals in GB</a:t>
          </a:r>
        </a:p>
      </cx:txPr>
    </cx:title>
    <cx:plotArea>
      <cx:plotAreaRegion>
        <cx:series layoutId="boxWhisker" uniqueId="{27E25521-15ED-4A47-8474-0C86FCD61D9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61AD1C6-BB75-4E8C-B21A-17C8B228110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AC30E7F-08A9-4D23-81A9-141A216ADB27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38100</xdr:rowOff>
    </xdr:from>
    <xdr:to>
      <xdr:col>17</xdr:col>
      <xdr:colOff>609599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4FBFA-9722-4580-8F0D-44CA19D99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171450</xdr:rowOff>
    </xdr:from>
    <xdr:to>
      <xdr:col>18</xdr:col>
      <xdr:colOff>380999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B79AA0-4856-4097-824F-E158BC664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95250</xdr:rowOff>
    </xdr:from>
    <xdr:to>
      <xdr:col>17</xdr:col>
      <xdr:colOff>400049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1F02DA-A61F-4D90-920B-4F28FF2DB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378DF93-0C01-4144-9A7D-3D45B83847E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67CBC1D-E3C4-40E3-9E29-A6CD127BAE3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2</xdr:row>
      <xdr:rowOff>180975</xdr:rowOff>
    </xdr:from>
    <xdr:to>
      <xdr:col>15</xdr:col>
      <xdr:colOff>428625</xdr:colOff>
      <xdr:row>22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51778A-B2AF-4FA5-88AA-6DCF47D1F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219075</xdr:colOff>
      <xdr:row>6</xdr:row>
      <xdr:rowOff>119062</xdr:rowOff>
    </xdr:from>
    <xdr:to>
      <xdr:col>16</xdr:col>
      <xdr:colOff>523875</xdr:colOff>
      <xdr:row>21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7EE94F-395E-4425-B0A2-0090CAC34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Kenzie Walters" refreshedDate="44544.808607754632" createdVersion="7" refreshedVersion="7" minRefreshableVersion="3" recordCount="4114" xr:uid="{A9008C02-791B-4833-8054-22C70E786A3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Kenzie Walters" refreshedDate="44544.816289814815" createdVersion="7" refreshedVersion="7" minRefreshableVersion="3" recordCount="4114" xr:uid="{77F05897-EA25-4651-9407-21035B90A56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Kenzie Walters" refreshedDate="44544.857170717594" createdVersion="7" refreshedVersion="7" minRefreshableVersion="3" recordCount="4114" xr:uid="{2554C1F0-8739-4613-9FEF-715E46F780D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D509CD-049D-4C6A-B938-FC2A7437FA8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AC1ECF-6C89-426A-A6C1-E9D2D9E5687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A213E5-FE34-4FED-AF21-8EACFBF2B0B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D346C2-0355-4F60-84B7-AD536C675DF3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J1" zoomScale="95" zoomScaleNormal="95" workbookViewId="0">
      <selection activeCell="V1" sqref="V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5.85546875" customWidth="1"/>
    <col min="16" max="16" width="17.42578125" customWidth="1"/>
    <col min="17" max="17" width="41.140625" customWidth="1"/>
    <col min="18" max="18" width="14.140625" customWidth="1"/>
    <col min="19" max="19" width="30.140625" customWidth="1"/>
    <col min="20" max="20" width="27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YEAR(T2)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YEAR(T3)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2015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2016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2015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2016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2017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2014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2013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2012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2017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2017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2015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2016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2017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2017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2015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2015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2016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2016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2012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2014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2012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2011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2012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2010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2012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2017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2013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2015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2012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2014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2014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2013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2017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2012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2016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2014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2015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2017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2017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2016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2016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2015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2016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2016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2015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2016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YEAR(T643)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2015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2017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2015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2015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2015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2015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2017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2017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2017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2017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2017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2017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2013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2012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2015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2017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2013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2016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2014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2012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2012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2013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2014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2012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2012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2016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2011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2016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2012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2017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2016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2016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2015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2015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2017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2016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2017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2017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2015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2013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2014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2016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2015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2013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2016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2015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2017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2015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2016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2017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2017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2012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2011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2014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2011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2015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2017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2015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2017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2016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2017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2016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2017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2017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2016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2014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2015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2016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2017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2014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2013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2013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2012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2015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2016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2017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2017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2015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2015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2015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2015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2016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2017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2014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2014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2011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2015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2014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2015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2017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2016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2016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2014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2016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2017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2016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2016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2016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2016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2012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2013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2013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2017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2012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2017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2017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2014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2016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2016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2013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2013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2011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2016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2016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2017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2015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2015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2016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2015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2015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2015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2017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2015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2016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2015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2015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2016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2017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2013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2017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2010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2015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2015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2017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2015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2016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2016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2017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2014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2013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2013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2015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2017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2015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2015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2016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2015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2015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2016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2015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2015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2016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2016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2016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2017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2016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2015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2016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2015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2016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2011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2011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2012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2017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2017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2015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2015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2015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2017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2015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2015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2015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2015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2017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2015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2015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2015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2016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2015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2015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2015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2015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2016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2015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2015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2015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2016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2015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2015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2015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2015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2015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2017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2017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2016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2015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2015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2017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2016</v>
      </c>
    </row>
  </sheetData>
  <autoFilter ref="A1:T4115" xr:uid="{00000000-0001-0000-0000-000000000000}"/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"failed"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2DAEF-3BD8-435F-9078-C27E096DADDD}">
  <dimension ref="A1:F14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31DF0-4077-4622-AA62-85F469F9D82C}">
  <dimension ref="A1:E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9D52-E463-4EC1-A1D3-A56D806F7E15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5CC07-6EF2-4A86-BDC5-8DCAA954159D}">
  <dimension ref="A1:F6"/>
  <sheetViews>
    <sheetView workbookViewId="0">
      <selection activeCell="F2" sqref="F2:F6"/>
    </sheetView>
  </sheetViews>
  <sheetFormatPr defaultRowHeight="15" x14ac:dyDescent="0.25"/>
  <cols>
    <col min="1" max="1" width="33.140625" customWidth="1"/>
    <col min="2" max="2" width="124.85546875" customWidth="1"/>
    <col min="5" max="5" width="17" customWidth="1"/>
    <col min="6" max="6" width="17.570312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B2237-6791-4148-A48D-284E23374001}">
  <dimension ref="A1:T413"/>
  <sheetViews>
    <sheetView workbookViewId="0">
      <selection activeCell="Z2" sqref="Z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"failed"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3E82-1862-46CE-9A20-453F8E0582F1}">
  <dimension ref="A1:T251"/>
  <sheetViews>
    <sheetView workbookViewId="0">
      <selection activeCell="V251" sqref="V25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E30B-678E-4BA4-813F-4FE07D454637}">
  <dimension ref="A1:C14"/>
  <sheetViews>
    <sheetView workbookViewId="0">
      <selection activeCell="B14" sqref="B14:C14"/>
    </sheetView>
  </sheetViews>
  <sheetFormatPr defaultRowHeight="15" x14ac:dyDescent="0.25"/>
  <cols>
    <col min="1" max="1" width="27.85546875" customWidth="1"/>
    <col min="2" max="2" width="12.85546875" customWidth="1"/>
    <col min="3" max="3" width="12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8388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8393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5">
      <c r="A6" t="s">
        <v>8394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5">
      <c r="A7" t="s">
        <v>8395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8389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8390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8392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8396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5">
      <c r="A13" t="s">
        <v>8397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5">
      <c r="A14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EA3A2-E6D1-4FC8-99F2-F91B2EB5CC81}">
  <dimension ref="A1:E18"/>
  <sheetViews>
    <sheetView workbookViewId="0">
      <selection activeCell="R22" sqref="R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288DE-8704-4F80-986C-9A3D696EB91F}">
  <dimension ref="A1:H12"/>
  <sheetViews>
    <sheetView tabSelected="1" workbookViewId="0">
      <selection activeCell="F1" sqref="F1:H12"/>
    </sheetView>
  </sheetViews>
  <sheetFormatPr defaultRowHeight="15" x14ac:dyDescent="0.25"/>
  <cols>
    <col min="1" max="1" width="17.28515625" customWidth="1"/>
    <col min="2" max="2" width="18" customWidth="1"/>
    <col min="3" max="3" width="14.140625" customWidth="1"/>
    <col min="4" max="4" width="16.7109375" customWidth="1"/>
    <col min="5" max="5" width="12.85546875" customWidth="1"/>
    <col min="6" max="6" width="20.85546875" customWidth="1"/>
    <col min="7" max="7" width="16.7109375" customWidth="1"/>
    <col min="8" max="8" width="20.5703125" customWidth="1"/>
  </cols>
  <sheetData>
    <row r="1" spans="1:8" x14ac:dyDescent="0.25">
      <c r="A1" t="s">
        <v>8382</v>
      </c>
      <c r="B1" t="s">
        <v>8399</v>
      </c>
      <c r="C1" t="s">
        <v>8400</v>
      </c>
      <c r="D1" t="s">
        <v>8401</v>
      </c>
      <c r="E1" t="s">
        <v>8413</v>
      </c>
      <c r="F1" t="s">
        <v>8414</v>
      </c>
      <c r="G1" t="s">
        <v>8415</v>
      </c>
      <c r="H1" t="s">
        <v>8416</v>
      </c>
    </row>
    <row r="2" spans="1:8" x14ac:dyDescent="0.25">
      <c r="A2" t="s">
        <v>8402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t="s">
        <v>8403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2" si="0">SUM(B3:D3)</f>
        <v>534</v>
      </c>
      <c r="F3" s="17">
        <f t="shared" ref="F3:F12" si="1">B3/E3</f>
        <v>0.72659176029962547</v>
      </c>
      <c r="G3" s="17">
        <f t="shared" ref="G3:G12" si="2">C3/E3</f>
        <v>0.27340823970037453</v>
      </c>
      <c r="H3" s="17">
        <f t="shared" ref="H3:H12" si="3">D3/E3</f>
        <v>0</v>
      </c>
    </row>
    <row r="4" spans="1:8" x14ac:dyDescent="0.25">
      <c r="A4" t="s">
        <v>8404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8405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8406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8407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8408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8409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8410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8411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8412</v>
      </c>
      <c r="B12">
        <f>COUNTIFS(Kickstarter!F:F,"successful",Kickstarter!D:D,"&gt;1000",Kickstarter!R:R,"plays")</f>
        <v>506</v>
      </c>
      <c r="C12">
        <f>COUNTIFS(Kickstarter!F:F,"failed",Kickstarter!D:D,"&gt;50000",Kickstarter!R:R,"plays")</f>
        <v>10</v>
      </c>
      <c r="D12">
        <f>COUNTIFS(Kickstarter!F:F,"canceled",Kickstarter!D:D,"&gt;50000",Kickstarter!R:R,"plays")</f>
        <v>0</v>
      </c>
      <c r="E12">
        <f t="shared" si="0"/>
        <v>516</v>
      </c>
      <c r="F12" s="17">
        <f t="shared" si="1"/>
        <v>0.98062015503875966</v>
      </c>
      <c r="G12" s="17">
        <f t="shared" si="2"/>
        <v>1.937984496124031E-2</v>
      </c>
      <c r="H12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Parent Category Outcomes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  <vt:lpstr>Goals vs. Pledges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MacKenzie Walters</cp:lastModifiedBy>
  <dcterms:created xsi:type="dcterms:W3CDTF">2017-04-20T15:17:24Z</dcterms:created>
  <dcterms:modified xsi:type="dcterms:W3CDTF">2021-12-15T03:40:58Z</dcterms:modified>
</cp:coreProperties>
</file>