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adwaterPaper\analysis\supplementary-materials\"/>
    </mc:Choice>
  </mc:AlternateContent>
  <xr:revisionPtr revIDLastSave="0" documentId="13_ncr:1_{0DBDF3EB-8920-402F-B46E-743BA271CAE9}" xr6:coauthVersionLast="47" xr6:coauthVersionMax="47" xr10:uidLastSave="{00000000-0000-0000-0000-000000000000}"/>
  <bookViews>
    <workbookView xWindow="-120" yWindow="-120" windowWidth="29040" windowHeight="15720" xr2:uid="{B94EB891-2A36-48F2-87D6-9BC7BB5FB8B3}"/>
  </bookViews>
  <sheets>
    <sheet name="Sheet1" sheetId="1" r:id="rId1"/>
  </sheets>
  <definedNames>
    <definedName name="_Hlk4394952" localSheetId="0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N23" i="1" s="1"/>
  <c r="M22" i="1"/>
  <c r="O22" i="1"/>
  <c r="L22" i="1"/>
  <c r="D14" i="1"/>
  <c r="E12" i="1"/>
  <c r="D12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tc={42FFB360-E246-4651-AC14-22D7EE52F34B}</author>
  </authors>
  <commentList>
    <comment ref="D19" authorId="0" shapeId="0" xr:uid="{42FFB360-E246-4651-AC14-22D7EE52F34B}">
      <text>
        <t>[Threaded comment]
Your version of Excel allows you to read this threaded comment; however, any edits to it will get removed if the file is opened in a newer version of Excel. Learn more: https://go.microsoft.com/fwlink/?linkid=870924
Comment:
    BY2018 from McClure et al. 2021</t>
      </text>
    </comment>
  </commentList>
</comments>
</file>

<file path=xl/sharedStrings.xml><?xml version="1.0" encoding="utf-8"?>
<sst xmlns="http://schemas.openxmlformats.org/spreadsheetml/2006/main" count="38" uniqueCount="17">
  <si>
    <t>Brood Year</t>
  </si>
  <si>
    <t>Abundance</t>
  </si>
  <si>
    <t>Proportions</t>
  </si>
  <si>
    <t>Parr</t>
  </si>
  <si>
    <t>Presmolt</t>
  </si>
  <si>
    <t>Smolt</t>
  </si>
  <si>
    <t>Total</t>
  </si>
  <si>
    <t>NA*</t>
  </si>
  <si>
    <t>avg:</t>
  </si>
  <si>
    <t>From Porter et al. 2022</t>
  </si>
  <si>
    <t>From Stacey Meyer pers comm. 2022</t>
  </si>
  <si>
    <t>Chinook RST Estimate</t>
  </si>
  <si>
    <t>Lifestage</t>
  </si>
  <si>
    <t>Fry</t>
  </si>
  <si>
    <t>Total LB</t>
  </si>
  <si>
    <t>Total UB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</si>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</sst>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EBE2739B-2F35-49AF-9A3C-64870814F63D}" userId="Mike Ackerm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2-04-01T19:43:11.93" personId="{EBE2739B-2F35-49AF-9A3C-64870814F63D}" id="{42FFB360-E246-4651-AC14-22D7EE52F34B}">
    <text>BY2018 from McClure et al.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FE9C-B375-457C-8A47-9739703F7EA8}">
  <dimension ref="B2:R23"/>
  <sheetViews>
    <sheetView tabSelected="1" workbookViewId="0">
      <selection activeCell="N22" sqref="N22"/>
    </sheetView>
  </sheetViews>
  <sheetFormatPr defaultRowHeight="15" x14ac:dyDescent="0.25"/>
  <cols>
    <col min="1" max="1" width="2.5703125" customWidth="1"/>
    <col min="3" max="3" width="9.28515625" bestFit="1" customWidth="1"/>
    <col min="4" max="5" width="9.5703125" bestFit="1" customWidth="1"/>
    <col min="10" max="10" width="2.42578125" customWidth="1"/>
    <col min="11" max="11" width="7" customWidth="1"/>
  </cols>
  <sheetData>
    <row r="2" spans="2:18" ht="15.75" thickBot="1" x14ac:dyDescent="0.3">
      <c r="B2" t="s">
        <v>9</v>
      </c>
      <c r="K2" t="s">
        <v>10</v>
      </c>
    </row>
    <row r="3" spans="2:18" ht="15.75" thickBot="1" x14ac:dyDescent="0.3">
      <c r="B3" s="8" t="s">
        <v>0</v>
      </c>
      <c r="C3" s="10" t="s">
        <v>1</v>
      </c>
      <c r="D3" s="10"/>
      <c r="E3" s="10"/>
      <c r="F3" s="10"/>
      <c r="G3" s="10" t="s">
        <v>2</v>
      </c>
      <c r="H3" s="10"/>
      <c r="I3" s="10"/>
      <c r="K3" s="16" t="s">
        <v>11</v>
      </c>
      <c r="L3" s="16"/>
      <c r="M3" s="16"/>
      <c r="N3" s="16"/>
      <c r="O3" s="16"/>
      <c r="P3" s="16"/>
      <c r="Q3" s="11"/>
      <c r="R3" s="11"/>
    </row>
    <row r="4" spans="2:18" ht="15.75" thickBot="1" x14ac:dyDescent="0.3">
      <c r="B4" s="9"/>
      <c r="C4" s="1" t="s">
        <v>3</v>
      </c>
      <c r="D4" s="1" t="s">
        <v>4</v>
      </c>
      <c r="E4" s="1" t="s">
        <v>5</v>
      </c>
      <c r="F4" s="1" t="s">
        <v>6</v>
      </c>
      <c r="G4" s="1" t="s">
        <v>3</v>
      </c>
      <c r="H4" s="1" t="s">
        <v>4</v>
      </c>
      <c r="I4" s="1" t="s">
        <v>5</v>
      </c>
      <c r="K4" s="11"/>
      <c r="L4" s="17" t="s">
        <v>12</v>
      </c>
      <c r="M4" s="17"/>
      <c r="N4" s="17"/>
      <c r="O4" s="17"/>
      <c r="P4" s="11"/>
      <c r="Q4" s="11"/>
      <c r="R4" s="11"/>
    </row>
    <row r="5" spans="2:18" ht="15.75" thickBot="1" x14ac:dyDescent="0.3">
      <c r="B5" s="2">
        <v>2012</v>
      </c>
      <c r="C5" s="2">
        <v>0</v>
      </c>
      <c r="D5" s="3">
        <v>15307</v>
      </c>
      <c r="E5" s="3">
        <v>6519</v>
      </c>
      <c r="F5" s="3">
        <v>21826</v>
      </c>
      <c r="G5" s="2">
        <v>0</v>
      </c>
      <c r="H5" s="2">
        <v>0.7</v>
      </c>
      <c r="I5" s="2">
        <v>0.3</v>
      </c>
      <c r="K5" s="13" t="s">
        <v>0</v>
      </c>
      <c r="L5" s="13" t="s">
        <v>13</v>
      </c>
      <c r="M5" s="13" t="s">
        <v>3</v>
      </c>
      <c r="N5" s="13" t="s">
        <v>4</v>
      </c>
      <c r="O5" s="13" t="s">
        <v>5</v>
      </c>
      <c r="P5" s="13" t="s">
        <v>6</v>
      </c>
      <c r="Q5" s="12" t="s">
        <v>14</v>
      </c>
      <c r="R5" s="12" t="s">
        <v>15</v>
      </c>
    </row>
    <row r="6" spans="2:18" x14ac:dyDescent="0.25">
      <c r="B6" s="2">
        <v>2013</v>
      </c>
      <c r="C6" s="2">
        <v>0</v>
      </c>
      <c r="D6" s="3">
        <v>17056</v>
      </c>
      <c r="E6" s="3">
        <v>14440</v>
      </c>
      <c r="F6" s="3">
        <v>31496</v>
      </c>
      <c r="G6" s="2">
        <v>0</v>
      </c>
      <c r="H6" s="2">
        <v>0.54</v>
      </c>
      <c r="I6" s="2">
        <v>0.46</v>
      </c>
      <c r="K6" s="14">
        <v>2004</v>
      </c>
      <c r="L6" s="11"/>
      <c r="M6" s="11"/>
      <c r="N6" s="11"/>
      <c r="O6" s="11"/>
      <c r="P6" s="14">
        <v>17728</v>
      </c>
      <c r="Q6" s="14">
        <v>14356</v>
      </c>
      <c r="R6" s="14">
        <v>21874</v>
      </c>
    </row>
    <row r="7" spans="2:18" x14ac:dyDescent="0.25">
      <c r="B7" s="2">
        <v>2014</v>
      </c>
      <c r="C7" s="3">
        <v>2878</v>
      </c>
      <c r="D7" s="3">
        <v>56436</v>
      </c>
      <c r="E7" s="3">
        <v>19816</v>
      </c>
      <c r="F7" s="3">
        <v>79130</v>
      </c>
      <c r="G7" s="2">
        <v>0.04</v>
      </c>
      <c r="H7" s="2">
        <v>0.71</v>
      </c>
      <c r="I7" s="2">
        <v>0.25</v>
      </c>
      <c r="K7" s="14">
        <v>2005</v>
      </c>
      <c r="L7" s="11"/>
      <c r="M7" s="11"/>
      <c r="N7" s="11"/>
      <c r="O7" s="11"/>
      <c r="P7" s="14">
        <v>16042</v>
      </c>
      <c r="Q7" s="14">
        <v>13297</v>
      </c>
      <c r="R7" s="14">
        <v>19932</v>
      </c>
    </row>
    <row r="8" spans="2:18" x14ac:dyDescent="0.25">
      <c r="B8" s="2">
        <v>2015</v>
      </c>
      <c r="C8" s="2">
        <v>862</v>
      </c>
      <c r="D8" s="3">
        <v>52523</v>
      </c>
      <c r="E8" s="3">
        <v>11964</v>
      </c>
      <c r="F8" s="3">
        <v>65349</v>
      </c>
      <c r="G8" s="2">
        <v>0.01</v>
      </c>
      <c r="H8" s="2">
        <v>0.8</v>
      </c>
      <c r="I8" s="2">
        <v>0.18</v>
      </c>
      <c r="K8" s="14">
        <v>2006</v>
      </c>
      <c r="L8" s="11"/>
      <c r="M8" s="11"/>
      <c r="N8" s="11"/>
      <c r="O8" s="11"/>
      <c r="P8" s="14">
        <v>7656</v>
      </c>
      <c r="Q8" s="14">
        <v>6318</v>
      </c>
      <c r="R8" s="14">
        <v>9426</v>
      </c>
    </row>
    <row r="9" spans="2:18" x14ac:dyDescent="0.25">
      <c r="B9" s="2">
        <v>2016</v>
      </c>
      <c r="C9" s="2">
        <v>965</v>
      </c>
      <c r="D9" s="3">
        <v>51025</v>
      </c>
      <c r="E9" s="3">
        <v>7788</v>
      </c>
      <c r="F9" s="3">
        <v>59778</v>
      </c>
      <c r="G9" s="2">
        <v>0.02</v>
      </c>
      <c r="H9" s="2">
        <v>0.85</v>
      </c>
      <c r="I9" s="2">
        <v>0.13</v>
      </c>
      <c r="K9" s="14">
        <v>2007</v>
      </c>
      <c r="L9" s="11"/>
      <c r="M9" s="11"/>
      <c r="N9" s="11"/>
      <c r="O9" s="11"/>
      <c r="P9" s="14">
        <v>21001</v>
      </c>
      <c r="Q9" s="14">
        <v>18581</v>
      </c>
      <c r="R9" s="14">
        <v>23548</v>
      </c>
    </row>
    <row r="10" spans="2:18" x14ac:dyDescent="0.25">
      <c r="B10" s="2">
        <v>2017</v>
      </c>
      <c r="C10" s="2">
        <v>340</v>
      </c>
      <c r="D10" s="3">
        <v>14853</v>
      </c>
      <c r="E10" s="3">
        <v>7137</v>
      </c>
      <c r="F10" s="3">
        <v>22330</v>
      </c>
      <c r="G10" s="2">
        <v>0.02</v>
      </c>
      <c r="H10" s="2">
        <v>0.67</v>
      </c>
      <c r="I10" s="2">
        <v>0.32</v>
      </c>
      <c r="K10" s="14">
        <v>2008</v>
      </c>
      <c r="L10" s="11"/>
      <c r="M10" s="11"/>
      <c r="N10" s="11"/>
      <c r="O10" s="11"/>
      <c r="P10" s="14">
        <v>16298</v>
      </c>
      <c r="Q10" s="14">
        <v>14126</v>
      </c>
      <c r="R10" s="14">
        <v>18909</v>
      </c>
    </row>
    <row r="11" spans="2:18" ht="15.75" thickBot="1" x14ac:dyDescent="0.3">
      <c r="B11" s="4">
        <v>2018</v>
      </c>
      <c r="C11" s="4">
        <v>600</v>
      </c>
      <c r="D11" s="5">
        <v>39338</v>
      </c>
      <c r="E11" s="4" t="s">
        <v>7</v>
      </c>
      <c r="F11" s="6">
        <v>39938</v>
      </c>
      <c r="G11" s="4" t="s">
        <v>7</v>
      </c>
      <c r="H11" s="4" t="s">
        <v>7</v>
      </c>
      <c r="I11" s="4" t="s">
        <v>7</v>
      </c>
      <c r="K11" s="14">
        <v>2009</v>
      </c>
      <c r="L11" s="11"/>
      <c r="M11" s="11"/>
      <c r="N11" s="11"/>
      <c r="O11" s="11"/>
      <c r="P11" s="14">
        <v>57301</v>
      </c>
      <c r="Q11" s="14">
        <v>49763</v>
      </c>
      <c r="R11" s="14">
        <v>66387</v>
      </c>
    </row>
    <row r="12" spans="2:18" x14ac:dyDescent="0.25">
      <c r="B12" t="s">
        <v>8</v>
      </c>
      <c r="C12" s="7">
        <f>AVERAGE(C5:C11)</f>
        <v>806.42857142857144</v>
      </c>
      <c r="D12" s="7">
        <f t="shared" ref="D12" si="0">AVERAGE(D5:D11)</f>
        <v>35219.714285714283</v>
      </c>
      <c r="E12" s="7">
        <f>AVERAGE(E5:E10)</f>
        <v>11277.333333333334</v>
      </c>
      <c r="K12" s="14">
        <v>2010</v>
      </c>
      <c r="L12" s="11"/>
      <c r="M12" s="11"/>
      <c r="N12" s="11"/>
      <c r="O12" s="11"/>
      <c r="P12" s="11"/>
      <c r="Q12" s="11"/>
      <c r="R12" s="11"/>
    </row>
    <row r="13" spans="2:18" x14ac:dyDescent="0.25">
      <c r="K13" s="14">
        <v>2011</v>
      </c>
      <c r="L13" s="15" t="s">
        <v>16</v>
      </c>
      <c r="M13" s="15" t="s">
        <v>16</v>
      </c>
      <c r="N13" s="15" t="s">
        <v>16</v>
      </c>
      <c r="O13" s="14">
        <v>16842</v>
      </c>
      <c r="P13" s="14">
        <v>16842</v>
      </c>
      <c r="Q13" s="14">
        <v>15772</v>
      </c>
      <c r="R13" s="14">
        <v>17912</v>
      </c>
    </row>
    <row r="14" spans="2:18" x14ac:dyDescent="0.25">
      <c r="D14" s="7">
        <f>SUM(D12:E12)</f>
        <v>46497.047619047618</v>
      </c>
      <c r="K14" s="14">
        <v>2012</v>
      </c>
      <c r="L14" s="15" t="s">
        <v>16</v>
      </c>
      <c r="M14" s="15" t="s">
        <v>16</v>
      </c>
      <c r="N14" s="14">
        <v>15307</v>
      </c>
      <c r="O14" s="14">
        <v>6519</v>
      </c>
      <c r="P14" s="14">
        <v>21825</v>
      </c>
      <c r="Q14" s="14">
        <v>20343</v>
      </c>
      <c r="R14" s="14">
        <v>23307</v>
      </c>
    </row>
    <row r="15" spans="2:18" x14ac:dyDescent="0.25">
      <c r="K15" s="14">
        <v>2013</v>
      </c>
      <c r="L15" s="15" t="s">
        <v>16</v>
      </c>
      <c r="M15" s="15" t="s">
        <v>16</v>
      </c>
      <c r="N15" s="14">
        <v>17056</v>
      </c>
      <c r="O15" s="14">
        <v>14440</v>
      </c>
      <c r="P15" s="14">
        <v>31496</v>
      </c>
      <c r="Q15" s="14">
        <v>29519</v>
      </c>
      <c r="R15" s="14">
        <v>33473</v>
      </c>
    </row>
    <row r="16" spans="2:18" x14ac:dyDescent="0.25">
      <c r="K16" s="14">
        <v>2014</v>
      </c>
      <c r="L16" s="15" t="s">
        <v>16</v>
      </c>
      <c r="M16" s="14">
        <v>2878</v>
      </c>
      <c r="N16" s="14">
        <v>56436</v>
      </c>
      <c r="O16" s="14">
        <v>19186</v>
      </c>
      <c r="P16" s="14">
        <v>79130</v>
      </c>
      <c r="Q16" s="14">
        <v>75404</v>
      </c>
      <c r="R16" s="14">
        <v>82856</v>
      </c>
    </row>
    <row r="17" spans="4:18" x14ac:dyDescent="0.25">
      <c r="K17" s="14">
        <v>2015</v>
      </c>
      <c r="L17" s="15" t="s">
        <v>16</v>
      </c>
      <c r="M17" s="14">
        <v>862</v>
      </c>
      <c r="N17" s="14">
        <v>52523</v>
      </c>
      <c r="O17" s="14">
        <v>11964</v>
      </c>
      <c r="P17" s="14">
        <v>65349</v>
      </c>
      <c r="Q17" s="14">
        <v>61616</v>
      </c>
      <c r="R17" s="14">
        <v>69082</v>
      </c>
    </row>
    <row r="18" spans="4:18" x14ac:dyDescent="0.25">
      <c r="K18" s="14">
        <v>2016</v>
      </c>
      <c r="L18" s="15" t="s">
        <v>16</v>
      </c>
      <c r="M18" s="14">
        <v>965</v>
      </c>
      <c r="N18" s="14">
        <v>51025</v>
      </c>
      <c r="O18" s="14">
        <v>7688</v>
      </c>
      <c r="P18" s="14">
        <v>51991</v>
      </c>
      <c r="Q18" s="14">
        <v>49400</v>
      </c>
      <c r="R18" s="14">
        <v>54580</v>
      </c>
    </row>
    <row r="19" spans="4:18" x14ac:dyDescent="0.25">
      <c r="D19">
        <v>37900</v>
      </c>
      <c r="E19">
        <v>8978</v>
      </c>
      <c r="K19" s="14">
        <v>2017</v>
      </c>
      <c r="L19" s="14">
        <v>51</v>
      </c>
      <c r="M19" s="14">
        <v>101</v>
      </c>
      <c r="N19" s="14">
        <v>14944</v>
      </c>
      <c r="O19" s="14">
        <v>6070</v>
      </c>
      <c r="P19" s="14">
        <v>21167</v>
      </c>
      <c r="Q19" s="14">
        <v>20198</v>
      </c>
      <c r="R19" s="14">
        <v>22390</v>
      </c>
    </row>
    <row r="20" spans="4:18" x14ac:dyDescent="0.25">
      <c r="K20" s="14">
        <v>2018</v>
      </c>
      <c r="L20" s="14">
        <v>1084</v>
      </c>
      <c r="M20" s="14">
        <v>298</v>
      </c>
      <c r="N20" s="14">
        <v>37900</v>
      </c>
      <c r="O20" s="14">
        <v>8978</v>
      </c>
      <c r="P20" s="14">
        <v>46822</v>
      </c>
      <c r="Q20" s="14">
        <v>42161</v>
      </c>
      <c r="R20" s="14">
        <v>53631</v>
      </c>
    </row>
    <row r="21" spans="4:18" x14ac:dyDescent="0.25">
      <c r="K21" s="14">
        <v>2019</v>
      </c>
      <c r="L21" s="14">
        <v>136</v>
      </c>
      <c r="M21" s="14">
        <v>35</v>
      </c>
      <c r="N21" s="14">
        <v>24366</v>
      </c>
      <c r="O21" s="14">
        <v>13804</v>
      </c>
      <c r="P21" s="14">
        <v>38341</v>
      </c>
      <c r="Q21" s="14">
        <v>35855</v>
      </c>
      <c r="R21" s="14">
        <v>41748</v>
      </c>
    </row>
    <row r="22" spans="4:18" x14ac:dyDescent="0.25">
      <c r="K22" s="18" t="s">
        <v>8</v>
      </c>
      <c r="L22">
        <f>AVERAGE(L13:L21)</f>
        <v>423.66666666666669</v>
      </c>
      <c r="M22">
        <f t="shared" ref="M22:O22" si="1">AVERAGE(M13:M21)</f>
        <v>856.5</v>
      </c>
      <c r="N22">
        <f t="shared" si="1"/>
        <v>33694.625</v>
      </c>
      <c r="O22">
        <f t="shared" si="1"/>
        <v>11721.222222222223</v>
      </c>
    </row>
    <row r="23" spans="4:18" x14ac:dyDescent="0.25">
      <c r="N23">
        <f>SUM(N22:O22)</f>
        <v>45415.847222222219</v>
      </c>
    </row>
  </sheetData>
  <mergeCells count="5">
    <mergeCell ref="B3:B4"/>
    <mergeCell ref="C3:F3"/>
    <mergeCell ref="G3:I3"/>
    <mergeCell ref="K3:P3"/>
    <mergeCell ref="L4:O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Sheet1!_Hlk4394952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2022-03-31T20:32:44Z</dcterms:created>
  <dcterms:modified xsi:type="dcterms:W3CDTF">2022-04-04T15:58:13Z</dcterms:modified>
</cp:coreProperties>
</file>