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sis\Abundance\2019\"/>
    </mc:Choice>
  </mc:AlternateContent>
  <xr:revisionPtr revIDLastSave="0" documentId="13_ncr:1_{C2124883-27FB-43FD-B8EC-231705923A83}" xr6:coauthVersionLast="41" xr6:coauthVersionMax="41" xr10:uidLastSave="{00000000-0000-0000-0000-000000000000}"/>
  <bookViews>
    <workbookView xWindow="28680" yWindow="-1560" windowWidth="29040" windowHeight="15840" xr2:uid="{EA245D97-9660-4CCF-A3D3-8F0037CA05D4}"/>
  </bookViews>
  <sheets>
    <sheet name="Steelhead" sheetId="1" r:id="rId1"/>
    <sheet name="Chinook" sheetId="2" r:id="rId2"/>
    <sheet name="Bull Trout" sheetId="3" r:id="rId3"/>
    <sheet name="Brook Trou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" i="1" l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Q2" i="1"/>
  <c r="P2" i="1"/>
</calcChain>
</file>

<file path=xl/sharedStrings.xml><?xml version="1.0" encoding="utf-8"?>
<sst xmlns="http://schemas.openxmlformats.org/spreadsheetml/2006/main" count="509" uniqueCount="75">
  <si>
    <t>Species</t>
  </si>
  <si>
    <t>StreamName</t>
  </si>
  <si>
    <t>ReportingUnit</t>
  </si>
  <si>
    <t>ChannelTY</t>
  </si>
  <si>
    <t>M</t>
  </si>
  <si>
    <t>C</t>
  </si>
  <si>
    <t>R</t>
  </si>
  <si>
    <t>N</t>
  </si>
  <si>
    <t>SE</t>
  </si>
  <si>
    <t>95% LCI</t>
  </si>
  <si>
    <t>95% UCI</t>
  </si>
  <si>
    <t>probCap</t>
  </si>
  <si>
    <t>probCap_SE</t>
  </si>
  <si>
    <t>LengthSampled(m)</t>
  </si>
  <si>
    <t>LengthNotSampled(m)</t>
  </si>
  <si>
    <t>Fish/m</t>
  </si>
  <si>
    <t>Fish/m (S.E.)</t>
  </si>
  <si>
    <t>NSt</t>
  </si>
  <si>
    <t>StS.E.</t>
  </si>
  <si>
    <t>NTr</t>
  </si>
  <si>
    <t>TrS.E.</t>
  </si>
  <si>
    <t>Steelhead</t>
  </si>
  <si>
    <t>Big Bear Creek</t>
  </si>
  <si>
    <t>Pool-Riffle_4</t>
  </si>
  <si>
    <t>Big Eightmile Creek</t>
  </si>
  <si>
    <t>Pool-Riffle_1</t>
  </si>
  <si>
    <t>Big Springs Creek</t>
  </si>
  <si>
    <t>Pool-Riffle_2</t>
  </si>
  <si>
    <t>Big Timber Creek</t>
  </si>
  <si>
    <t>Confined_3</t>
  </si>
  <si>
    <t>Island_Braided_2</t>
  </si>
  <si>
    <t>Meandering_1</t>
  </si>
  <si>
    <t>Pool-Riffle_5</t>
  </si>
  <si>
    <t>Bohannon Creek</t>
  </si>
  <si>
    <t>Plane-Bed_1</t>
  </si>
  <si>
    <t>Plane-Bed_2</t>
  </si>
  <si>
    <t>Plane-Bed_5</t>
  </si>
  <si>
    <t>Step-Pool_6</t>
  </si>
  <si>
    <t>Canyon Creek</t>
  </si>
  <si>
    <t>East Fork Bohannon Creek</t>
  </si>
  <si>
    <t>Plane-Bed_3</t>
  </si>
  <si>
    <t>Step-Pool_4</t>
  </si>
  <si>
    <t>Hawley Creek</t>
  </si>
  <si>
    <t>Hayden Creek</t>
  </si>
  <si>
    <t>Island_Braided_1</t>
  </si>
  <si>
    <t>Plane-Bed_4</t>
  </si>
  <si>
    <t>Kenney Creek</t>
  </si>
  <si>
    <t>Lee Creek</t>
  </si>
  <si>
    <t>Lemhi River</t>
  </si>
  <si>
    <t>Island_Braided_3</t>
  </si>
  <si>
    <t>Island_Braided_4</t>
  </si>
  <si>
    <t>Island_Braided_5</t>
  </si>
  <si>
    <t>Little Springs Creek</t>
  </si>
  <si>
    <t>Meandering_2</t>
  </si>
  <si>
    <t>Pratt creek</t>
  </si>
  <si>
    <t>Step-Pool_2</t>
  </si>
  <si>
    <t>Pratt Creek</t>
  </si>
  <si>
    <t>Reservoir Creek</t>
  </si>
  <si>
    <t>Chinook</t>
  </si>
  <si>
    <t>NA</t>
  </si>
  <si>
    <t>Bull Trout</t>
  </si>
  <si>
    <t>Brook Trout</t>
  </si>
  <si>
    <t>Hawley</t>
  </si>
  <si>
    <t>Big Eightmile</t>
  </si>
  <si>
    <t>Big Springs</t>
  </si>
  <si>
    <t>Big Timber</t>
  </si>
  <si>
    <t>Bohannon</t>
  </si>
  <si>
    <t>Canyon</t>
  </si>
  <si>
    <t>Hayden</t>
  </si>
  <si>
    <t>Kenney</t>
  </si>
  <si>
    <t>Lee</t>
  </si>
  <si>
    <t>Little Springs</t>
  </si>
  <si>
    <t>Pratt</t>
  </si>
  <si>
    <t>Upper Lemhi</t>
  </si>
  <si>
    <t>Lower Lemhi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</si>
</sst>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5BC8-913C-4DE0-9A5B-AEA96901AF53}">
  <dimension ref="A1:V36"/>
  <sheetViews>
    <sheetView tabSelected="1" workbookViewId="0">
      <selection activeCell="C9" sqref="C9"/>
    </sheetView>
  </sheetViews>
  <sheetFormatPr defaultRowHeight="15" x14ac:dyDescent="0.25"/>
  <cols>
    <col min="1" max="1" width="10" bestFit="1" customWidth="1"/>
    <col min="2" max="2" width="24.28515625" bestFit="1" customWidth="1"/>
    <col min="3" max="3" width="24.28515625" customWidth="1"/>
    <col min="4" max="4" width="16.28515625" bestFit="1" customWidth="1"/>
    <col min="5" max="7" width="4" bestFit="1" customWidth="1"/>
    <col min="8" max="8" width="5" bestFit="1" customWidth="1"/>
    <col min="9" max="9" width="6" bestFit="1" customWidth="1"/>
    <col min="10" max="10" width="7.5703125" bestFit="1" customWidth="1"/>
    <col min="11" max="11" width="8" bestFit="1" customWidth="1"/>
    <col min="12" max="13" width="12" bestFit="1" customWidth="1"/>
    <col min="14" max="14" width="18.140625" bestFit="1" customWidth="1"/>
    <col min="15" max="15" width="21.5703125" bestFit="1" customWidth="1"/>
    <col min="16" max="16" width="7.140625" bestFit="1" customWidth="1"/>
    <col min="17" max="17" width="12.140625" bestFit="1" customWidth="1"/>
    <col min="19" max="19" width="6.42578125" customWidth="1"/>
    <col min="20" max="20" width="5.85546875" bestFit="1" customWidth="1"/>
    <col min="21" max="22" width="8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21</v>
      </c>
      <c r="B2" t="s">
        <v>24</v>
      </c>
      <c r="C2" t="s">
        <v>63</v>
      </c>
      <c r="D2" t="s">
        <v>25</v>
      </c>
      <c r="E2">
        <v>14</v>
      </c>
      <c r="F2">
        <v>6</v>
      </c>
      <c r="G2">
        <v>5</v>
      </c>
      <c r="H2">
        <v>16</v>
      </c>
      <c r="I2">
        <v>1.9</v>
      </c>
      <c r="J2">
        <v>14</v>
      </c>
      <c r="K2">
        <v>30</v>
      </c>
      <c r="L2">
        <v>0.875</v>
      </c>
      <c r="M2">
        <v>0.10390625000000001</v>
      </c>
      <c r="N2">
        <v>992</v>
      </c>
      <c r="O2">
        <v>122</v>
      </c>
      <c r="P2">
        <f>H2/N2</f>
        <v>1.6129032258064516E-2</v>
      </c>
      <c r="Q2">
        <f>I2/N2</f>
        <v>1.9153225806451612E-3</v>
      </c>
      <c r="S2">
        <v>17.967741935483872</v>
      </c>
      <c r="T2">
        <v>2.1336693548387098</v>
      </c>
      <c r="U2">
        <v>17.967741935483872</v>
      </c>
      <c r="V2">
        <v>2.1336693548387098</v>
      </c>
    </row>
    <row r="3" spans="1:22" s="2" customFormat="1" x14ac:dyDescent="0.25">
      <c r="A3" s="2" t="s">
        <v>21</v>
      </c>
      <c r="B3" s="2" t="s">
        <v>26</v>
      </c>
      <c r="C3" s="2" t="s">
        <v>64</v>
      </c>
      <c r="D3" s="2" t="s">
        <v>25</v>
      </c>
      <c r="E3" s="2">
        <v>197</v>
      </c>
      <c r="F3" s="2">
        <v>245</v>
      </c>
      <c r="G3" s="2">
        <v>91</v>
      </c>
      <c r="H3" s="2">
        <v>528</v>
      </c>
      <c r="I3" s="2">
        <v>31.8</v>
      </c>
      <c r="J3" s="2">
        <v>453</v>
      </c>
      <c r="K3" s="2">
        <v>626</v>
      </c>
      <c r="L3" s="2">
        <v>0.373106060606061</v>
      </c>
      <c r="M3" s="2">
        <v>2.2471160468319599E-2</v>
      </c>
      <c r="N3" s="2">
        <v>3585</v>
      </c>
      <c r="O3" s="2">
        <v>0</v>
      </c>
      <c r="P3" s="2">
        <f t="shared" ref="P3:P36" si="0">H3/N3</f>
        <v>0.14728033472803348</v>
      </c>
      <c r="Q3" s="2">
        <f t="shared" ref="Q3:Q36" si="1">I3/N3</f>
        <v>8.8702928870292887E-3</v>
      </c>
      <c r="S3" s="2">
        <v>528</v>
      </c>
      <c r="T3" s="2">
        <v>31.8</v>
      </c>
      <c r="U3" s="2">
        <v>1289.3470007593014</v>
      </c>
      <c r="V3" s="2">
        <v>105.87149725741487</v>
      </c>
    </row>
    <row r="4" spans="1:22" s="2" customFormat="1" x14ac:dyDescent="0.25">
      <c r="A4" s="2" t="s">
        <v>21</v>
      </c>
      <c r="B4" s="2" t="s">
        <v>26</v>
      </c>
      <c r="C4" s="2" t="s">
        <v>64</v>
      </c>
      <c r="D4" s="2" t="s">
        <v>27</v>
      </c>
      <c r="E4" s="2">
        <v>103</v>
      </c>
      <c r="F4" s="2">
        <v>106</v>
      </c>
      <c r="G4" s="2">
        <v>28</v>
      </c>
      <c r="H4" s="2">
        <v>383</v>
      </c>
      <c r="I4" s="2">
        <v>50.8</v>
      </c>
      <c r="J4" s="2">
        <v>286</v>
      </c>
      <c r="K4" s="2">
        <v>530</v>
      </c>
      <c r="L4" s="2">
        <v>0.26892950391644899</v>
      </c>
      <c r="M4" s="2">
        <v>3.5670022973774397E-2</v>
      </c>
      <c r="N4" s="2">
        <v>2634</v>
      </c>
      <c r="O4" s="2">
        <v>2602</v>
      </c>
      <c r="P4" s="2">
        <f t="shared" si="0"/>
        <v>0.14540622627182992</v>
      </c>
      <c r="Q4" s="2">
        <f t="shared" si="1"/>
        <v>1.9286256643887622E-2</v>
      </c>
      <c r="S4" s="2">
        <v>761.34700075930141</v>
      </c>
      <c r="T4" s="2">
        <v>100.98283978739559</v>
      </c>
    </row>
    <row r="5" spans="1:22" x14ac:dyDescent="0.25">
      <c r="A5" t="s">
        <v>21</v>
      </c>
      <c r="B5" t="s">
        <v>28</v>
      </c>
      <c r="C5" t="s">
        <v>65</v>
      </c>
      <c r="D5" t="s">
        <v>29</v>
      </c>
      <c r="E5">
        <v>88</v>
      </c>
      <c r="F5">
        <v>81</v>
      </c>
      <c r="G5">
        <v>22</v>
      </c>
      <c r="H5">
        <v>316</v>
      </c>
      <c r="I5">
        <v>47.3</v>
      </c>
      <c r="J5">
        <v>230</v>
      </c>
      <c r="K5">
        <v>456</v>
      </c>
      <c r="L5">
        <v>0.278481012658228</v>
      </c>
      <c r="M5">
        <v>4.1684024995994197E-2</v>
      </c>
      <c r="N5">
        <v>1377</v>
      </c>
      <c r="O5">
        <v>0</v>
      </c>
      <c r="P5">
        <f t="shared" si="0"/>
        <v>0.22948438634713145</v>
      </c>
      <c r="Q5">
        <f t="shared" si="1"/>
        <v>3.435003631082062E-2</v>
      </c>
      <c r="S5">
        <v>316</v>
      </c>
      <c r="T5">
        <v>47.29999999999999</v>
      </c>
      <c r="U5">
        <v>6900.7660516365668</v>
      </c>
      <c r="V5">
        <v>362.2495454716659</v>
      </c>
    </row>
    <row r="6" spans="1:22" x14ac:dyDescent="0.25">
      <c r="A6" t="s">
        <v>21</v>
      </c>
      <c r="B6" t="s">
        <v>28</v>
      </c>
      <c r="C6" t="s">
        <v>65</v>
      </c>
      <c r="D6" t="s">
        <v>30</v>
      </c>
      <c r="E6">
        <v>286</v>
      </c>
      <c r="F6">
        <v>168</v>
      </c>
      <c r="G6">
        <v>94</v>
      </c>
      <c r="H6">
        <v>510</v>
      </c>
      <c r="I6">
        <v>28.2</v>
      </c>
      <c r="J6">
        <v>451</v>
      </c>
      <c r="K6">
        <v>589</v>
      </c>
      <c r="L6">
        <v>0.56078431372548998</v>
      </c>
      <c r="M6">
        <v>3.10080738177624E-2</v>
      </c>
      <c r="N6">
        <v>1537</v>
      </c>
      <c r="O6">
        <v>7649</v>
      </c>
      <c r="P6">
        <f t="shared" si="0"/>
        <v>0.33181522446324008</v>
      </c>
      <c r="Q6">
        <f t="shared" si="1"/>
        <v>1.8347430058555627E-2</v>
      </c>
      <c r="S6">
        <v>3048.0546519193235</v>
      </c>
      <c r="T6">
        <v>168.539492517892</v>
      </c>
    </row>
    <row r="7" spans="1:22" x14ac:dyDescent="0.25">
      <c r="A7" t="s">
        <v>21</v>
      </c>
      <c r="B7" t="s">
        <v>28</v>
      </c>
      <c r="C7" t="s">
        <v>65</v>
      </c>
      <c r="D7" t="s">
        <v>31</v>
      </c>
      <c r="E7">
        <v>37</v>
      </c>
      <c r="F7">
        <v>21</v>
      </c>
      <c r="G7">
        <v>3</v>
      </c>
      <c r="H7">
        <v>208</v>
      </c>
      <c r="I7">
        <v>80</v>
      </c>
      <c r="J7">
        <v>98</v>
      </c>
      <c r="K7">
        <v>519</v>
      </c>
      <c r="L7">
        <v>0.177884615384615</v>
      </c>
      <c r="M7">
        <v>6.8417159763313598E-2</v>
      </c>
      <c r="N7">
        <v>2056</v>
      </c>
      <c r="O7">
        <v>0</v>
      </c>
      <c r="P7">
        <f t="shared" si="0"/>
        <v>0.10116731517509728</v>
      </c>
      <c r="Q7">
        <f t="shared" si="1"/>
        <v>3.8910505836575876E-2</v>
      </c>
      <c r="S7">
        <v>208</v>
      </c>
      <c r="T7">
        <v>80</v>
      </c>
    </row>
    <row r="8" spans="1:22" x14ac:dyDescent="0.25">
      <c r="A8" t="s">
        <v>21</v>
      </c>
      <c r="B8" t="s">
        <v>28</v>
      </c>
      <c r="C8" t="s">
        <v>65</v>
      </c>
      <c r="D8" t="s">
        <v>23</v>
      </c>
      <c r="E8">
        <v>256</v>
      </c>
      <c r="F8">
        <v>221</v>
      </c>
      <c r="G8">
        <v>42</v>
      </c>
      <c r="H8">
        <v>1326</v>
      </c>
      <c r="I8">
        <v>163.9</v>
      </c>
      <c r="J8">
        <v>1024</v>
      </c>
      <c r="K8">
        <v>1746</v>
      </c>
      <c r="L8">
        <v>0.19306184012066399</v>
      </c>
      <c r="M8">
        <v>2.38633752607668E-2</v>
      </c>
      <c r="N8">
        <v>4039</v>
      </c>
      <c r="O8">
        <v>2913</v>
      </c>
      <c r="P8">
        <f t="shared" si="0"/>
        <v>0.32829908393166624</v>
      </c>
      <c r="Q8">
        <f t="shared" si="1"/>
        <v>4.0579351324585296E-2</v>
      </c>
      <c r="S8">
        <v>2282.3352314929439</v>
      </c>
      <c r="T8">
        <v>282.10765040851697</v>
      </c>
    </row>
    <row r="9" spans="1:22" x14ac:dyDescent="0.25">
      <c r="A9" t="s">
        <v>21</v>
      </c>
      <c r="B9" t="s">
        <v>28</v>
      </c>
      <c r="C9" t="s">
        <v>65</v>
      </c>
      <c r="D9" t="s">
        <v>32</v>
      </c>
      <c r="E9">
        <v>141</v>
      </c>
      <c r="F9">
        <v>129</v>
      </c>
      <c r="G9">
        <v>37</v>
      </c>
      <c r="H9">
        <v>485</v>
      </c>
      <c r="I9">
        <v>56</v>
      </c>
      <c r="J9">
        <v>377</v>
      </c>
      <c r="K9">
        <v>642</v>
      </c>
      <c r="L9">
        <v>0.29072164948453599</v>
      </c>
      <c r="M9">
        <v>3.3567860559039202E-2</v>
      </c>
      <c r="N9">
        <v>2140</v>
      </c>
      <c r="O9">
        <v>2477</v>
      </c>
      <c r="P9">
        <f t="shared" si="0"/>
        <v>0.22663551401869159</v>
      </c>
      <c r="Q9">
        <f t="shared" si="1"/>
        <v>2.6168224299065422E-2</v>
      </c>
      <c r="S9">
        <v>1046.3761682242991</v>
      </c>
      <c r="T9">
        <v>120.81869158878506</v>
      </c>
    </row>
    <row r="10" spans="1:22" s="2" customFormat="1" x14ac:dyDescent="0.25">
      <c r="A10" s="2" t="s">
        <v>21</v>
      </c>
      <c r="B10" s="2" t="s">
        <v>33</v>
      </c>
      <c r="C10" s="2" t="s">
        <v>66</v>
      </c>
      <c r="D10" s="2" t="s">
        <v>34</v>
      </c>
      <c r="E10" s="2">
        <v>170</v>
      </c>
      <c r="F10" s="2">
        <v>270</v>
      </c>
      <c r="G10" s="2">
        <v>39</v>
      </c>
      <c r="H10" s="2">
        <v>1158</v>
      </c>
      <c r="I10" s="2">
        <v>146.19999999999999</v>
      </c>
      <c r="J10" s="2">
        <v>877</v>
      </c>
      <c r="K10" s="2">
        <v>1549</v>
      </c>
      <c r="L10" s="2">
        <v>0.146804835924007</v>
      </c>
      <c r="M10" s="2">
        <v>1.8534427471580101E-2</v>
      </c>
      <c r="N10" s="2">
        <v>2764</v>
      </c>
      <c r="O10" s="2">
        <v>770</v>
      </c>
      <c r="P10" s="2">
        <f t="shared" si="0"/>
        <v>0.41895803183791608</v>
      </c>
      <c r="Q10" s="2">
        <f t="shared" si="1"/>
        <v>5.2894356005788706E-2</v>
      </c>
      <c r="S10" s="2">
        <v>1480.5976845151954</v>
      </c>
      <c r="T10" s="2">
        <v>186.9286541244573</v>
      </c>
      <c r="U10" s="2">
        <v>3979.2076641485965</v>
      </c>
      <c r="V10" s="2">
        <v>287.30713708040184</v>
      </c>
    </row>
    <row r="11" spans="1:22" s="2" customFormat="1" x14ac:dyDescent="0.25">
      <c r="A11" s="2" t="s">
        <v>21</v>
      </c>
      <c r="B11" s="2" t="s">
        <v>33</v>
      </c>
      <c r="C11" s="2" t="s">
        <v>66</v>
      </c>
      <c r="D11" s="2" t="s">
        <v>35</v>
      </c>
      <c r="E11" s="2">
        <v>167</v>
      </c>
      <c r="F11" s="2">
        <v>132</v>
      </c>
      <c r="G11" s="2">
        <v>24</v>
      </c>
      <c r="H11" s="2">
        <v>893</v>
      </c>
      <c r="I11" s="2">
        <v>145.69999999999999</v>
      </c>
      <c r="J11" s="2">
        <v>638</v>
      </c>
      <c r="K11" s="2">
        <v>1285</v>
      </c>
      <c r="L11" s="2">
        <v>0.18701007838745801</v>
      </c>
      <c r="M11" s="2">
        <v>3.05121706842695E-2</v>
      </c>
      <c r="N11" s="2">
        <v>2891</v>
      </c>
      <c r="O11" s="2">
        <v>0</v>
      </c>
      <c r="P11" s="2">
        <f t="shared" si="0"/>
        <v>0.30888965755793846</v>
      </c>
      <c r="Q11" s="2">
        <f t="shared" si="1"/>
        <v>5.0397786233137322E-2</v>
      </c>
      <c r="S11" s="2">
        <v>893.00000000000011</v>
      </c>
      <c r="T11" s="2">
        <v>145.69999999999999</v>
      </c>
    </row>
    <row r="12" spans="1:22" s="2" customFormat="1" x14ac:dyDescent="0.25">
      <c r="A12" s="2" t="s">
        <v>21</v>
      </c>
      <c r="B12" s="2" t="s">
        <v>33</v>
      </c>
      <c r="C12" s="2" t="s">
        <v>66</v>
      </c>
      <c r="D12" s="2" t="s">
        <v>36</v>
      </c>
      <c r="E12" s="2">
        <v>195</v>
      </c>
      <c r="F12" s="2">
        <v>76</v>
      </c>
      <c r="G12" s="2">
        <v>30</v>
      </c>
      <c r="H12" s="2">
        <v>486</v>
      </c>
      <c r="I12" s="2">
        <v>61</v>
      </c>
      <c r="J12" s="2">
        <v>380</v>
      </c>
      <c r="K12" s="2">
        <v>652</v>
      </c>
      <c r="L12" s="2">
        <v>0.40123456790123502</v>
      </c>
      <c r="M12" s="2">
        <v>5.0360717370319601E-2</v>
      </c>
      <c r="N12" s="2">
        <v>1959</v>
      </c>
      <c r="O12" s="2">
        <v>0</v>
      </c>
      <c r="P12" s="2">
        <f t="shared" si="0"/>
        <v>0.24808575803981622</v>
      </c>
      <c r="Q12" s="2">
        <f t="shared" si="1"/>
        <v>3.1138335885655948E-2</v>
      </c>
      <c r="S12" s="2">
        <v>486</v>
      </c>
      <c r="T12" s="2">
        <v>61</v>
      </c>
    </row>
    <row r="13" spans="1:22" s="2" customFormat="1" x14ac:dyDescent="0.25">
      <c r="A13" s="2" t="s">
        <v>21</v>
      </c>
      <c r="B13" s="2" t="s">
        <v>33</v>
      </c>
      <c r="C13" s="2" t="s">
        <v>66</v>
      </c>
      <c r="D13" s="2" t="s">
        <v>37</v>
      </c>
      <c r="E13" s="2">
        <v>108</v>
      </c>
      <c r="F13" s="2">
        <v>95</v>
      </c>
      <c r="G13" s="2">
        <v>24</v>
      </c>
      <c r="H13" s="2">
        <v>418</v>
      </c>
      <c r="I13" s="2">
        <v>62</v>
      </c>
      <c r="J13" s="2">
        <v>305</v>
      </c>
      <c r="K13" s="2">
        <v>594</v>
      </c>
      <c r="L13" s="2">
        <v>0.25837320574162698</v>
      </c>
      <c r="M13" s="2">
        <v>3.8323298459284401E-2</v>
      </c>
      <c r="N13" s="2">
        <v>1964</v>
      </c>
      <c r="O13" s="2">
        <v>2183</v>
      </c>
      <c r="P13" s="2">
        <f t="shared" si="0"/>
        <v>0.21283095723014256</v>
      </c>
      <c r="Q13" s="2">
        <f t="shared" si="1"/>
        <v>3.1568228105906315E-2</v>
      </c>
      <c r="S13" s="2">
        <v>882.60997963340117</v>
      </c>
      <c r="T13" s="2">
        <v>130.91344195519349</v>
      </c>
    </row>
    <row r="14" spans="1:22" s="2" customFormat="1" x14ac:dyDescent="0.25">
      <c r="A14" s="2" t="s">
        <v>21</v>
      </c>
      <c r="B14" s="2" t="s">
        <v>39</v>
      </c>
      <c r="C14" s="2" t="s">
        <v>66</v>
      </c>
      <c r="D14" s="2" t="s">
        <v>40</v>
      </c>
      <c r="E14" s="2">
        <v>19</v>
      </c>
      <c r="F14" s="2">
        <v>12</v>
      </c>
      <c r="G14" s="2">
        <v>1</v>
      </c>
      <c r="H14" s="2">
        <v>129</v>
      </c>
      <c r="I14" s="2">
        <v>65.5</v>
      </c>
      <c r="J14" s="2">
        <v>39</v>
      </c>
      <c r="K14" s="2">
        <v>253</v>
      </c>
      <c r="L14" s="2">
        <v>0.14728682170542601</v>
      </c>
      <c r="M14" s="2">
        <v>7.4785169160507203E-2</v>
      </c>
      <c r="N14" s="2">
        <v>761</v>
      </c>
      <c r="O14" s="2">
        <v>0</v>
      </c>
      <c r="P14" s="2">
        <f t="shared" si="0"/>
        <v>0.16951379763469118</v>
      </c>
      <c r="Q14" s="2">
        <f t="shared" si="1"/>
        <v>8.6070959264126154E-2</v>
      </c>
      <c r="S14" s="2">
        <v>129</v>
      </c>
      <c r="T14" s="2">
        <v>65.5</v>
      </c>
    </row>
    <row r="15" spans="1:22" s="2" customFormat="1" x14ac:dyDescent="0.25">
      <c r="A15" s="2" t="s">
        <v>21</v>
      </c>
      <c r="B15" s="2" t="s">
        <v>39</v>
      </c>
      <c r="C15" s="2" t="s">
        <v>66</v>
      </c>
      <c r="D15" s="2" t="s">
        <v>41</v>
      </c>
      <c r="E15" s="2">
        <v>20</v>
      </c>
      <c r="F15" s="2">
        <v>25</v>
      </c>
      <c r="G15" s="2">
        <v>4</v>
      </c>
      <c r="H15" s="2">
        <v>108</v>
      </c>
      <c r="I15" s="2">
        <v>35</v>
      </c>
      <c r="J15" s="2">
        <v>54</v>
      </c>
      <c r="K15" s="2">
        <v>246</v>
      </c>
      <c r="L15" s="2">
        <v>0.18518518518518501</v>
      </c>
      <c r="M15" s="2">
        <v>6.0013717421124803E-2</v>
      </c>
      <c r="N15" s="2">
        <v>2174</v>
      </c>
      <c r="O15" s="2">
        <v>0</v>
      </c>
      <c r="P15" s="2">
        <f t="shared" si="0"/>
        <v>4.9678012879484819E-2</v>
      </c>
      <c r="Q15" s="2">
        <f t="shared" si="1"/>
        <v>1.609935602575897E-2</v>
      </c>
      <c r="S15" s="2">
        <v>108</v>
      </c>
      <c r="T15" s="2">
        <v>35</v>
      </c>
    </row>
    <row r="16" spans="1:22" x14ac:dyDescent="0.25">
      <c r="A16" t="s">
        <v>21</v>
      </c>
      <c r="B16" t="s">
        <v>38</v>
      </c>
      <c r="C16" t="s">
        <v>67</v>
      </c>
      <c r="D16" t="s">
        <v>25</v>
      </c>
      <c r="E16">
        <v>26</v>
      </c>
      <c r="F16">
        <v>16</v>
      </c>
      <c r="G16">
        <v>5</v>
      </c>
      <c r="H16">
        <v>76</v>
      </c>
      <c r="I16">
        <v>20.5</v>
      </c>
      <c r="J16">
        <v>45</v>
      </c>
      <c r="K16">
        <v>155</v>
      </c>
      <c r="L16">
        <v>0.34210526315789502</v>
      </c>
      <c r="M16">
        <v>9.2278393351800506E-2</v>
      </c>
      <c r="N16">
        <v>1048</v>
      </c>
      <c r="O16">
        <v>0</v>
      </c>
      <c r="P16">
        <f t="shared" si="0"/>
        <v>7.2519083969465645E-2</v>
      </c>
      <c r="Q16">
        <f t="shared" si="1"/>
        <v>1.9561068702290078E-2</v>
      </c>
      <c r="S16">
        <v>76</v>
      </c>
      <c r="T16">
        <v>20.5</v>
      </c>
      <c r="U16">
        <v>76</v>
      </c>
      <c r="V16">
        <v>20.5</v>
      </c>
    </row>
    <row r="17" spans="1:22" s="2" customFormat="1" x14ac:dyDescent="0.25">
      <c r="A17" s="2" t="s">
        <v>21</v>
      </c>
      <c r="B17" s="2" t="s">
        <v>22</v>
      </c>
      <c r="C17" s="2" t="s">
        <v>62</v>
      </c>
      <c r="D17" s="2" t="s">
        <v>23</v>
      </c>
      <c r="E17" s="2">
        <v>40</v>
      </c>
      <c r="F17" s="2">
        <v>18</v>
      </c>
      <c r="G17" s="2">
        <v>5</v>
      </c>
      <c r="H17" s="2">
        <v>129</v>
      </c>
      <c r="I17" s="2">
        <v>37.5</v>
      </c>
      <c r="J17" s="2">
        <v>75</v>
      </c>
      <c r="K17" s="2">
        <v>266</v>
      </c>
      <c r="L17" s="2">
        <v>0.31007751937984501</v>
      </c>
      <c r="M17" s="2">
        <v>9.0138813773210702E-2</v>
      </c>
      <c r="N17" s="2">
        <v>968</v>
      </c>
      <c r="O17" s="2">
        <v>469</v>
      </c>
      <c r="P17" s="2">
        <f t="shared" si="0"/>
        <v>0.13326446280991736</v>
      </c>
      <c r="Q17" s="2">
        <f t="shared" si="1"/>
        <v>3.8739669421487606E-2</v>
      </c>
      <c r="S17" s="2">
        <v>191.50103305785123</v>
      </c>
      <c r="T17" s="2">
        <v>55.668904958677693</v>
      </c>
      <c r="U17" s="2">
        <v>4950.7278639502829</v>
      </c>
      <c r="V17" s="2">
        <v>274.95388969756249</v>
      </c>
    </row>
    <row r="18" spans="1:22" s="2" customFormat="1" x14ac:dyDescent="0.25">
      <c r="A18" s="2" t="s">
        <v>21</v>
      </c>
      <c r="B18" s="2" t="s">
        <v>42</v>
      </c>
      <c r="C18" s="2" t="s">
        <v>62</v>
      </c>
      <c r="D18" s="2" t="s">
        <v>34</v>
      </c>
      <c r="E18" s="2">
        <v>208</v>
      </c>
      <c r="F18" s="2">
        <v>287</v>
      </c>
      <c r="G18" s="2">
        <v>53</v>
      </c>
      <c r="H18" s="2">
        <v>1114</v>
      </c>
      <c r="I18" s="2">
        <v>116.7</v>
      </c>
      <c r="J18" s="2">
        <v>882</v>
      </c>
      <c r="K18" s="2">
        <v>1424</v>
      </c>
      <c r="L18" s="2">
        <v>0.18671454219030501</v>
      </c>
      <c r="M18" s="2">
        <v>1.9559772956560698E-2</v>
      </c>
      <c r="N18" s="2">
        <v>6096</v>
      </c>
      <c r="O18" s="2">
        <v>5299</v>
      </c>
      <c r="P18" s="2">
        <f t="shared" si="0"/>
        <v>0.18274278215223097</v>
      </c>
      <c r="Q18" s="2">
        <f t="shared" si="1"/>
        <v>1.9143700787401574E-2</v>
      </c>
      <c r="S18" s="2">
        <v>2082.3540026246719</v>
      </c>
      <c r="T18" s="2">
        <v>218.14247047244095</v>
      </c>
    </row>
    <row r="19" spans="1:22" s="2" customFormat="1" x14ac:dyDescent="0.25">
      <c r="A19" s="2" t="s">
        <v>21</v>
      </c>
      <c r="B19" s="2" t="s">
        <v>42</v>
      </c>
      <c r="C19" s="2" t="s">
        <v>62</v>
      </c>
      <c r="D19" s="2" t="s">
        <v>27</v>
      </c>
      <c r="E19" s="2">
        <v>521</v>
      </c>
      <c r="F19" s="2">
        <v>362</v>
      </c>
      <c r="G19" s="2">
        <v>136</v>
      </c>
      <c r="H19" s="2">
        <v>1382</v>
      </c>
      <c r="I19" s="2">
        <v>79.8</v>
      </c>
      <c r="J19" s="2">
        <v>1218</v>
      </c>
      <c r="K19" s="2">
        <v>1585</v>
      </c>
      <c r="L19" s="2">
        <v>0.37698986975398002</v>
      </c>
      <c r="M19" s="2">
        <v>2.17683007281965E-2</v>
      </c>
      <c r="N19" s="2">
        <v>3674</v>
      </c>
      <c r="O19" s="2">
        <v>2414</v>
      </c>
      <c r="P19" s="2">
        <f t="shared" si="0"/>
        <v>0.37615677735438213</v>
      </c>
      <c r="Q19" s="2">
        <f t="shared" si="1"/>
        <v>2.1720195971692977E-2</v>
      </c>
      <c r="S19" s="2">
        <v>2290.0424605334783</v>
      </c>
      <c r="T19" s="2">
        <v>132.23255307566686</v>
      </c>
    </row>
    <row r="20" spans="1:22" s="2" customFormat="1" x14ac:dyDescent="0.25">
      <c r="A20" s="2" t="s">
        <v>21</v>
      </c>
      <c r="B20" s="2" t="s">
        <v>57</v>
      </c>
      <c r="C20" s="2" t="s">
        <v>62</v>
      </c>
      <c r="D20" s="2" t="s">
        <v>40</v>
      </c>
      <c r="E20" s="2">
        <v>52</v>
      </c>
      <c r="F20" s="2">
        <v>42</v>
      </c>
      <c r="G20" s="2">
        <v>10</v>
      </c>
      <c r="H20" s="2">
        <v>206</v>
      </c>
      <c r="I20" s="2">
        <v>45.9</v>
      </c>
      <c r="J20" s="2">
        <v>131</v>
      </c>
      <c r="K20" s="2">
        <v>354</v>
      </c>
      <c r="L20" s="2">
        <v>0.25242718446601897</v>
      </c>
      <c r="M20" s="2">
        <v>5.6244697898011099E-2</v>
      </c>
      <c r="N20" s="2">
        <v>843</v>
      </c>
      <c r="O20" s="2">
        <v>740</v>
      </c>
      <c r="P20" s="2">
        <f t="shared" si="0"/>
        <v>0.24436536180308421</v>
      </c>
      <c r="Q20" s="2">
        <f t="shared" si="1"/>
        <v>5.4448398576512451E-2</v>
      </c>
      <c r="S20" s="2">
        <v>386.83036773428233</v>
      </c>
      <c r="T20" s="2">
        <v>86.191814946619203</v>
      </c>
    </row>
    <row r="21" spans="1:22" x14ac:dyDescent="0.25">
      <c r="A21" t="s">
        <v>21</v>
      </c>
      <c r="B21" t="s">
        <v>43</v>
      </c>
      <c r="C21" t="s">
        <v>68</v>
      </c>
      <c r="D21" t="s">
        <v>29</v>
      </c>
      <c r="E21">
        <v>215</v>
      </c>
      <c r="F21">
        <v>113</v>
      </c>
      <c r="G21">
        <v>38</v>
      </c>
      <c r="H21">
        <v>630</v>
      </c>
      <c r="I21">
        <v>73.3</v>
      </c>
      <c r="J21">
        <v>498</v>
      </c>
      <c r="K21">
        <v>825</v>
      </c>
      <c r="L21">
        <v>0.341269841269841</v>
      </c>
      <c r="M21">
        <v>3.97064751826657E-2</v>
      </c>
      <c r="N21" s="3">
        <v>2194</v>
      </c>
      <c r="O21" s="3">
        <v>1285</v>
      </c>
      <c r="P21">
        <f t="shared" si="0"/>
        <v>0.2871467639015497</v>
      </c>
      <c r="Q21">
        <f t="shared" si="1"/>
        <v>3.3409298085688238E-2</v>
      </c>
      <c r="S21">
        <v>998.9835916134914</v>
      </c>
      <c r="T21">
        <v>116.23094804010938</v>
      </c>
      <c r="U21">
        <v>10833.361310174098</v>
      </c>
      <c r="V21">
        <v>565.44448399204657</v>
      </c>
    </row>
    <row r="22" spans="1:22" x14ac:dyDescent="0.25">
      <c r="A22" t="s">
        <v>21</v>
      </c>
      <c r="B22" t="s">
        <v>43</v>
      </c>
      <c r="C22" t="s">
        <v>68</v>
      </c>
      <c r="D22" t="s">
        <v>44</v>
      </c>
      <c r="E22">
        <v>562</v>
      </c>
      <c r="F22">
        <v>372</v>
      </c>
      <c r="G22">
        <v>95</v>
      </c>
      <c r="H22">
        <v>2186</v>
      </c>
      <c r="I22">
        <v>174.3</v>
      </c>
      <c r="J22">
        <v>1851</v>
      </c>
      <c r="K22">
        <v>2610</v>
      </c>
      <c r="L22">
        <v>0.25709057639524202</v>
      </c>
      <c r="M22">
        <v>2.04990336073608E-2</v>
      </c>
      <c r="N22" s="3">
        <v>2428</v>
      </c>
      <c r="O22" s="3">
        <v>2866</v>
      </c>
      <c r="P22">
        <f t="shared" si="0"/>
        <v>0.90032948929159806</v>
      </c>
      <c r="Q22">
        <f t="shared" si="1"/>
        <v>7.1787479406919277E-2</v>
      </c>
      <c r="S22">
        <v>4766.3443163097199</v>
      </c>
      <c r="T22">
        <v>380.04291598023065</v>
      </c>
    </row>
    <row r="23" spans="1:22" x14ac:dyDescent="0.25">
      <c r="A23" t="s">
        <v>21</v>
      </c>
      <c r="B23" t="s">
        <v>43</v>
      </c>
      <c r="C23" t="s">
        <v>68</v>
      </c>
      <c r="D23" t="s">
        <v>30</v>
      </c>
      <c r="E23">
        <v>338</v>
      </c>
      <c r="F23">
        <v>248</v>
      </c>
      <c r="G23">
        <v>77</v>
      </c>
      <c r="H23">
        <v>1081</v>
      </c>
      <c r="I23">
        <v>88.5</v>
      </c>
      <c r="J23">
        <v>907</v>
      </c>
      <c r="K23">
        <v>1309</v>
      </c>
      <c r="L23">
        <v>0.31267345050878798</v>
      </c>
      <c r="M23">
        <v>2.5598150203540899E-2</v>
      </c>
      <c r="N23" s="3">
        <v>2119</v>
      </c>
      <c r="O23" s="3">
        <v>4595</v>
      </c>
      <c r="P23">
        <f t="shared" si="0"/>
        <v>0.510146295422369</v>
      </c>
      <c r="Q23">
        <f t="shared" si="1"/>
        <v>4.1764983482774895E-2</v>
      </c>
      <c r="S23">
        <v>3425.1222274657853</v>
      </c>
      <c r="T23">
        <v>280.41009910335066</v>
      </c>
    </row>
    <row r="24" spans="1:22" x14ac:dyDescent="0.25">
      <c r="A24" t="s">
        <v>21</v>
      </c>
      <c r="B24" t="s">
        <v>43</v>
      </c>
      <c r="C24" t="s">
        <v>68</v>
      </c>
      <c r="D24" t="s">
        <v>45</v>
      </c>
      <c r="E24">
        <v>119</v>
      </c>
      <c r="F24">
        <v>87</v>
      </c>
      <c r="G24">
        <v>19</v>
      </c>
      <c r="H24">
        <v>527</v>
      </c>
      <c r="I24">
        <v>92.5</v>
      </c>
      <c r="J24">
        <v>368</v>
      </c>
      <c r="K24">
        <v>787</v>
      </c>
      <c r="L24">
        <v>0.225806451612903</v>
      </c>
      <c r="M24">
        <v>3.9633959723327401E-2</v>
      </c>
      <c r="N24" s="3">
        <v>1745</v>
      </c>
      <c r="O24" s="3">
        <v>3695</v>
      </c>
      <c r="P24">
        <f t="shared" si="0"/>
        <v>0.30200573065902581</v>
      </c>
      <c r="Q24">
        <f t="shared" si="1"/>
        <v>5.300859598853868E-2</v>
      </c>
      <c r="S24">
        <v>1642.9111747851005</v>
      </c>
      <c r="T24">
        <v>288.3667621776504</v>
      </c>
    </row>
    <row r="25" spans="1:22" s="2" customFormat="1" x14ac:dyDescent="0.25">
      <c r="A25" s="2" t="s">
        <v>21</v>
      </c>
      <c r="B25" s="2" t="s">
        <v>46</v>
      </c>
      <c r="C25" s="2" t="s">
        <v>69</v>
      </c>
      <c r="D25" s="2" t="s">
        <v>34</v>
      </c>
      <c r="E25" s="2">
        <v>666</v>
      </c>
      <c r="F25" s="2">
        <v>561</v>
      </c>
      <c r="G25" s="2">
        <v>117</v>
      </c>
      <c r="H25" s="2">
        <v>3176</v>
      </c>
      <c r="I25" s="2">
        <v>234.8</v>
      </c>
      <c r="J25" s="2">
        <v>2715</v>
      </c>
      <c r="K25" s="2">
        <v>3740</v>
      </c>
      <c r="L25" s="2">
        <v>0.20969773299748101</v>
      </c>
      <c r="M25" s="2">
        <v>1.5502842477269701E-2</v>
      </c>
      <c r="N25" s="2">
        <v>2171</v>
      </c>
      <c r="O25" s="2">
        <v>1449</v>
      </c>
      <c r="P25" s="2">
        <f t="shared" si="0"/>
        <v>1.4629203132197144</v>
      </c>
      <c r="Q25" s="2">
        <f t="shared" si="1"/>
        <v>0.10815292491939199</v>
      </c>
      <c r="S25" s="2">
        <v>5295.7715338553662</v>
      </c>
      <c r="T25" s="2">
        <v>391.513588208199</v>
      </c>
      <c r="U25" s="2">
        <v>7247.4998737100341</v>
      </c>
      <c r="V25" s="2">
        <v>411.23060592697266</v>
      </c>
    </row>
    <row r="26" spans="1:22" s="2" customFormat="1" x14ac:dyDescent="0.25">
      <c r="A26" s="2" t="s">
        <v>21</v>
      </c>
      <c r="B26" s="2" t="s">
        <v>46</v>
      </c>
      <c r="C26" s="2" t="s">
        <v>69</v>
      </c>
      <c r="D26" s="2" t="s">
        <v>27</v>
      </c>
      <c r="E26" s="2">
        <v>405</v>
      </c>
      <c r="F26" s="2">
        <v>316</v>
      </c>
      <c r="G26" s="2">
        <v>111</v>
      </c>
      <c r="H26" s="2">
        <v>1148</v>
      </c>
      <c r="I26" s="2">
        <v>74</v>
      </c>
      <c r="J26" s="2">
        <v>996</v>
      </c>
      <c r="K26" s="2">
        <v>1340</v>
      </c>
      <c r="L26" s="2">
        <v>0.35278745644599302</v>
      </c>
      <c r="M26" s="2">
        <v>2.2740654858017E-2</v>
      </c>
      <c r="N26" s="2">
        <v>3578</v>
      </c>
      <c r="O26" s="2">
        <v>2505</v>
      </c>
      <c r="P26" s="2">
        <f t="shared" si="0"/>
        <v>0.32084963666852989</v>
      </c>
      <c r="Q26" s="2">
        <f t="shared" si="1"/>
        <v>2.0681945220793741E-2</v>
      </c>
      <c r="S26" s="2">
        <v>1951.7283398546674</v>
      </c>
      <c r="T26" s="2">
        <v>125.80827277808832</v>
      </c>
    </row>
    <row r="27" spans="1:22" x14ac:dyDescent="0.25">
      <c r="A27" t="s">
        <v>21</v>
      </c>
      <c r="B27" t="s">
        <v>47</v>
      </c>
      <c r="C27" t="s">
        <v>70</v>
      </c>
      <c r="D27" t="s">
        <v>25</v>
      </c>
      <c r="E27">
        <v>42</v>
      </c>
      <c r="F27">
        <v>19</v>
      </c>
      <c r="G27">
        <v>13</v>
      </c>
      <c r="H27">
        <v>60</v>
      </c>
      <c r="I27">
        <v>7.1</v>
      </c>
      <c r="J27">
        <v>49</v>
      </c>
      <c r="K27">
        <v>88</v>
      </c>
      <c r="L27">
        <v>0.7</v>
      </c>
      <c r="M27">
        <v>8.2833333333333301E-2</v>
      </c>
      <c r="N27" s="3">
        <v>1463</v>
      </c>
      <c r="O27" s="3">
        <v>5557</v>
      </c>
      <c r="P27">
        <f t="shared" si="0"/>
        <v>4.1011619958988381E-2</v>
      </c>
      <c r="Q27">
        <f t="shared" si="1"/>
        <v>4.853041695146958E-3</v>
      </c>
      <c r="S27">
        <v>287.90157211209845</v>
      </c>
      <c r="T27">
        <v>34.068352699931644</v>
      </c>
      <c r="U27">
        <v>287.90157211209845</v>
      </c>
      <c r="V27">
        <v>34.068352699931644</v>
      </c>
    </row>
    <row r="28" spans="1:22" s="2" customFormat="1" x14ac:dyDescent="0.25">
      <c r="A28" s="2" t="s">
        <v>21</v>
      </c>
      <c r="B28" s="2" t="s">
        <v>52</v>
      </c>
      <c r="C28" s="2" t="s">
        <v>71</v>
      </c>
      <c r="D28" s="2" t="s">
        <v>31</v>
      </c>
      <c r="E28" s="2">
        <v>83</v>
      </c>
      <c r="F28" s="2">
        <v>52</v>
      </c>
      <c r="G28" s="2">
        <v>16</v>
      </c>
      <c r="H28" s="2">
        <v>261</v>
      </c>
      <c r="I28" s="2">
        <v>45.4</v>
      </c>
      <c r="J28" s="2">
        <v>184</v>
      </c>
      <c r="K28" s="2">
        <v>397</v>
      </c>
      <c r="L28" s="2">
        <v>0.31800766283524901</v>
      </c>
      <c r="M28" s="2">
        <v>5.53162754510357E-2</v>
      </c>
      <c r="N28" s="2">
        <v>4185</v>
      </c>
      <c r="O28" s="2">
        <v>0</v>
      </c>
      <c r="P28" s="2">
        <f t="shared" si="0"/>
        <v>6.236559139784946E-2</v>
      </c>
      <c r="Q28" s="2">
        <f t="shared" si="1"/>
        <v>1.0848267622461171E-2</v>
      </c>
      <c r="S28" s="2">
        <v>261</v>
      </c>
      <c r="T28" s="2">
        <v>45.4</v>
      </c>
      <c r="U28" s="2">
        <v>365.12974504249291</v>
      </c>
      <c r="V28" s="2">
        <v>50.442144309703671</v>
      </c>
    </row>
    <row r="29" spans="1:22" s="2" customFormat="1" x14ac:dyDescent="0.25">
      <c r="A29" s="2" t="s">
        <v>21</v>
      </c>
      <c r="B29" s="2" t="s">
        <v>52</v>
      </c>
      <c r="C29" s="2" t="s">
        <v>71</v>
      </c>
      <c r="D29" s="2" t="s">
        <v>53</v>
      </c>
      <c r="E29" s="2">
        <v>31</v>
      </c>
      <c r="F29" s="2">
        <v>22</v>
      </c>
      <c r="G29" s="2">
        <v>8</v>
      </c>
      <c r="H29" s="2">
        <v>81</v>
      </c>
      <c r="I29" s="2">
        <v>17.100000000000001</v>
      </c>
      <c r="J29" s="2">
        <v>53</v>
      </c>
      <c r="K29" s="2">
        <v>143</v>
      </c>
      <c r="L29" s="2">
        <v>0.38271604938271597</v>
      </c>
      <c r="M29" s="2">
        <v>8.0795610425240097E-2</v>
      </c>
      <c r="N29" s="2">
        <v>1765</v>
      </c>
      <c r="O29" s="2">
        <v>504</v>
      </c>
      <c r="P29" s="2">
        <f t="shared" si="0"/>
        <v>4.5892351274787538E-2</v>
      </c>
      <c r="Q29" s="2">
        <f t="shared" si="1"/>
        <v>9.6883852691218141E-3</v>
      </c>
      <c r="S29" s="2">
        <v>104.12974504249293</v>
      </c>
      <c r="T29" s="2">
        <v>21.982946175637395</v>
      </c>
    </row>
    <row r="30" spans="1:22" x14ac:dyDescent="0.25">
      <c r="A30" t="s">
        <v>21</v>
      </c>
      <c r="B30" t="s">
        <v>48</v>
      </c>
      <c r="C30" t="s">
        <v>74</v>
      </c>
      <c r="D30" t="s">
        <v>49</v>
      </c>
      <c r="E30">
        <v>165</v>
      </c>
      <c r="F30">
        <v>119</v>
      </c>
      <c r="G30">
        <v>11</v>
      </c>
      <c r="H30">
        <v>1659</v>
      </c>
      <c r="I30">
        <v>420.7</v>
      </c>
      <c r="J30">
        <v>962</v>
      </c>
      <c r="K30">
        <v>3068</v>
      </c>
      <c r="L30">
        <v>9.94575045207957E-2</v>
      </c>
      <c r="M30">
        <v>2.5221080260336801E-2</v>
      </c>
      <c r="N30" s="3">
        <v>5554</v>
      </c>
      <c r="O30" s="3">
        <v>15589</v>
      </c>
      <c r="P30">
        <f t="shared" si="0"/>
        <v>0.29870363701836516</v>
      </c>
      <c r="Q30">
        <f t="shared" si="1"/>
        <v>7.5747209218581205E-2</v>
      </c>
      <c r="S30">
        <v>6315.4909974792945</v>
      </c>
      <c r="T30">
        <v>1601.5232445084623</v>
      </c>
      <c r="U30">
        <v>39963.817690033531</v>
      </c>
      <c r="V30">
        <v>2725.4799762478865</v>
      </c>
    </row>
    <row r="31" spans="1:22" x14ac:dyDescent="0.25">
      <c r="A31" t="s">
        <v>21</v>
      </c>
      <c r="B31" t="s">
        <v>48</v>
      </c>
      <c r="C31" t="s">
        <v>74</v>
      </c>
      <c r="D31" t="s">
        <v>50</v>
      </c>
      <c r="E31">
        <v>531</v>
      </c>
      <c r="F31">
        <v>427</v>
      </c>
      <c r="G31">
        <v>53</v>
      </c>
      <c r="H31">
        <v>4216</v>
      </c>
      <c r="I31">
        <v>503.8</v>
      </c>
      <c r="J31">
        <v>3304</v>
      </c>
      <c r="K31">
        <v>5428</v>
      </c>
      <c r="L31">
        <v>0.125948766603416</v>
      </c>
      <c r="M31">
        <v>1.50505191211577E-2</v>
      </c>
      <c r="N31" s="3">
        <v>6819</v>
      </c>
      <c r="O31" s="3">
        <v>15584</v>
      </c>
      <c r="P31">
        <f t="shared" si="0"/>
        <v>0.61827247396979024</v>
      </c>
      <c r="Q31">
        <f t="shared" si="1"/>
        <v>7.3881800850564602E-2</v>
      </c>
      <c r="S31">
        <v>13851.15823434521</v>
      </c>
      <c r="T31">
        <v>1655.1739844551987</v>
      </c>
    </row>
    <row r="32" spans="1:22" x14ac:dyDescent="0.25">
      <c r="A32" t="s">
        <v>21</v>
      </c>
      <c r="B32" t="s">
        <v>48</v>
      </c>
      <c r="C32" t="s">
        <v>74</v>
      </c>
      <c r="D32" t="s">
        <v>51</v>
      </c>
      <c r="E32">
        <v>36</v>
      </c>
      <c r="F32">
        <v>17</v>
      </c>
      <c r="G32">
        <v>2</v>
      </c>
      <c r="H32">
        <v>221</v>
      </c>
      <c r="I32">
        <v>97.1</v>
      </c>
      <c r="J32">
        <v>93</v>
      </c>
      <c r="K32">
        <v>633</v>
      </c>
      <c r="L32">
        <v>0.16289592760180999</v>
      </c>
      <c r="M32">
        <v>7.1571016154460404E-2</v>
      </c>
      <c r="N32" s="3">
        <v>3281</v>
      </c>
      <c r="O32" s="3">
        <v>8845</v>
      </c>
      <c r="P32">
        <f t="shared" si="0"/>
        <v>6.7357512953367879E-2</v>
      </c>
      <c r="Q32">
        <f t="shared" si="1"/>
        <v>2.9594635781773848E-2</v>
      </c>
      <c r="S32">
        <v>816.7772020725389</v>
      </c>
      <c r="T32">
        <v>358.86455348978967</v>
      </c>
    </row>
    <row r="33" spans="1:22" x14ac:dyDescent="0.25">
      <c r="A33" t="s">
        <v>21</v>
      </c>
      <c r="B33" t="s">
        <v>48</v>
      </c>
      <c r="C33" t="s">
        <v>73</v>
      </c>
      <c r="D33" t="s">
        <v>30</v>
      </c>
      <c r="E33">
        <v>576</v>
      </c>
      <c r="F33">
        <v>386</v>
      </c>
      <c r="G33">
        <v>69</v>
      </c>
      <c r="H33">
        <v>3189</v>
      </c>
      <c r="I33">
        <v>321.2</v>
      </c>
      <c r="J33">
        <v>2595</v>
      </c>
      <c r="K33">
        <v>3958</v>
      </c>
      <c r="L33">
        <v>0.18062088428974599</v>
      </c>
      <c r="M33">
        <v>1.8192357489453199E-2</v>
      </c>
      <c r="N33">
        <v>6264</v>
      </c>
      <c r="O33">
        <v>20858</v>
      </c>
      <c r="P33">
        <f t="shared" si="0"/>
        <v>0.50909961685823757</v>
      </c>
      <c r="Q33">
        <f t="shared" si="1"/>
        <v>5.1277139208173686E-2</v>
      </c>
      <c r="S33">
        <v>13807.799808429119</v>
      </c>
      <c r="T33">
        <v>1390.7385696040867</v>
      </c>
    </row>
    <row r="34" spans="1:22" x14ac:dyDescent="0.25">
      <c r="A34" t="s">
        <v>21</v>
      </c>
      <c r="B34" t="s">
        <v>48</v>
      </c>
      <c r="C34" t="s">
        <v>73</v>
      </c>
      <c r="D34" t="s">
        <v>31</v>
      </c>
      <c r="E34">
        <v>510</v>
      </c>
      <c r="F34">
        <v>420</v>
      </c>
      <c r="G34">
        <v>171</v>
      </c>
      <c r="H34">
        <v>1250</v>
      </c>
      <c r="I34">
        <v>59.6</v>
      </c>
      <c r="J34">
        <v>1119</v>
      </c>
      <c r="K34">
        <v>1408</v>
      </c>
      <c r="L34">
        <v>0.40799999999999997</v>
      </c>
      <c r="M34">
        <v>1.9453439999999999E-2</v>
      </c>
      <c r="N34">
        <v>5823</v>
      </c>
      <c r="O34">
        <v>18273</v>
      </c>
      <c r="P34">
        <f t="shared" si="0"/>
        <v>0.2146659797355315</v>
      </c>
      <c r="Q34">
        <f t="shared" si="1"/>
        <v>1.0235273913790142E-2</v>
      </c>
      <c r="S34">
        <v>5172.5914477073675</v>
      </c>
      <c r="T34">
        <v>246.62916022668728</v>
      </c>
    </row>
    <row r="35" spans="1:22" s="2" customFormat="1" x14ac:dyDescent="0.25">
      <c r="A35" s="2" t="s">
        <v>21</v>
      </c>
      <c r="B35" s="2" t="s">
        <v>56</v>
      </c>
      <c r="C35" s="2" t="s">
        <v>72</v>
      </c>
      <c r="D35" s="2" t="s">
        <v>34</v>
      </c>
      <c r="E35" s="2">
        <v>123</v>
      </c>
      <c r="F35" s="2">
        <v>80</v>
      </c>
      <c r="G35" s="2">
        <v>10</v>
      </c>
      <c r="H35" s="2">
        <v>912</v>
      </c>
      <c r="I35" s="2">
        <v>233.9</v>
      </c>
      <c r="J35" s="2">
        <v>545</v>
      </c>
      <c r="K35" s="2">
        <v>1598</v>
      </c>
      <c r="L35" s="2">
        <v>0.134868421052632</v>
      </c>
      <c r="M35" s="2">
        <v>3.4589609302862402E-2</v>
      </c>
      <c r="N35" s="2">
        <v>1895</v>
      </c>
      <c r="O35" s="2">
        <v>2214</v>
      </c>
      <c r="P35" s="2">
        <f t="shared" si="0"/>
        <v>0.48126649076517153</v>
      </c>
      <c r="Q35" s="2">
        <f t="shared" si="1"/>
        <v>0.12343007915567282</v>
      </c>
      <c r="S35" s="2">
        <v>1977.5240105540897</v>
      </c>
      <c r="T35" s="2">
        <v>507.17419525065964</v>
      </c>
      <c r="U35" s="2">
        <v>4965.9304621669926</v>
      </c>
      <c r="V35" s="2">
        <v>791.42878494117292</v>
      </c>
    </row>
    <row r="36" spans="1:22" s="2" customFormat="1" x14ac:dyDescent="0.25">
      <c r="A36" s="2" t="s">
        <v>21</v>
      </c>
      <c r="B36" s="2" t="s">
        <v>56</v>
      </c>
      <c r="C36" s="2" t="s">
        <v>72</v>
      </c>
      <c r="D36" s="2" t="s">
        <v>55</v>
      </c>
      <c r="E36" s="2">
        <v>178</v>
      </c>
      <c r="F36" s="2">
        <v>139</v>
      </c>
      <c r="G36" s="2">
        <v>17</v>
      </c>
      <c r="H36" s="2">
        <v>1391</v>
      </c>
      <c r="I36" s="2">
        <v>282.8</v>
      </c>
      <c r="J36" s="2">
        <v>921</v>
      </c>
      <c r="K36" s="2">
        <v>2158</v>
      </c>
      <c r="L36" s="2">
        <v>0.12796549245147401</v>
      </c>
      <c r="M36" s="2">
        <v>2.6016276970004901E-2</v>
      </c>
      <c r="N36" s="2">
        <v>2015</v>
      </c>
      <c r="O36" s="2">
        <v>2314</v>
      </c>
      <c r="P36" s="2">
        <f t="shared" si="0"/>
        <v>0.69032258064516128</v>
      </c>
      <c r="Q36" s="2">
        <f t="shared" si="1"/>
        <v>0.14034739454094294</v>
      </c>
      <c r="S36" s="2">
        <v>2988.4064516129033</v>
      </c>
      <c r="T36" s="2">
        <v>607.56387096774199</v>
      </c>
    </row>
  </sheetData>
  <sortState xmlns:xlrd2="http://schemas.microsoft.com/office/spreadsheetml/2017/richdata2" ref="A2:Q34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DF38-A5A9-49F4-A44B-19749BD8FED4}">
  <dimension ref="A1:U18"/>
  <sheetViews>
    <sheetView workbookViewId="0">
      <selection activeCell="H19" sqref="H19"/>
    </sheetView>
  </sheetViews>
  <sheetFormatPr defaultRowHeight="15" x14ac:dyDescent="0.25"/>
  <cols>
    <col min="1" max="1" width="8.28515625" bestFit="1" customWidth="1"/>
    <col min="2" max="2" width="18.42578125" bestFit="1" customWidth="1"/>
    <col min="3" max="3" width="16.28515625" bestFit="1" customWidth="1"/>
    <col min="4" max="5" width="4" bestFit="1" customWidth="1"/>
    <col min="6" max="6" width="3" bestFit="1" customWidth="1"/>
    <col min="7" max="7" width="5" bestFit="1" customWidth="1"/>
    <col min="8" max="8" width="6" bestFit="1" customWidth="1"/>
    <col min="9" max="9" width="7.5703125" bestFit="1" customWidth="1"/>
    <col min="10" max="10" width="8" bestFit="1" customWidth="1"/>
    <col min="11" max="12" width="12" bestFit="1" customWidth="1"/>
    <col min="13" max="13" width="18.140625" bestFit="1" customWidth="1"/>
    <col min="14" max="14" width="21.5703125" bestFit="1" customWidth="1"/>
    <col min="15" max="15" width="12" bestFit="1" customWidth="1"/>
    <col min="16" max="16" width="12.140625" bestFit="1" customWidth="1"/>
    <col min="18" max="19" width="12" bestFit="1" customWidth="1"/>
    <col min="20" max="20" width="4.140625" bestFit="1" customWidth="1"/>
    <col min="21" max="21" width="5.85546875" bestFit="1" customWidth="1"/>
  </cols>
  <sheetData>
    <row r="1" spans="1:2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/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58</v>
      </c>
      <c r="B2" t="s">
        <v>24</v>
      </c>
      <c r="C2" t="s">
        <v>25</v>
      </c>
      <c r="D2">
        <v>48</v>
      </c>
      <c r="E2">
        <v>40</v>
      </c>
      <c r="F2">
        <v>10</v>
      </c>
      <c r="G2">
        <v>182</v>
      </c>
      <c r="H2">
        <v>39.700000000000003</v>
      </c>
      <c r="I2">
        <v>116</v>
      </c>
      <c r="J2">
        <v>311</v>
      </c>
      <c r="K2">
        <v>0.26373626373626402</v>
      </c>
      <c r="L2">
        <v>5.7529283902910303E-2</v>
      </c>
      <c r="M2">
        <v>992</v>
      </c>
      <c r="N2">
        <v>122</v>
      </c>
      <c r="O2">
        <v>0.18346774193548387</v>
      </c>
      <c r="P2">
        <v>4.0020161290322584E-2</v>
      </c>
      <c r="R2">
        <v>204.38306451612902</v>
      </c>
      <c r="S2">
        <v>44.582459677419358</v>
      </c>
      <c r="T2">
        <v>204.38306451612902</v>
      </c>
      <c r="U2">
        <v>44.582459677419358</v>
      </c>
    </row>
    <row r="3" spans="1:21" s="2" customFormat="1" x14ac:dyDescent="0.25">
      <c r="A3" s="2" t="s">
        <v>58</v>
      </c>
      <c r="B3" s="2" t="s">
        <v>26</v>
      </c>
      <c r="C3" s="2" t="s">
        <v>25</v>
      </c>
      <c r="D3" s="2">
        <v>17</v>
      </c>
      <c r="E3" s="2">
        <v>54</v>
      </c>
      <c r="F3" s="2">
        <v>0</v>
      </c>
      <c r="G3" s="2" t="s">
        <v>59</v>
      </c>
      <c r="H3" s="2" t="s">
        <v>59</v>
      </c>
      <c r="I3" s="2" t="s">
        <v>59</v>
      </c>
      <c r="J3" s="2" t="s">
        <v>59</v>
      </c>
      <c r="K3" s="2" t="s">
        <v>59</v>
      </c>
      <c r="L3" s="2" t="s">
        <v>59</v>
      </c>
      <c r="M3" s="2">
        <v>3585</v>
      </c>
      <c r="N3" s="2">
        <v>0</v>
      </c>
      <c r="O3" s="2" t="e">
        <v>#VALUE!</v>
      </c>
      <c r="P3" s="2" t="e">
        <v>#VALUE!</v>
      </c>
      <c r="R3" s="2" t="e">
        <v>#VALUE!</v>
      </c>
      <c r="S3" s="2" t="e">
        <v>#VALUE!</v>
      </c>
    </row>
    <row r="4" spans="1:21" s="2" customFormat="1" x14ac:dyDescent="0.25">
      <c r="A4" s="2" t="s">
        <v>58</v>
      </c>
      <c r="B4" s="2" t="s">
        <v>26</v>
      </c>
      <c r="C4" s="2" t="s">
        <v>27</v>
      </c>
      <c r="D4" s="2">
        <v>53</v>
      </c>
      <c r="E4" s="2">
        <v>24</v>
      </c>
      <c r="F4" s="2">
        <v>2</v>
      </c>
      <c r="G4" s="2">
        <v>449</v>
      </c>
      <c r="H4" s="2">
        <v>205.1</v>
      </c>
      <c r="I4" s="2">
        <v>163</v>
      </c>
      <c r="J4" s="2">
        <v>1086</v>
      </c>
      <c r="K4" s="2">
        <v>0.11804008908686001</v>
      </c>
      <c r="L4" s="2">
        <v>5.3919871429209197E-2</v>
      </c>
      <c r="M4" s="2">
        <v>2634</v>
      </c>
      <c r="N4" s="2">
        <v>2602</v>
      </c>
      <c r="O4" s="2">
        <v>0.17046317388003038</v>
      </c>
      <c r="P4" s="2">
        <v>7.786636294608959E-2</v>
      </c>
      <c r="R4" s="2">
        <v>892.54517843583903</v>
      </c>
      <c r="S4" s="2">
        <v>407.70827638572507</v>
      </c>
    </row>
    <row r="5" spans="1:21" x14ac:dyDescent="0.25">
      <c r="A5" t="s">
        <v>58</v>
      </c>
      <c r="B5" t="s">
        <v>28</v>
      </c>
      <c r="C5" t="s">
        <v>30</v>
      </c>
      <c r="D5">
        <v>9</v>
      </c>
      <c r="E5">
        <v>5</v>
      </c>
      <c r="F5">
        <v>1</v>
      </c>
      <c r="G5">
        <v>29</v>
      </c>
      <c r="H5">
        <v>12.6</v>
      </c>
      <c r="I5">
        <v>13</v>
      </c>
      <c r="J5">
        <v>102</v>
      </c>
      <c r="K5">
        <v>0.31034482758620702</v>
      </c>
      <c r="L5">
        <v>0.13483947681331701</v>
      </c>
      <c r="M5">
        <v>1537</v>
      </c>
      <c r="N5">
        <v>7649</v>
      </c>
      <c r="O5">
        <v>1.8867924528301886E-2</v>
      </c>
      <c r="P5">
        <v>8.1977878985035786E-3</v>
      </c>
      <c r="R5">
        <v>173.32075471698113</v>
      </c>
      <c r="S5">
        <v>75.304879635653876</v>
      </c>
    </row>
    <row r="6" spans="1:21" x14ac:dyDescent="0.25">
      <c r="A6" t="s">
        <v>58</v>
      </c>
      <c r="B6" t="s">
        <v>28</v>
      </c>
      <c r="C6" t="s">
        <v>31</v>
      </c>
      <c r="D6">
        <v>10</v>
      </c>
      <c r="E6">
        <v>19</v>
      </c>
      <c r="F6">
        <v>1</v>
      </c>
      <c r="G6">
        <v>109</v>
      </c>
      <c r="H6">
        <v>54.5</v>
      </c>
      <c r="I6">
        <v>32</v>
      </c>
      <c r="J6">
        <v>214</v>
      </c>
      <c r="K6">
        <v>9.1743119266055106E-2</v>
      </c>
      <c r="L6">
        <v>4.5871559633027498E-2</v>
      </c>
      <c r="M6">
        <v>2056</v>
      </c>
      <c r="N6">
        <v>0</v>
      </c>
      <c r="O6">
        <v>5.3015564202334629E-2</v>
      </c>
      <c r="P6">
        <v>2.6507782101167315E-2</v>
      </c>
      <c r="R6">
        <v>109</v>
      </c>
      <c r="S6">
        <v>54.5</v>
      </c>
    </row>
    <row r="7" spans="1:21" s="2" customFormat="1" x14ac:dyDescent="0.25">
      <c r="A7" s="2" t="s">
        <v>58</v>
      </c>
      <c r="B7" s="2" t="s">
        <v>38</v>
      </c>
      <c r="C7" s="2" t="s">
        <v>25</v>
      </c>
      <c r="D7" s="2">
        <v>17</v>
      </c>
      <c r="E7" s="2">
        <v>12</v>
      </c>
      <c r="F7" s="2">
        <v>5</v>
      </c>
      <c r="G7" s="2">
        <v>38</v>
      </c>
      <c r="H7" s="2">
        <v>8.8000000000000007</v>
      </c>
      <c r="I7" s="2">
        <v>24</v>
      </c>
      <c r="J7" s="2">
        <v>77</v>
      </c>
      <c r="K7" s="2">
        <v>0.44736842105263203</v>
      </c>
      <c r="L7" s="2">
        <v>0.103601108033241</v>
      </c>
      <c r="M7" s="2">
        <v>1048</v>
      </c>
      <c r="N7" s="2">
        <v>0</v>
      </c>
      <c r="O7" s="2">
        <v>3.6259541984732822E-2</v>
      </c>
      <c r="P7" s="2">
        <v>8.3969465648854966E-3</v>
      </c>
      <c r="R7" s="2">
        <v>38</v>
      </c>
      <c r="S7" s="2">
        <v>8.8000000000000007</v>
      </c>
    </row>
    <row r="8" spans="1:21" x14ac:dyDescent="0.25">
      <c r="A8" t="s">
        <v>58</v>
      </c>
      <c r="B8" t="s">
        <v>43</v>
      </c>
      <c r="C8" t="s">
        <v>29</v>
      </c>
      <c r="D8">
        <v>16</v>
      </c>
      <c r="E8">
        <v>3</v>
      </c>
      <c r="F8">
        <v>0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s="3">
        <v>2194</v>
      </c>
      <c r="N8" s="3">
        <v>1285</v>
      </c>
      <c r="O8" t="e">
        <v>#VALUE!</v>
      </c>
      <c r="P8" t="e">
        <v>#VALUE!</v>
      </c>
      <c r="R8" t="e">
        <v>#VALUE!</v>
      </c>
      <c r="S8" t="e">
        <v>#VALUE!</v>
      </c>
    </row>
    <row r="9" spans="1:21" x14ac:dyDescent="0.25">
      <c r="A9" t="s">
        <v>58</v>
      </c>
      <c r="B9" t="s">
        <v>43</v>
      </c>
      <c r="C9" t="s">
        <v>44</v>
      </c>
      <c r="D9">
        <v>178</v>
      </c>
      <c r="E9">
        <v>108</v>
      </c>
      <c r="F9">
        <v>12</v>
      </c>
      <c r="G9">
        <v>1500</v>
      </c>
      <c r="H9">
        <v>362.5</v>
      </c>
      <c r="I9">
        <v>924</v>
      </c>
      <c r="J9">
        <v>2519</v>
      </c>
      <c r="K9">
        <v>0.118666666666667</v>
      </c>
      <c r="L9">
        <v>2.8677777777777799E-2</v>
      </c>
      <c r="M9" s="3">
        <v>2428</v>
      </c>
      <c r="N9" s="3">
        <v>2866</v>
      </c>
      <c r="O9">
        <v>0.61779242174629323</v>
      </c>
      <c r="P9">
        <v>0.1492998352553542</v>
      </c>
      <c r="R9">
        <v>3270.5930807248765</v>
      </c>
      <c r="S9">
        <v>790.39332784184512</v>
      </c>
    </row>
    <row r="10" spans="1:21" x14ac:dyDescent="0.25">
      <c r="A10" t="s">
        <v>58</v>
      </c>
      <c r="B10" t="s">
        <v>43</v>
      </c>
      <c r="C10" t="s">
        <v>30</v>
      </c>
      <c r="D10">
        <v>68</v>
      </c>
      <c r="E10">
        <v>57</v>
      </c>
      <c r="F10">
        <v>7</v>
      </c>
      <c r="G10">
        <v>499</v>
      </c>
      <c r="H10">
        <v>145.6</v>
      </c>
      <c r="I10">
        <v>276</v>
      </c>
      <c r="J10">
        <v>963</v>
      </c>
      <c r="K10">
        <v>0.13627254509018</v>
      </c>
      <c r="L10">
        <v>3.9762089308878298E-2</v>
      </c>
      <c r="M10" s="3">
        <v>2119</v>
      </c>
      <c r="N10" s="3">
        <v>4595</v>
      </c>
      <c r="O10">
        <v>0.23548843794242566</v>
      </c>
      <c r="P10">
        <v>6.8711656441717783E-2</v>
      </c>
      <c r="R10">
        <v>1581.0693723454458</v>
      </c>
      <c r="S10">
        <v>461.33006134969321</v>
      </c>
    </row>
    <row r="11" spans="1:21" x14ac:dyDescent="0.25">
      <c r="A11" t="s">
        <v>58</v>
      </c>
      <c r="B11" t="s">
        <v>43</v>
      </c>
      <c r="C11" t="s">
        <v>45</v>
      </c>
      <c r="D11">
        <v>58</v>
      </c>
      <c r="E11">
        <v>30</v>
      </c>
      <c r="F11">
        <v>8</v>
      </c>
      <c r="G11">
        <v>202</v>
      </c>
      <c r="H11">
        <v>49.8</v>
      </c>
      <c r="I11">
        <v>126</v>
      </c>
      <c r="J11">
        <v>366</v>
      </c>
      <c r="K11">
        <v>0.287128712871287</v>
      </c>
      <c r="L11">
        <v>7.0787177727673706E-2</v>
      </c>
      <c r="M11" s="3">
        <v>1745</v>
      </c>
      <c r="N11" s="3">
        <v>3695</v>
      </c>
      <c r="O11">
        <v>0.11575931232091691</v>
      </c>
      <c r="P11">
        <v>2.8538681948424068E-2</v>
      </c>
      <c r="R11">
        <v>629.73065902578799</v>
      </c>
      <c r="S11">
        <v>155.25042979942694</v>
      </c>
    </row>
    <row r="12" spans="1:21" s="2" customFormat="1" x14ac:dyDescent="0.25">
      <c r="A12" s="2" t="s">
        <v>58</v>
      </c>
      <c r="B12" s="2" t="s">
        <v>47</v>
      </c>
      <c r="C12" s="2" t="s">
        <v>25</v>
      </c>
      <c r="D12" s="2">
        <v>125</v>
      </c>
      <c r="E12" s="2">
        <v>44</v>
      </c>
      <c r="F12" s="2">
        <v>23</v>
      </c>
      <c r="G12" s="2">
        <v>235</v>
      </c>
      <c r="H12" s="2">
        <v>29</v>
      </c>
      <c r="I12" s="2">
        <v>187</v>
      </c>
      <c r="J12" s="2">
        <v>321</v>
      </c>
      <c r="K12" s="2">
        <v>0.53191489361702105</v>
      </c>
      <c r="L12" s="2">
        <v>6.56405613399728E-2</v>
      </c>
      <c r="M12" s="2">
        <v>1463</v>
      </c>
      <c r="N12" s="2">
        <v>5557</v>
      </c>
      <c r="O12" s="2">
        <v>0.16062884483937115</v>
      </c>
      <c r="P12" s="2">
        <v>1.9822282980177717E-2</v>
      </c>
      <c r="R12" s="2">
        <v>1127.6144907723854</v>
      </c>
      <c r="S12" s="2">
        <v>139.15242652084757</v>
      </c>
    </row>
    <row r="13" spans="1:21" x14ac:dyDescent="0.25">
      <c r="A13" t="s">
        <v>58</v>
      </c>
      <c r="B13" t="s">
        <v>48</v>
      </c>
      <c r="C13" t="s">
        <v>30</v>
      </c>
      <c r="D13">
        <v>437</v>
      </c>
      <c r="E13">
        <v>408</v>
      </c>
      <c r="F13">
        <v>40</v>
      </c>
      <c r="G13">
        <v>4368</v>
      </c>
      <c r="H13">
        <v>608.79999999999995</v>
      </c>
      <c r="I13">
        <v>3229</v>
      </c>
      <c r="J13">
        <v>6056</v>
      </c>
      <c r="K13">
        <v>0.100045787545788</v>
      </c>
      <c r="L13">
        <v>1.3944110681747999E-2</v>
      </c>
      <c r="M13">
        <v>6264</v>
      </c>
      <c r="N13">
        <v>20858</v>
      </c>
      <c r="O13">
        <v>0.69731800766283525</v>
      </c>
      <c r="P13">
        <v>9.7190293742017875E-2</v>
      </c>
      <c r="R13">
        <v>18912.659003831417</v>
      </c>
      <c r="S13">
        <v>2635.9951468710087</v>
      </c>
    </row>
    <row r="14" spans="1:21" x14ac:dyDescent="0.25">
      <c r="A14" t="s">
        <v>58</v>
      </c>
      <c r="B14" t="s">
        <v>48</v>
      </c>
      <c r="C14" t="s">
        <v>49</v>
      </c>
      <c r="D14">
        <v>185</v>
      </c>
      <c r="E14">
        <v>195</v>
      </c>
      <c r="F14">
        <v>13</v>
      </c>
      <c r="G14">
        <v>2603</v>
      </c>
      <c r="H14">
        <v>623</v>
      </c>
      <c r="I14">
        <v>1568</v>
      </c>
      <c r="J14">
        <v>4601</v>
      </c>
      <c r="K14">
        <v>7.1071840184402602E-2</v>
      </c>
      <c r="L14">
        <v>1.7010279076021099E-2</v>
      </c>
      <c r="M14" s="3">
        <v>5554</v>
      </c>
      <c r="N14" s="3">
        <v>15589</v>
      </c>
      <c r="O14">
        <v>0.46867122794382426</v>
      </c>
      <c r="P14">
        <v>0.11217140799423839</v>
      </c>
      <c r="R14">
        <v>9909.1157724162767</v>
      </c>
      <c r="S14">
        <v>2371.6400792221821</v>
      </c>
    </row>
    <row r="15" spans="1:21" x14ac:dyDescent="0.25">
      <c r="A15" t="s">
        <v>58</v>
      </c>
      <c r="B15" t="s">
        <v>48</v>
      </c>
      <c r="C15" t="s">
        <v>50</v>
      </c>
      <c r="D15">
        <v>41</v>
      </c>
      <c r="E15">
        <v>27</v>
      </c>
      <c r="F15">
        <v>0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s="3">
        <v>6819</v>
      </c>
      <c r="N15" s="3">
        <v>15584</v>
      </c>
      <c r="O15" t="e">
        <v>#VALUE!</v>
      </c>
      <c r="P15" t="e">
        <v>#VALUE!</v>
      </c>
      <c r="R15" t="e">
        <v>#VALUE!</v>
      </c>
      <c r="S15" t="e">
        <v>#VALUE!</v>
      </c>
    </row>
    <row r="16" spans="1:21" x14ac:dyDescent="0.25">
      <c r="A16" t="s">
        <v>58</v>
      </c>
      <c r="B16" t="s">
        <v>48</v>
      </c>
      <c r="C16" t="s">
        <v>51</v>
      </c>
      <c r="D16">
        <v>3</v>
      </c>
      <c r="E16">
        <v>0</v>
      </c>
      <c r="F16">
        <v>0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59</v>
      </c>
      <c r="M16" s="3">
        <v>3281</v>
      </c>
      <c r="N16" s="3">
        <v>8845</v>
      </c>
      <c r="O16" t="e">
        <v>#VALUE!</v>
      </c>
      <c r="P16" t="e">
        <v>#VALUE!</v>
      </c>
      <c r="R16" t="e">
        <v>#VALUE!</v>
      </c>
      <c r="S16" t="e">
        <v>#VALUE!</v>
      </c>
    </row>
    <row r="17" spans="1:19" x14ac:dyDescent="0.25">
      <c r="A17" t="s">
        <v>58</v>
      </c>
      <c r="B17" t="s">
        <v>48</v>
      </c>
      <c r="C17" t="s">
        <v>31</v>
      </c>
      <c r="D17">
        <v>108</v>
      </c>
      <c r="E17">
        <v>72</v>
      </c>
      <c r="F17">
        <v>3</v>
      </c>
      <c r="G17">
        <v>1988</v>
      </c>
      <c r="H17">
        <v>848.9</v>
      </c>
      <c r="I17">
        <v>814</v>
      </c>
      <c r="J17">
        <v>4915</v>
      </c>
      <c r="K17">
        <v>5.4325955734406399E-2</v>
      </c>
      <c r="L17">
        <v>2.31978389451396E-2</v>
      </c>
      <c r="M17">
        <v>5823</v>
      </c>
      <c r="N17">
        <v>18273</v>
      </c>
      <c r="O17">
        <v>0.34140477417138931</v>
      </c>
      <c r="P17">
        <v>0.14578396015799416</v>
      </c>
      <c r="R17">
        <v>8226.4894384337967</v>
      </c>
      <c r="S17">
        <v>3512.8103039670273</v>
      </c>
    </row>
    <row r="18" spans="1:19" s="2" customFormat="1" x14ac:dyDescent="0.25">
      <c r="A18" s="2" t="s">
        <v>58</v>
      </c>
      <c r="B18" s="2" t="s">
        <v>52</v>
      </c>
      <c r="C18" s="2" t="s">
        <v>31</v>
      </c>
      <c r="D18" s="2">
        <v>5</v>
      </c>
      <c r="E18" s="2">
        <v>5</v>
      </c>
      <c r="F18" s="2">
        <v>2</v>
      </c>
      <c r="G18" s="2">
        <v>11</v>
      </c>
      <c r="H18" s="2">
        <v>3</v>
      </c>
      <c r="I18" s="2">
        <v>6</v>
      </c>
      <c r="J18" s="2">
        <v>31</v>
      </c>
      <c r="K18" s="2">
        <v>0.45454545454545497</v>
      </c>
      <c r="L18" s="2">
        <v>0.12396694214876</v>
      </c>
      <c r="M18" s="2">
        <v>4185</v>
      </c>
      <c r="N18" s="2">
        <v>0</v>
      </c>
      <c r="O18" s="2">
        <v>2.6284348864994028E-3</v>
      </c>
      <c r="P18" s="2">
        <v>7.1684587813620072E-4</v>
      </c>
      <c r="R18" s="2">
        <v>11</v>
      </c>
      <c r="S18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D5A2-0FD0-4635-B187-9EB2A2275511}">
  <dimension ref="A1:U24"/>
  <sheetViews>
    <sheetView workbookViewId="0">
      <selection activeCell="A2" sqref="A2:L24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/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60</v>
      </c>
      <c r="B2" t="s">
        <v>22</v>
      </c>
      <c r="C2" t="s">
        <v>23</v>
      </c>
      <c r="D2">
        <v>7</v>
      </c>
      <c r="E2">
        <v>5</v>
      </c>
      <c r="F2">
        <v>0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</row>
    <row r="3" spans="1:21" x14ac:dyDescent="0.25">
      <c r="A3" t="s">
        <v>60</v>
      </c>
      <c r="B3" t="s">
        <v>28</v>
      </c>
      <c r="C3" t="s">
        <v>29</v>
      </c>
      <c r="D3">
        <v>12</v>
      </c>
      <c r="E3">
        <v>11</v>
      </c>
      <c r="F3">
        <v>2</v>
      </c>
      <c r="G3">
        <v>51</v>
      </c>
      <c r="H3">
        <v>19.7</v>
      </c>
      <c r="I3">
        <v>23</v>
      </c>
      <c r="J3">
        <v>145</v>
      </c>
      <c r="K3">
        <v>0.23529411764705899</v>
      </c>
      <c r="L3">
        <v>9.0888119953863894E-2</v>
      </c>
    </row>
    <row r="4" spans="1:21" x14ac:dyDescent="0.25">
      <c r="A4" t="s">
        <v>60</v>
      </c>
      <c r="B4" t="s">
        <v>28</v>
      </c>
      <c r="C4" t="s">
        <v>30</v>
      </c>
      <c r="D4">
        <v>4</v>
      </c>
      <c r="E4">
        <v>4</v>
      </c>
      <c r="F4">
        <v>2</v>
      </c>
      <c r="G4">
        <v>7</v>
      </c>
      <c r="H4">
        <v>1.7</v>
      </c>
      <c r="I4">
        <v>5</v>
      </c>
      <c r="J4">
        <v>21</v>
      </c>
      <c r="K4">
        <v>0.57142857142857095</v>
      </c>
      <c r="L4">
        <v>0.13877551020408199</v>
      </c>
    </row>
    <row r="5" spans="1:21" x14ac:dyDescent="0.25">
      <c r="A5" t="s">
        <v>60</v>
      </c>
      <c r="B5" t="s">
        <v>28</v>
      </c>
      <c r="C5" t="s">
        <v>23</v>
      </c>
      <c r="D5">
        <v>62</v>
      </c>
      <c r="E5">
        <v>70</v>
      </c>
      <c r="F5">
        <v>17</v>
      </c>
      <c r="G5">
        <v>248</v>
      </c>
      <c r="H5">
        <v>41.6</v>
      </c>
      <c r="I5">
        <v>171</v>
      </c>
      <c r="J5">
        <v>377</v>
      </c>
      <c r="K5">
        <v>0.25</v>
      </c>
      <c r="L5">
        <v>4.1935483870967703E-2</v>
      </c>
    </row>
    <row r="6" spans="1:21" x14ac:dyDescent="0.25">
      <c r="A6" t="s">
        <v>60</v>
      </c>
      <c r="B6" t="s">
        <v>28</v>
      </c>
      <c r="C6" t="s">
        <v>32</v>
      </c>
      <c r="D6">
        <v>152</v>
      </c>
      <c r="E6">
        <v>120</v>
      </c>
      <c r="F6">
        <v>34</v>
      </c>
      <c r="G6">
        <v>528</v>
      </c>
      <c r="H6">
        <v>65.3</v>
      </c>
      <c r="I6">
        <v>406</v>
      </c>
      <c r="J6">
        <v>708</v>
      </c>
      <c r="K6">
        <v>0.28787878787878801</v>
      </c>
      <c r="L6">
        <v>3.5603191000918299E-2</v>
      </c>
    </row>
    <row r="7" spans="1:21" x14ac:dyDescent="0.25">
      <c r="A7" t="s">
        <v>60</v>
      </c>
      <c r="B7" t="s">
        <v>33</v>
      </c>
      <c r="C7" t="s">
        <v>35</v>
      </c>
      <c r="D7">
        <v>1</v>
      </c>
      <c r="E7">
        <v>0</v>
      </c>
      <c r="F7">
        <v>0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</row>
    <row r="8" spans="1:21" x14ac:dyDescent="0.25">
      <c r="A8" t="s">
        <v>60</v>
      </c>
      <c r="B8" t="s">
        <v>33</v>
      </c>
      <c r="C8" t="s">
        <v>37</v>
      </c>
      <c r="D8">
        <v>37</v>
      </c>
      <c r="E8">
        <v>39</v>
      </c>
      <c r="F8">
        <v>3</v>
      </c>
      <c r="G8">
        <v>379</v>
      </c>
      <c r="H8">
        <v>152.5</v>
      </c>
      <c r="I8">
        <v>155</v>
      </c>
      <c r="J8">
        <v>938</v>
      </c>
      <c r="K8">
        <v>9.7625329815303405E-2</v>
      </c>
      <c r="L8">
        <v>3.9281959886104903E-2</v>
      </c>
    </row>
    <row r="9" spans="1:21" x14ac:dyDescent="0.25">
      <c r="A9" t="s">
        <v>60</v>
      </c>
      <c r="B9" t="s">
        <v>38</v>
      </c>
      <c r="C9" t="s">
        <v>25</v>
      </c>
      <c r="D9">
        <v>4</v>
      </c>
      <c r="E9">
        <v>0</v>
      </c>
      <c r="F9">
        <v>0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</row>
    <row r="10" spans="1:21" x14ac:dyDescent="0.25">
      <c r="A10" t="s">
        <v>60</v>
      </c>
      <c r="B10" t="s">
        <v>39</v>
      </c>
      <c r="C10" t="s">
        <v>41</v>
      </c>
      <c r="D10">
        <v>3</v>
      </c>
      <c r="E10">
        <v>0</v>
      </c>
      <c r="F10">
        <v>0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</row>
    <row r="11" spans="1:21" x14ac:dyDescent="0.25">
      <c r="A11" t="s">
        <v>60</v>
      </c>
      <c r="B11" t="s">
        <v>42</v>
      </c>
      <c r="C11" t="s">
        <v>34</v>
      </c>
      <c r="D11">
        <v>7</v>
      </c>
      <c r="E11">
        <v>13</v>
      </c>
      <c r="F11">
        <v>5</v>
      </c>
      <c r="G11">
        <v>18</v>
      </c>
      <c r="H11">
        <v>2.7</v>
      </c>
      <c r="I11">
        <v>11</v>
      </c>
      <c r="J11">
        <v>36</v>
      </c>
      <c r="K11">
        <v>0.38888888888888901</v>
      </c>
      <c r="L11">
        <v>5.83333333333333E-2</v>
      </c>
    </row>
    <row r="12" spans="1:21" x14ac:dyDescent="0.25">
      <c r="A12" t="s">
        <v>60</v>
      </c>
      <c r="B12" t="s">
        <v>42</v>
      </c>
      <c r="C12" t="s">
        <v>27</v>
      </c>
      <c r="D12">
        <v>5</v>
      </c>
      <c r="E12">
        <v>9</v>
      </c>
      <c r="F12">
        <v>3</v>
      </c>
      <c r="G12">
        <v>14</v>
      </c>
      <c r="H12">
        <v>3</v>
      </c>
      <c r="I12">
        <v>8</v>
      </c>
      <c r="J12">
        <v>35</v>
      </c>
      <c r="K12">
        <v>0.35714285714285698</v>
      </c>
      <c r="L12">
        <v>7.6530612244898003E-2</v>
      </c>
    </row>
    <row r="13" spans="1:21" x14ac:dyDescent="0.25">
      <c r="A13" t="s">
        <v>60</v>
      </c>
      <c r="B13" t="s">
        <v>43</v>
      </c>
      <c r="C13" t="s">
        <v>29</v>
      </c>
      <c r="D13">
        <v>83</v>
      </c>
      <c r="E13">
        <v>48</v>
      </c>
      <c r="F13">
        <v>11</v>
      </c>
      <c r="G13">
        <v>342</v>
      </c>
      <c r="H13">
        <v>76.5</v>
      </c>
      <c r="I13">
        <v>220</v>
      </c>
      <c r="J13">
        <v>574</v>
      </c>
      <c r="K13">
        <v>0.24269005847953201</v>
      </c>
      <c r="L13">
        <v>5.42859341335796E-2</v>
      </c>
    </row>
    <row r="14" spans="1:21" x14ac:dyDescent="0.25">
      <c r="A14" t="s">
        <v>60</v>
      </c>
      <c r="B14" t="s">
        <v>43</v>
      </c>
      <c r="C14" t="s">
        <v>44</v>
      </c>
      <c r="D14">
        <v>33</v>
      </c>
      <c r="E14">
        <v>27</v>
      </c>
      <c r="F14">
        <v>7</v>
      </c>
      <c r="G14">
        <v>118</v>
      </c>
      <c r="H14">
        <v>29.3</v>
      </c>
      <c r="I14">
        <v>71</v>
      </c>
      <c r="J14">
        <v>222</v>
      </c>
      <c r="K14">
        <v>0.27966101694915302</v>
      </c>
      <c r="L14">
        <v>6.9441252513645496E-2</v>
      </c>
    </row>
    <row r="15" spans="1:21" x14ac:dyDescent="0.25">
      <c r="A15" t="s">
        <v>60</v>
      </c>
      <c r="B15" t="s">
        <v>43</v>
      </c>
      <c r="C15" t="s">
        <v>30</v>
      </c>
      <c r="D15">
        <v>68</v>
      </c>
      <c r="E15">
        <v>51</v>
      </c>
      <c r="F15">
        <v>16</v>
      </c>
      <c r="G15">
        <v>210</v>
      </c>
      <c r="H15">
        <v>35.4</v>
      </c>
      <c r="I15">
        <v>148</v>
      </c>
      <c r="J15">
        <v>320</v>
      </c>
      <c r="K15">
        <v>0.32380952380952399</v>
      </c>
      <c r="L15">
        <v>5.4585034013605399E-2</v>
      </c>
    </row>
    <row r="16" spans="1:21" x14ac:dyDescent="0.25">
      <c r="A16" t="s">
        <v>60</v>
      </c>
      <c r="B16" t="s">
        <v>43</v>
      </c>
      <c r="C16" t="s">
        <v>45</v>
      </c>
      <c r="D16">
        <v>141</v>
      </c>
      <c r="E16">
        <v>62</v>
      </c>
      <c r="F16">
        <v>12</v>
      </c>
      <c r="G16">
        <v>687</v>
      </c>
      <c r="H16">
        <v>156.19999999999999</v>
      </c>
      <c r="I16">
        <v>440</v>
      </c>
      <c r="J16">
        <v>1137</v>
      </c>
      <c r="K16">
        <v>0.20524017467248901</v>
      </c>
      <c r="L16">
        <v>4.6664505507777003E-2</v>
      </c>
    </row>
    <row r="17" spans="1:12" x14ac:dyDescent="0.25">
      <c r="A17" t="s">
        <v>60</v>
      </c>
      <c r="B17" t="s">
        <v>46</v>
      </c>
      <c r="C17" t="s">
        <v>34</v>
      </c>
      <c r="D17">
        <v>2</v>
      </c>
      <c r="E17">
        <v>2</v>
      </c>
      <c r="F17">
        <v>1</v>
      </c>
      <c r="G17">
        <v>4</v>
      </c>
      <c r="H17">
        <v>0.9</v>
      </c>
      <c r="I17">
        <v>2</v>
      </c>
      <c r="J17">
        <v>13</v>
      </c>
      <c r="K17">
        <v>0.5</v>
      </c>
      <c r="L17">
        <v>0.1125</v>
      </c>
    </row>
    <row r="18" spans="1:12" x14ac:dyDescent="0.25">
      <c r="A18" t="s">
        <v>60</v>
      </c>
      <c r="B18" t="s">
        <v>46</v>
      </c>
      <c r="C18" t="s">
        <v>27</v>
      </c>
      <c r="D18">
        <v>59</v>
      </c>
      <c r="E18">
        <v>64</v>
      </c>
      <c r="F18">
        <v>18</v>
      </c>
      <c r="G18">
        <v>204</v>
      </c>
      <c r="H18">
        <v>31.9</v>
      </c>
      <c r="I18">
        <v>145</v>
      </c>
      <c r="J18">
        <v>305</v>
      </c>
      <c r="K18">
        <v>0.28921568627451</v>
      </c>
      <c r="L18">
        <v>4.5225394079200301E-2</v>
      </c>
    </row>
    <row r="19" spans="1:12" x14ac:dyDescent="0.25">
      <c r="A19" t="s">
        <v>60</v>
      </c>
      <c r="B19" t="s">
        <v>48</v>
      </c>
      <c r="C19" t="s">
        <v>30</v>
      </c>
      <c r="D19">
        <v>3</v>
      </c>
      <c r="E19">
        <v>2</v>
      </c>
      <c r="F19">
        <v>0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 t="s">
        <v>59</v>
      </c>
    </row>
    <row r="20" spans="1:12" x14ac:dyDescent="0.25">
      <c r="A20" t="s">
        <v>60</v>
      </c>
      <c r="B20" t="s">
        <v>48</v>
      </c>
      <c r="C20" t="s">
        <v>49</v>
      </c>
      <c r="D20">
        <v>25</v>
      </c>
      <c r="E20">
        <v>29</v>
      </c>
      <c r="F20">
        <v>5</v>
      </c>
      <c r="G20">
        <v>129</v>
      </c>
      <c r="H20">
        <v>38.5</v>
      </c>
      <c r="I20">
        <v>69</v>
      </c>
      <c r="J20">
        <v>273</v>
      </c>
      <c r="K20">
        <v>0.193798449612403</v>
      </c>
      <c r="L20">
        <v>5.7839072171143598E-2</v>
      </c>
    </row>
    <row r="21" spans="1:12" x14ac:dyDescent="0.25">
      <c r="A21" t="s">
        <v>60</v>
      </c>
      <c r="B21" t="s">
        <v>48</v>
      </c>
      <c r="C21" t="s">
        <v>50</v>
      </c>
      <c r="D21">
        <v>11</v>
      </c>
      <c r="E21">
        <v>15</v>
      </c>
      <c r="F21">
        <v>4</v>
      </c>
      <c r="G21">
        <v>37</v>
      </c>
      <c r="H21">
        <v>9.9</v>
      </c>
      <c r="I21">
        <v>21</v>
      </c>
      <c r="J21">
        <v>84</v>
      </c>
      <c r="K21">
        <v>0.29729729729729698</v>
      </c>
      <c r="L21">
        <v>7.95471146822498E-2</v>
      </c>
    </row>
    <row r="22" spans="1:12" x14ac:dyDescent="0.25">
      <c r="A22" t="s">
        <v>60</v>
      </c>
      <c r="B22" t="s">
        <v>48</v>
      </c>
      <c r="C22" t="s">
        <v>51</v>
      </c>
      <c r="D22">
        <v>2</v>
      </c>
      <c r="E22">
        <v>0</v>
      </c>
      <c r="F22">
        <v>0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 t="s">
        <v>59</v>
      </c>
    </row>
    <row r="23" spans="1:12" x14ac:dyDescent="0.25">
      <c r="A23" t="s">
        <v>60</v>
      </c>
      <c r="B23" t="s">
        <v>48</v>
      </c>
      <c r="C23" t="s">
        <v>31</v>
      </c>
      <c r="D23">
        <v>3</v>
      </c>
      <c r="E23">
        <v>4</v>
      </c>
      <c r="F23">
        <v>0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</row>
    <row r="24" spans="1:12" x14ac:dyDescent="0.25">
      <c r="A24" t="s">
        <v>60</v>
      </c>
      <c r="B24" t="s">
        <v>57</v>
      </c>
      <c r="C24" t="s">
        <v>40</v>
      </c>
      <c r="D24">
        <v>1</v>
      </c>
      <c r="E24">
        <v>0</v>
      </c>
      <c r="F24">
        <v>0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E5B7-DCBD-4C13-AF09-55D151AADD58}">
  <dimension ref="A1:U25"/>
  <sheetViews>
    <sheetView workbookViewId="0">
      <selection activeCell="A2" sqref="A2:L25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/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61</v>
      </c>
      <c r="B2" t="s">
        <v>24</v>
      </c>
      <c r="C2" t="s">
        <v>25</v>
      </c>
      <c r="D2">
        <v>103</v>
      </c>
      <c r="E2">
        <v>73</v>
      </c>
      <c r="F2">
        <v>44</v>
      </c>
      <c r="G2">
        <v>170</v>
      </c>
      <c r="H2">
        <v>11.9</v>
      </c>
      <c r="I2">
        <v>145</v>
      </c>
      <c r="J2">
        <v>209</v>
      </c>
      <c r="K2">
        <v>0.60588235294117598</v>
      </c>
      <c r="L2">
        <v>4.2411764705882399E-2</v>
      </c>
    </row>
    <row r="3" spans="1:21" x14ac:dyDescent="0.25">
      <c r="A3" t="s">
        <v>61</v>
      </c>
      <c r="B3" t="s">
        <v>26</v>
      </c>
      <c r="C3" t="s">
        <v>25</v>
      </c>
      <c r="D3">
        <v>53</v>
      </c>
      <c r="E3">
        <v>66</v>
      </c>
      <c r="F3">
        <v>20</v>
      </c>
      <c r="G3">
        <v>171</v>
      </c>
      <c r="H3">
        <v>23.8</v>
      </c>
      <c r="I3">
        <v>124</v>
      </c>
      <c r="J3">
        <v>250</v>
      </c>
      <c r="K3">
        <v>0.30994152046783602</v>
      </c>
      <c r="L3">
        <v>4.3138059573886001E-2</v>
      </c>
    </row>
    <row r="4" spans="1:21" x14ac:dyDescent="0.25">
      <c r="A4" t="s">
        <v>61</v>
      </c>
      <c r="B4" t="s">
        <v>26</v>
      </c>
      <c r="C4" t="s">
        <v>27</v>
      </c>
      <c r="D4">
        <v>306</v>
      </c>
      <c r="E4">
        <v>217</v>
      </c>
      <c r="F4">
        <v>70</v>
      </c>
      <c r="G4">
        <v>942</v>
      </c>
      <c r="H4">
        <v>80</v>
      </c>
      <c r="I4">
        <v>785</v>
      </c>
      <c r="J4">
        <v>1149</v>
      </c>
      <c r="K4">
        <v>0.32484076433121001</v>
      </c>
      <c r="L4">
        <v>2.7587326057852201E-2</v>
      </c>
    </row>
    <row r="5" spans="1:21" x14ac:dyDescent="0.25">
      <c r="A5" t="s">
        <v>61</v>
      </c>
      <c r="B5" t="s">
        <v>28</v>
      </c>
      <c r="C5" t="s">
        <v>30</v>
      </c>
      <c r="D5">
        <v>56</v>
      </c>
      <c r="E5">
        <v>25</v>
      </c>
      <c r="F5">
        <v>18</v>
      </c>
      <c r="G5">
        <v>77</v>
      </c>
      <c r="H5">
        <v>7.4</v>
      </c>
      <c r="I5">
        <v>65</v>
      </c>
      <c r="J5">
        <v>105</v>
      </c>
      <c r="K5">
        <v>0.72727272727272696</v>
      </c>
      <c r="L5">
        <v>6.9893742621015401E-2</v>
      </c>
    </row>
    <row r="6" spans="1:21" x14ac:dyDescent="0.25">
      <c r="A6" t="s">
        <v>61</v>
      </c>
      <c r="B6" t="s">
        <v>28</v>
      </c>
      <c r="C6" t="s">
        <v>31</v>
      </c>
      <c r="D6">
        <v>103</v>
      </c>
      <c r="E6">
        <v>118</v>
      </c>
      <c r="F6">
        <v>13</v>
      </c>
      <c r="G6">
        <v>883</v>
      </c>
      <c r="H6">
        <v>199.4</v>
      </c>
      <c r="I6">
        <v>553</v>
      </c>
      <c r="J6">
        <v>1456</v>
      </c>
      <c r="K6">
        <v>0.116647791619479</v>
      </c>
      <c r="L6">
        <v>2.63415284812278E-2</v>
      </c>
    </row>
    <row r="7" spans="1:21" x14ac:dyDescent="0.25">
      <c r="A7" t="s">
        <v>61</v>
      </c>
      <c r="B7" t="s">
        <v>33</v>
      </c>
      <c r="C7" t="s">
        <v>35</v>
      </c>
      <c r="D7">
        <v>39</v>
      </c>
      <c r="E7">
        <v>37</v>
      </c>
      <c r="F7">
        <v>4</v>
      </c>
      <c r="G7">
        <v>303</v>
      </c>
      <c r="H7">
        <v>108.2</v>
      </c>
      <c r="I7">
        <v>145</v>
      </c>
      <c r="J7">
        <v>694</v>
      </c>
      <c r="K7">
        <v>0.12871287128712899</v>
      </c>
      <c r="L7">
        <v>4.5962814103192501E-2</v>
      </c>
    </row>
    <row r="8" spans="1:21" x14ac:dyDescent="0.25">
      <c r="A8" t="s">
        <v>61</v>
      </c>
      <c r="B8" t="s">
        <v>33</v>
      </c>
      <c r="C8" t="s">
        <v>36</v>
      </c>
      <c r="D8">
        <v>154</v>
      </c>
      <c r="E8">
        <v>62</v>
      </c>
      <c r="F8">
        <v>30</v>
      </c>
      <c r="G8">
        <v>314</v>
      </c>
      <c r="H8">
        <v>35.5</v>
      </c>
      <c r="I8">
        <v>252</v>
      </c>
      <c r="J8">
        <v>415</v>
      </c>
      <c r="K8">
        <v>0.49044585987261102</v>
      </c>
      <c r="L8">
        <v>5.5448496896425802E-2</v>
      </c>
    </row>
    <row r="9" spans="1:21" x14ac:dyDescent="0.25">
      <c r="A9" t="s">
        <v>61</v>
      </c>
      <c r="B9" t="s">
        <v>33</v>
      </c>
      <c r="C9" t="s">
        <v>37</v>
      </c>
      <c r="D9">
        <v>138</v>
      </c>
      <c r="E9">
        <v>118</v>
      </c>
      <c r="F9">
        <v>27</v>
      </c>
      <c r="G9">
        <v>590</v>
      </c>
      <c r="H9">
        <v>85.7</v>
      </c>
      <c r="I9">
        <v>435</v>
      </c>
      <c r="J9">
        <v>826</v>
      </c>
      <c r="K9">
        <v>0.23389830508474599</v>
      </c>
      <c r="L9">
        <v>3.3974719908072402E-2</v>
      </c>
    </row>
    <row r="10" spans="1:21" x14ac:dyDescent="0.25">
      <c r="A10" t="s">
        <v>61</v>
      </c>
      <c r="B10" t="s">
        <v>38</v>
      </c>
      <c r="C10" t="s">
        <v>25</v>
      </c>
      <c r="D10">
        <v>32</v>
      </c>
      <c r="E10">
        <v>29</v>
      </c>
      <c r="F10">
        <v>5</v>
      </c>
      <c r="G10">
        <v>164</v>
      </c>
      <c r="H10">
        <v>50.5</v>
      </c>
      <c r="I10">
        <v>87</v>
      </c>
      <c r="J10">
        <v>346</v>
      </c>
      <c r="K10">
        <v>0.19512195121951201</v>
      </c>
      <c r="L10">
        <v>6.00832837596669E-2</v>
      </c>
    </row>
    <row r="11" spans="1:21" x14ac:dyDescent="0.25">
      <c r="A11" t="s">
        <v>61</v>
      </c>
      <c r="B11" t="s">
        <v>39</v>
      </c>
      <c r="C11" t="s">
        <v>40</v>
      </c>
      <c r="D11">
        <v>22</v>
      </c>
      <c r="E11">
        <v>13</v>
      </c>
      <c r="F11">
        <v>2</v>
      </c>
      <c r="G11">
        <v>106</v>
      </c>
      <c r="H11">
        <v>44.4</v>
      </c>
      <c r="I11">
        <v>47</v>
      </c>
      <c r="J11">
        <v>303</v>
      </c>
      <c r="K11">
        <v>0.20754716981132099</v>
      </c>
      <c r="L11">
        <v>8.6934852260591E-2</v>
      </c>
    </row>
    <row r="12" spans="1:21" x14ac:dyDescent="0.25">
      <c r="A12" t="s">
        <v>61</v>
      </c>
      <c r="B12" t="s">
        <v>39</v>
      </c>
      <c r="C12" t="s">
        <v>41</v>
      </c>
      <c r="D12">
        <v>13</v>
      </c>
      <c r="E12">
        <v>21</v>
      </c>
      <c r="F12">
        <v>4</v>
      </c>
      <c r="G12">
        <v>61</v>
      </c>
      <c r="H12">
        <v>17.7</v>
      </c>
      <c r="I12">
        <v>31</v>
      </c>
      <c r="J12">
        <v>137</v>
      </c>
      <c r="K12">
        <v>0.213114754098361</v>
      </c>
      <c r="L12">
        <v>6.1838215533458703E-2</v>
      </c>
    </row>
    <row r="13" spans="1:21" x14ac:dyDescent="0.25">
      <c r="A13" t="s">
        <v>61</v>
      </c>
      <c r="B13" t="s">
        <v>42</v>
      </c>
      <c r="C13" t="s">
        <v>34</v>
      </c>
      <c r="D13">
        <v>224</v>
      </c>
      <c r="E13">
        <v>206</v>
      </c>
      <c r="F13">
        <v>58</v>
      </c>
      <c r="G13">
        <v>788</v>
      </c>
      <c r="H13">
        <v>74</v>
      </c>
      <c r="I13">
        <v>642</v>
      </c>
      <c r="J13">
        <v>986</v>
      </c>
      <c r="K13">
        <v>0.28426395939086302</v>
      </c>
      <c r="L13">
        <v>2.6694838826045501E-2</v>
      </c>
    </row>
    <row r="14" spans="1:21" x14ac:dyDescent="0.25">
      <c r="A14" t="s">
        <v>61</v>
      </c>
      <c r="B14" t="s">
        <v>42</v>
      </c>
      <c r="C14" t="s">
        <v>27</v>
      </c>
      <c r="D14">
        <v>57</v>
      </c>
      <c r="E14">
        <v>35</v>
      </c>
      <c r="F14">
        <v>11</v>
      </c>
      <c r="G14">
        <v>173</v>
      </c>
      <c r="H14">
        <v>35.1</v>
      </c>
      <c r="I14">
        <v>116</v>
      </c>
      <c r="J14">
        <v>286</v>
      </c>
      <c r="K14">
        <v>0.329479768786127</v>
      </c>
      <c r="L14">
        <v>6.6848207424237402E-2</v>
      </c>
    </row>
    <row r="15" spans="1:21" x14ac:dyDescent="0.25">
      <c r="A15" t="s">
        <v>61</v>
      </c>
      <c r="B15" t="s">
        <v>46</v>
      </c>
      <c r="C15" t="s">
        <v>34</v>
      </c>
      <c r="D15">
        <v>170</v>
      </c>
      <c r="E15">
        <v>105</v>
      </c>
      <c r="F15">
        <v>21</v>
      </c>
      <c r="G15">
        <v>823</v>
      </c>
      <c r="H15">
        <v>142.80000000000001</v>
      </c>
      <c r="I15">
        <v>580</v>
      </c>
      <c r="J15">
        <v>1210</v>
      </c>
      <c r="K15">
        <v>0.206561360874848</v>
      </c>
      <c r="L15">
        <v>3.5840780477434199E-2</v>
      </c>
    </row>
    <row r="16" spans="1:21" x14ac:dyDescent="0.25">
      <c r="A16" t="s">
        <v>61</v>
      </c>
      <c r="B16" t="s">
        <v>46</v>
      </c>
      <c r="C16" t="s">
        <v>27</v>
      </c>
      <c r="D16">
        <v>82</v>
      </c>
      <c r="E16">
        <v>38</v>
      </c>
      <c r="F16">
        <v>9</v>
      </c>
      <c r="G16">
        <v>323</v>
      </c>
      <c r="H16">
        <v>78.900000000000006</v>
      </c>
      <c r="I16">
        <v>201</v>
      </c>
      <c r="J16">
        <v>569</v>
      </c>
      <c r="K16">
        <v>0.253869969040248</v>
      </c>
      <c r="L16">
        <v>6.2013438257818999E-2</v>
      </c>
    </row>
    <row r="17" spans="1:12" x14ac:dyDescent="0.25">
      <c r="A17" t="s">
        <v>61</v>
      </c>
      <c r="B17" t="s">
        <v>47</v>
      </c>
      <c r="C17" t="s">
        <v>25</v>
      </c>
      <c r="D17">
        <v>61</v>
      </c>
      <c r="E17">
        <v>15</v>
      </c>
      <c r="F17">
        <v>12</v>
      </c>
      <c r="G17">
        <v>75</v>
      </c>
      <c r="H17">
        <v>7.9</v>
      </c>
      <c r="I17">
        <v>65</v>
      </c>
      <c r="J17">
        <v>108</v>
      </c>
      <c r="K17">
        <v>0.81333333333333302</v>
      </c>
      <c r="L17">
        <v>8.5671111111111101E-2</v>
      </c>
    </row>
    <row r="18" spans="1:12" x14ac:dyDescent="0.25">
      <c r="A18" t="s">
        <v>61</v>
      </c>
      <c r="B18" t="s">
        <v>48</v>
      </c>
      <c r="C18" t="s">
        <v>30</v>
      </c>
      <c r="D18">
        <v>6</v>
      </c>
      <c r="E18">
        <v>4</v>
      </c>
      <c r="F18">
        <v>3</v>
      </c>
      <c r="G18">
        <v>8</v>
      </c>
      <c r="H18">
        <v>1.1000000000000001</v>
      </c>
      <c r="I18">
        <v>6</v>
      </c>
      <c r="J18">
        <v>18</v>
      </c>
      <c r="K18">
        <v>0.75</v>
      </c>
      <c r="L18">
        <v>0.10312499999999999</v>
      </c>
    </row>
    <row r="19" spans="1:12" x14ac:dyDescent="0.25">
      <c r="A19" t="s">
        <v>61</v>
      </c>
      <c r="B19" t="s">
        <v>48</v>
      </c>
      <c r="C19" t="s">
        <v>49</v>
      </c>
      <c r="D19">
        <v>1</v>
      </c>
      <c r="E19">
        <v>0</v>
      </c>
      <c r="F19">
        <v>0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 t="s">
        <v>59</v>
      </c>
    </row>
    <row r="20" spans="1:12" x14ac:dyDescent="0.25">
      <c r="A20" t="s">
        <v>61</v>
      </c>
      <c r="B20" t="s">
        <v>48</v>
      </c>
      <c r="C20" t="s">
        <v>31</v>
      </c>
      <c r="D20">
        <v>424</v>
      </c>
      <c r="E20">
        <v>498</v>
      </c>
      <c r="F20">
        <v>97</v>
      </c>
      <c r="G20">
        <v>2163</v>
      </c>
      <c r="H20">
        <v>171</v>
      </c>
      <c r="I20">
        <v>1819</v>
      </c>
      <c r="J20">
        <v>2592</v>
      </c>
      <c r="K20">
        <v>0.19602404068423501</v>
      </c>
      <c r="L20">
        <v>1.54970462122072E-2</v>
      </c>
    </row>
    <row r="21" spans="1:12" x14ac:dyDescent="0.25">
      <c r="A21" t="s">
        <v>61</v>
      </c>
      <c r="B21" t="s">
        <v>52</v>
      </c>
      <c r="C21" t="s">
        <v>31</v>
      </c>
      <c r="D21">
        <v>7</v>
      </c>
      <c r="E21">
        <v>3</v>
      </c>
      <c r="F21">
        <v>0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</row>
    <row r="22" spans="1:12" x14ac:dyDescent="0.25">
      <c r="A22" t="s">
        <v>61</v>
      </c>
      <c r="B22" t="s">
        <v>52</v>
      </c>
      <c r="C22" t="s">
        <v>53</v>
      </c>
      <c r="D22">
        <v>3</v>
      </c>
      <c r="E22">
        <v>1</v>
      </c>
      <c r="F22">
        <v>0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 t="s">
        <v>59</v>
      </c>
    </row>
    <row r="23" spans="1:12" x14ac:dyDescent="0.25">
      <c r="A23" t="s">
        <v>61</v>
      </c>
      <c r="B23" t="s">
        <v>54</v>
      </c>
      <c r="C23" t="s">
        <v>55</v>
      </c>
      <c r="D23">
        <v>2</v>
      </c>
      <c r="E23">
        <v>1</v>
      </c>
      <c r="F23">
        <v>0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</row>
    <row r="24" spans="1:12" x14ac:dyDescent="0.25">
      <c r="A24" t="s">
        <v>61</v>
      </c>
      <c r="B24" t="s">
        <v>56</v>
      </c>
      <c r="C24" t="s">
        <v>34</v>
      </c>
      <c r="D24">
        <v>86</v>
      </c>
      <c r="E24">
        <v>61</v>
      </c>
      <c r="F24">
        <v>9</v>
      </c>
      <c r="G24">
        <v>538</v>
      </c>
      <c r="H24">
        <v>140.1</v>
      </c>
      <c r="I24">
        <v>319</v>
      </c>
      <c r="J24">
        <v>965</v>
      </c>
      <c r="K24">
        <v>0.15985130111524201</v>
      </c>
      <c r="L24">
        <v>4.1626704993021103E-2</v>
      </c>
    </row>
    <row r="25" spans="1:12" x14ac:dyDescent="0.25">
      <c r="A25" t="s">
        <v>61</v>
      </c>
      <c r="B25" t="s">
        <v>56</v>
      </c>
      <c r="C25" t="s">
        <v>55</v>
      </c>
      <c r="D25">
        <v>18</v>
      </c>
      <c r="E25">
        <v>9</v>
      </c>
      <c r="F25">
        <v>1</v>
      </c>
      <c r="G25">
        <v>94</v>
      </c>
      <c r="H25">
        <v>46.4</v>
      </c>
      <c r="I25">
        <v>36</v>
      </c>
      <c r="J25">
        <v>334</v>
      </c>
      <c r="K25">
        <v>0.19148936170212799</v>
      </c>
      <c r="L25">
        <v>9.4522408329560895E-2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Steelhead</vt:lpstr>
      <vt:lpstr>Chinook</vt:lpstr>
      <vt:lpstr>Bull Trout</vt:lpstr>
      <vt:lpstr>Brook Trout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Lott</dc:creator>
  <cp:lastModifiedBy>Braden Lott</cp:lastModifiedBy>
  <dcterms:created xsi:type="dcterms:W3CDTF">2019-12-09T16:00:43Z</dcterms:created>
  <dcterms:modified xsi:type="dcterms:W3CDTF">2019-12-09T17:21:06Z</dcterms:modified>
</cp:coreProperties>
</file>