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55" windowWidth="25230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12" i="1"/>
  <c r="K13" i="1"/>
  <c r="K2" i="1"/>
  <c r="K11" i="1"/>
  <c r="K10" i="1"/>
  <c r="K5" i="1"/>
  <c r="K3" i="1"/>
  <c r="K4" i="1"/>
  <c r="K7" i="1"/>
  <c r="K8" i="1"/>
  <c r="K9" i="1"/>
  <c r="K14" i="1"/>
  <c r="K15" i="1"/>
  <c r="K16" i="1"/>
  <c r="K17" i="1"/>
  <c r="K18" i="1"/>
  <c r="K19" i="1"/>
  <c r="K21" i="1" l="1"/>
</calcChain>
</file>

<file path=xl/sharedStrings.xml><?xml version="1.0" encoding="utf-8"?>
<sst xmlns="http://schemas.openxmlformats.org/spreadsheetml/2006/main" count="49" uniqueCount="43">
  <si>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</si>
  <si>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</si>
  <si>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</si>
  <si>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</si>
  <si>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</si>
  <si>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</si>
  <si>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</si>
  <si>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</si>
  <si>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</si>
  <si>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</si>
  <si>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</si>
  <si>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</si>
  <si>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</si>
  <si>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</si>
  <si>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</si>
  <si>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</si>
  <si>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</si>
  <si>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Protoboard</t>
  </si>
  <si>
    <t>Sparkfun</t>
  </si>
  <si>
    <t>Housing</t>
  </si>
  <si>
    <t>Header</t>
  </si>
  <si>
    <t>Crimp Pins</t>
  </si>
  <si>
    <t>polar</t>
  </si>
  <si>
    <t>PRT-08100</t>
  </si>
  <si>
    <t>https://www.sparkfun.com/products/8100?</t>
  </si>
  <si>
    <t>5 pin polar</t>
  </si>
  <si>
    <t>Adafruit</t>
  </si>
  <si>
    <t>http://www.adafruit.com/products/572</t>
  </si>
  <si>
    <t>PRT-08619</t>
  </si>
  <si>
    <t>https://www.sparkfun.com/products/8619?</t>
  </si>
  <si>
    <t>Cape</t>
  </si>
  <si>
    <t>Transistor</t>
  </si>
  <si>
    <t>NPN</t>
  </si>
  <si>
    <t>Fairchild Semiconductor</t>
  </si>
  <si>
    <t>2N3904TFR</t>
  </si>
  <si>
    <t>Digikey</t>
  </si>
  <si>
    <t>2N3904D26ZCT-ND</t>
  </si>
  <si>
    <t>http://www.digikey.com/product-detail/en/2N3904TFR/2N3904D26ZCT-ND/458921</t>
  </si>
  <si>
    <t>Molex Inc</t>
  </si>
  <si>
    <t>WM4203-ND</t>
  </si>
  <si>
    <t>http://www.digikey.com/product-detail/en/0022232051/WM4203-ND/26673</t>
  </si>
  <si>
    <t>WM2014-ND</t>
  </si>
  <si>
    <t>http://www.digikey.com/scripts/dksearch/dksus.dll?vendor=0&amp;keywords=22-01-2057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</si>
</sst>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2N3904TFR/2N3904D26ZCT-ND/458921" TargetMode="External"/><Relationship Id="rId13" Type="http://schemas.openxmlformats.org/officeDocument/2006/relationships/hyperlink" Target="http://digikey.com/Suppliers/us/Molex.page?lang=en" TargetMode="External"/><Relationship Id="rId3" Type="http://schemas.openxmlformats.org/officeDocument/2006/relationships/hyperlink" Target="https://www.sparkfun.com/products/8100?" TargetMode="External"/><Relationship Id="rId7" Type="http://schemas.openxmlformats.org/officeDocument/2006/relationships/hyperlink" Target="http://www.digikey.com/product-detail/en/2N3904TFR/2N3904D26ZCT-ND/458921" TargetMode="External"/><Relationship Id="rId12" Type="http://schemas.openxmlformats.org/officeDocument/2006/relationships/hyperlink" Target="http://www.digikey.com/product-detail/en/0022232051/WM4203-ND/26673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sparkfun.com/products/8619?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adafruit.com/products/572" TargetMode="External"/><Relationship Id="rId6" Type="http://schemas.openxmlformats.org/officeDocument/2006/relationships/hyperlink" Target="http://www.digikey.com/product-detail/en/2N3904TFR/2N3904D26ZCT-ND/458921" TargetMode="External"/><Relationship Id="rId11" Type="http://schemas.openxmlformats.org/officeDocument/2006/relationships/hyperlink" Target="http://www.digikey.com/product-detail/en/0022232051/WM4203-ND/26673" TargetMode="External"/><Relationship Id="rId5" Type="http://schemas.openxmlformats.org/officeDocument/2006/relationships/hyperlink" Target="http://digikey.com/Suppliers/us/Fairchild-Semiconductor.page?lang=en" TargetMode="External"/><Relationship Id="rId15" Type="http://schemas.openxmlformats.org/officeDocument/2006/relationships/hyperlink" Target="http://www.digikey.com/scripts/dksearch/dksus.dll?vendor=0&amp;keywords=22-01-2057" TargetMode="External"/><Relationship Id="rId10" Type="http://schemas.openxmlformats.org/officeDocument/2006/relationships/hyperlink" Target="http://www.digikey.com/product-detail/en/0022232051/WM4203-ND/26673" TargetMode="External"/><Relationship Id="rId4" Type="http://schemas.openxmlformats.org/officeDocument/2006/relationships/hyperlink" Target="https://www.sparkfun.com/products/8100?" TargetMode="External"/><Relationship Id="rId9" Type="http://schemas.openxmlformats.org/officeDocument/2006/relationships/hyperlink" Target="http://digikey.com/Suppliers/us/Molex.page?lang=en" TargetMode="External"/><Relationship Id="rId14" Type="http://schemas.openxmlformats.org/officeDocument/2006/relationships/hyperlink" Target="http://www.digikey.com/scripts/dksearch/dksus.dll?vendor=0&amp;keywords=22-01-2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A5" sqref="A5:I5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74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30</v>
      </c>
      <c r="C2" s="3"/>
      <c r="D2" s="3"/>
      <c r="E2" s="3"/>
      <c r="F2" s="3" t="s">
        <v>26</v>
      </c>
      <c r="G2" s="4">
        <v>572</v>
      </c>
      <c r="H2" s="4" t="s">
        <v>27</v>
      </c>
      <c r="I2" s="5">
        <v>9.9499999999999993</v>
      </c>
      <c r="J2" s="3">
        <v>1</v>
      </c>
      <c r="K2" s="2">
        <f>Table3[[#This Row],[Price]]*Table3[[#This Row],[Quantity]]</f>
        <v>9.9499999999999993</v>
      </c>
    </row>
    <row r="3" spans="1:16" x14ac:dyDescent="0.25">
      <c r="A3" s="3" t="s">
        <v>17</v>
      </c>
      <c r="B3" s="3"/>
      <c r="C3" s="3"/>
      <c r="D3" s="3"/>
      <c r="E3" s="3"/>
      <c r="F3" s="3" t="s">
        <v>18</v>
      </c>
      <c r="G3" s="4" t="s">
        <v>28</v>
      </c>
      <c r="H3" s="4" t="s">
        <v>29</v>
      </c>
      <c r="I3" s="5">
        <v>9.9499999999999993</v>
      </c>
      <c r="J3" s="3">
        <v>1</v>
      </c>
      <c r="K3" s="2">
        <f>Table3[[#This Row],[Price]]*Table3[[#This Row],[Quantity]]</f>
        <v>9.9499999999999993</v>
      </c>
    </row>
    <row r="4" spans="1:16" s="3" customFormat="1" x14ac:dyDescent="0.25">
      <c r="A4" s="3" t="s">
        <v>20</v>
      </c>
      <c r="B4" s="3" t="s">
        <v>25</v>
      </c>
      <c r="D4" s="4" t="s">
        <v>38</v>
      </c>
      <c r="E4" s="4">
        <v>22232051</v>
      </c>
      <c r="F4" s="3" t="s">
        <v>35</v>
      </c>
      <c r="G4" s="4" t="s">
        <v>39</v>
      </c>
      <c r="H4" s="4" t="s">
        <v>40</v>
      </c>
      <c r="I4" s="5">
        <v>0.42</v>
      </c>
      <c r="J4" s="3">
        <v>10</v>
      </c>
      <c r="K4" s="2">
        <f>Table3[[#This Row],[Price]]*Table3[[#This Row],[Quantity]]</f>
        <v>4.2</v>
      </c>
    </row>
    <row r="5" spans="1:16" x14ac:dyDescent="0.25">
      <c r="A5" s="3" t="s">
        <v>19</v>
      </c>
      <c r="B5" s="3" t="s">
        <v>25</v>
      </c>
      <c r="C5" s="3"/>
      <c r="D5" s="4" t="s">
        <v>38</v>
      </c>
      <c r="E5" s="4">
        <v>22012057</v>
      </c>
      <c r="F5" s="3" t="s">
        <v>35</v>
      </c>
      <c r="G5" s="4" t="s">
        <v>41</v>
      </c>
      <c r="H5" s="4" t="s">
        <v>42</v>
      </c>
      <c r="I5" s="5">
        <v>0.27</v>
      </c>
      <c r="J5" s="3">
        <v>20</v>
      </c>
      <c r="K5" s="2">
        <f>Table3[[#This Row],[Price]]*Table3[[#This Row],[Quantity]]</f>
        <v>5.4</v>
      </c>
    </row>
    <row r="6" spans="1:16" x14ac:dyDescent="0.25">
      <c r="A6" s="3" t="s">
        <v>21</v>
      </c>
      <c r="B6" s="3" t="s">
        <v>22</v>
      </c>
      <c r="C6" s="3">
        <v>20</v>
      </c>
      <c r="D6" s="3"/>
      <c r="E6" s="3"/>
      <c r="F6" s="3" t="s">
        <v>18</v>
      </c>
      <c r="G6" s="4" t="s">
        <v>23</v>
      </c>
      <c r="H6" s="4" t="s">
        <v>24</v>
      </c>
      <c r="I6" s="5">
        <v>1.95</v>
      </c>
      <c r="J6" s="3">
        <v>5</v>
      </c>
      <c r="K6" s="2">
        <f>Table3[[#This Row],[Price]]*Table3[[#This Row],[Quantity]]</f>
        <v>9.75</v>
      </c>
    </row>
    <row r="7" spans="1:16" x14ac:dyDescent="0.25">
      <c r="A7" s="3" t="s">
        <v>31</v>
      </c>
      <c r="B7" s="3" t="s">
        <v>32</v>
      </c>
      <c r="C7" s="3"/>
      <c r="D7" s="4" t="s">
        <v>33</v>
      </c>
      <c r="E7" s="4" t="s">
        <v>34</v>
      </c>
      <c r="F7" s="3" t="s">
        <v>35</v>
      </c>
      <c r="G7" s="4" t="s">
        <v>36</v>
      </c>
      <c r="H7" s="4" t="s">
        <v>37</v>
      </c>
      <c r="I7" s="5">
        <v>0.19</v>
      </c>
      <c r="J7" s="3">
        <v>5</v>
      </c>
      <c r="K7" s="2">
        <f>Table3[[#This Row],[Price]]*Table3[[#This Row],[Quantity]]</f>
        <v>0.95</v>
      </c>
    </row>
    <row r="8" spans="1:16" x14ac:dyDescent="0.25">
      <c r="A8" s="3"/>
      <c r="B8" s="3"/>
      <c r="C8" s="3"/>
      <c r="D8" s="3"/>
      <c r="E8" s="3"/>
      <c r="F8" s="3"/>
      <c r="G8" s="4"/>
      <c r="H8" s="4"/>
      <c r="I8" s="5"/>
      <c r="J8" s="3"/>
      <c r="K8" s="2">
        <f>Table3[[#This Row],[Price]]*Table3[[#This Row],[Quantity]]</f>
        <v>0</v>
      </c>
    </row>
    <row r="9" spans="1:16" x14ac:dyDescent="0.25">
      <c r="A9" s="3"/>
      <c r="B9" s="3"/>
      <c r="C9" s="3"/>
      <c r="D9" s="3"/>
      <c r="E9" s="3"/>
      <c r="F9" s="3"/>
      <c r="G9" s="4"/>
      <c r="H9" s="4"/>
      <c r="I9" s="5"/>
      <c r="J9" s="3"/>
      <c r="K9" s="2">
        <f>Table3[[#This Row],[Price]]*Table3[[#This Row],[Quantity]]</f>
        <v>0</v>
      </c>
    </row>
    <row r="10" spans="1:16" x14ac:dyDescent="0.25">
      <c r="A10" s="3"/>
      <c r="B10" s="3"/>
      <c r="C10" s="3"/>
      <c r="D10" s="3"/>
      <c r="E10" s="3"/>
      <c r="G10" s="4"/>
      <c r="H10" s="4"/>
      <c r="I10" s="5"/>
      <c r="J10" s="3"/>
      <c r="K10" s="2">
        <f>Table3[[#This Row],[Price]]*Table3[[#This Row],[Quantity]]</f>
        <v>0</v>
      </c>
    </row>
    <row r="11" spans="1:16" x14ac:dyDescent="0.25">
      <c r="A11" s="3"/>
      <c r="B11" s="3"/>
      <c r="C11" s="3"/>
      <c r="D11" s="4"/>
      <c r="E11" s="4"/>
      <c r="F11" s="3"/>
      <c r="G11" s="4"/>
      <c r="H11" s="4"/>
      <c r="I11" s="1"/>
      <c r="J11" s="3"/>
      <c r="K11" s="2">
        <f>Table3[[#This Row],[Price]]*Table3[[#This Row],[Quantity]]</f>
        <v>0</v>
      </c>
    </row>
    <row r="12" spans="1:16" x14ac:dyDescent="0.25">
      <c r="A12" s="3"/>
      <c r="B12" s="3"/>
      <c r="C12" s="3"/>
      <c r="D12" s="4"/>
      <c r="E12" s="4"/>
      <c r="F12" s="3"/>
      <c r="G12" s="4"/>
      <c r="H12" s="4"/>
      <c r="I12" s="1"/>
      <c r="J12" s="3"/>
      <c r="K12" s="2">
        <f>Table3[[#This Row],[Price]]*Table3[[#This Row],[Quantity]]</f>
        <v>0</v>
      </c>
    </row>
    <row r="13" spans="1:16" x14ac:dyDescent="0.25">
      <c r="A13" s="3"/>
      <c r="B13" s="3"/>
      <c r="C13" s="3"/>
      <c r="D13" s="4"/>
      <c r="E13" s="4"/>
      <c r="F13" s="3"/>
      <c r="G13" s="4"/>
      <c r="H13" s="4"/>
      <c r="I13" s="1"/>
      <c r="J13" s="3"/>
      <c r="K13" s="2">
        <f>Table3[[#This Row],[Price]]*Table3[[#This Row],[Quantity]]</f>
        <v>0</v>
      </c>
    </row>
    <row r="14" spans="1:16" x14ac:dyDescent="0.25">
      <c r="C14" s="3"/>
      <c r="D14" s="4"/>
      <c r="E14" s="4"/>
      <c r="G14" s="4"/>
      <c r="H14" s="4"/>
      <c r="I14" s="5">
        <v>0</v>
      </c>
      <c r="J14" s="3">
        <v>0</v>
      </c>
      <c r="K14" s="2">
        <f>Table3[[#This Row],[Price]]*Table3[[#This Row],[Quantity]]</f>
        <v>0</v>
      </c>
    </row>
    <row r="15" spans="1:16" x14ac:dyDescent="0.25">
      <c r="C15" s="3"/>
      <c r="D15" s="4"/>
      <c r="E15" s="4"/>
      <c r="G15" s="4"/>
      <c r="H15" s="4"/>
      <c r="I15" s="5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5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5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5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5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6" t="s">
        <v>16</v>
      </c>
      <c r="B21" s="6"/>
      <c r="C21" s="6"/>
      <c r="D21" s="6"/>
      <c r="E21" s="6"/>
      <c r="F21" s="6"/>
      <c r="G21" s="6"/>
      <c r="H21" s="6"/>
      <c r="I21" s="6"/>
      <c r="J21" s="6"/>
      <c r="K21" s="7">
        <f>SUM(Table3[Total])</f>
        <v>40.200000000000003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G2" r:id="rId1" display="http://www.adafruit.com/products/572"/>
    <hyperlink ref="G3" r:id="rId2"/>
    <hyperlink ref="H6" r:id="rId3"/>
    <hyperlink ref="G6" r:id="rId4"/>
    <hyperlink ref="D7" r:id="rId5" display="http://digikey.com/Suppliers/us/Fairchild-Semiconductor.page?lang=en"/>
    <hyperlink ref="E7" r:id="rId6" display="http://www.digikey.com/product-detail/en/2N3904TFR/2N3904D26ZCT-ND/458921"/>
    <hyperlink ref="G7" r:id="rId7" display="http://www.digikey.com/product-detail/en/2N3904TFR/2N3904D26ZCT-ND/458921"/>
    <hyperlink ref="H7" r:id="rId8"/>
    <hyperlink ref="D4" r:id="rId9" display="http://digikey.com/Suppliers/us/Molex.page?lang=en"/>
    <hyperlink ref="E4" r:id="rId10" display="http://www.digikey.com/product-detail/en/0022232051/WM4203-ND/26673"/>
    <hyperlink ref="G4" r:id="rId11" display="http://www.digikey.com/product-detail/en/0022232051/WM4203-ND/26673"/>
    <hyperlink ref="H4" r:id="rId12"/>
    <hyperlink ref="D5" r:id="rId13" display="http://digikey.com/Suppliers/us/Molex.page?lang=en"/>
    <hyperlink ref="G5" r:id="rId14"/>
    <hyperlink ref="E5" r:id="rId15" display="http://www.digikey.com/scripts/dksearch/dksus.dll?vendor=0&amp;keywords=22-01-2057"/>
  </hyperlinks>
  <pageMargins left="0.7" right="0.7" top="0.75" bottom="0.75" header="0.3" footer="0.3"/>
  <pageSetup orientation="portrait"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2013-01-01T22:30:00Z</dcterms:modified>
</cp:coreProperties>
</file>