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240" windowWidth="25230" windowHeight="630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K8" i="1" l="1"/>
  <c r="K9" i="1" l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<sst xmlns="http://schemas.openxmlformats.org/spreadsheetml/2006/main" count="65" uniqueCount="54">
  <si>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</si>
  <si>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</si>
  <si>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</si>
  <si>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</si>
  <si>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</si>
  <si>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</si>
  <si>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</si>
  <si>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</si>
  <si>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</si>
  <si>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</si>
  <si>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</si>
  <si>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</si>
  <si>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</si>
  <si>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</si>
  <si>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</si>
  <si>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</si>
  <si>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</si>
  <si>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</si>
  <si>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</si>
  <si>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0.1uF</t>
  </si>
  <si>
    <t>TDK Corporation</t>
  </si>
  <si>
    <t>FK18X7R1H104K</t>
  </si>
  <si>
    <t>Digikey</t>
  </si>
  <si>
    <t>445-5303-ND</t>
  </si>
  <si>
    <t>http://www.digikey.com/product-detail/en/FK18X7R1H104K/445-5303-ND/2256783</t>
  </si>
  <si>
    <t>Hex Inverter with Schmitt Trigger Inputs</t>
  </si>
  <si>
    <t>DIP</t>
  </si>
  <si>
    <t>Texas Instruments</t>
  </si>
  <si>
    <t>SN74LS14NSR</t>
  </si>
  <si>
    <t>296-3652-1-ND</t>
  </si>
  <si>
    <t>http://www.digikey.com/product-detail/en/SN74LS14NSR/296-3652-1-ND/377690</t>
  </si>
  <si>
    <t>Mux</t>
  </si>
  <si>
    <t>Dip</t>
  </si>
  <si>
    <t>8 to 1</t>
  </si>
  <si>
    <t>Header</t>
  </si>
  <si>
    <t>3 pin polar</t>
  </si>
  <si>
    <t>Molex Inc</t>
  </si>
  <si>
    <t>WM4201-ND</t>
  </si>
  <si>
    <t>http://www.digikey.com/product-detail/en/0022232031/WM4201-ND/26669</t>
  </si>
  <si>
    <t>5 pin polar</t>
  </si>
  <si>
    <t>WM4203-ND</t>
  </si>
  <si>
    <t>http://www.digikey.com/product-detail/en/0022232051/WM4203-ND/26673</t>
  </si>
  <si>
    <t>2 pin polar</t>
  </si>
  <si>
    <t>WM4200-ND</t>
  </si>
  <si>
    <t>http://www.digikey.com/product-detail/en/0022232021/WM4200-ND/26667</t>
  </si>
  <si>
    <t>Resistor</t>
  </si>
  <si>
    <t>10 KOHM</t>
  </si>
  <si>
    <t>Stackpole Electronics Inc</t>
  </si>
  <si>
    <t>CF14JT10K0</t>
  </si>
  <si>
    <t>CF14JT10K0CT-ND</t>
  </si>
  <si>
    <t>http://www.digikey.com/product-detail/en/CF14JT10K0/CF14JT10K0CT-ND/1830374</t>
  </si>
  <si>
    <t>CD74HCT151E</t>
  </si>
  <si>
    <t>296-2139-5-ND</t>
  </si>
  <si>
    <t>http://www.digikey.com/product-detail/en/CD74HCT151E/296-2139-5-ND/38312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</si>
</sst>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Molex.page?lang=en" TargetMode="External"/><Relationship Id="rId13" Type="http://schemas.openxmlformats.org/officeDocument/2006/relationships/hyperlink" Target="http://www.digikey.com/product-detail/en/0022232051/WM4203-ND/26673" TargetMode="External"/><Relationship Id="rId18" Type="http://schemas.openxmlformats.org/officeDocument/2006/relationships/hyperlink" Target="http://www.digikey.com/product-detail/en/CF14JT10K0/CF14JT10K0CT-ND/1830374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FK18X7R1H104K/445-5303-ND/2256783" TargetMode="External"/><Relationship Id="rId21" Type="http://schemas.openxmlformats.org/officeDocument/2006/relationships/hyperlink" Target="http://digikey.com/Suppliers/us/Stackpole-Electronics.page?lang=en" TargetMode="External"/><Relationship Id="rId7" Type="http://schemas.openxmlformats.org/officeDocument/2006/relationships/hyperlink" Target="http://digikey.com/Suppliers/us/Texas-Instruments.page?lang=en" TargetMode="External"/><Relationship Id="rId12" Type="http://schemas.openxmlformats.org/officeDocument/2006/relationships/hyperlink" Target="http://www.digikey.com/product-detail/en/0022232051/WM4203-ND/26673" TargetMode="External"/><Relationship Id="rId17" Type="http://schemas.openxmlformats.org/officeDocument/2006/relationships/hyperlink" Target="http://www.digikey.com/product-detail/en/0022232021/WM4200-ND/26667" TargetMode="External"/><Relationship Id="rId25" Type="http://schemas.openxmlformats.org/officeDocument/2006/relationships/hyperlink" Target="http://www.digikey.com/product-detail/en/CD74HCT151E/296-2139-5-ND/38312" TargetMode="External"/><Relationship Id="rId2" Type="http://schemas.openxmlformats.org/officeDocument/2006/relationships/hyperlink" Target="http://www.digikey.com/product-detail/en/FK18X7R1H104K/445-5303-ND/2256783" TargetMode="External"/><Relationship Id="rId16" Type="http://schemas.openxmlformats.org/officeDocument/2006/relationships/hyperlink" Target="http://digikey.com/Suppliers/us/Molex.page?lang=en" TargetMode="External"/><Relationship Id="rId20" Type="http://schemas.openxmlformats.org/officeDocument/2006/relationships/hyperlink" Target="http://www.digikey.com/product-detail/en/CF14JT10K0/CF14JT10K0CT-ND/1830374" TargetMode="External"/><Relationship Id="rId1" Type="http://schemas.openxmlformats.org/officeDocument/2006/relationships/hyperlink" Target="http://www.digikey.com/product-detail/en/FK18X7R1H104K/445-5303-ND/2256783" TargetMode="External"/><Relationship Id="rId6" Type="http://schemas.openxmlformats.org/officeDocument/2006/relationships/hyperlink" Target="http://www.digikey.com/product-detail/en/SN74LS14NSR/296-3652-1-ND/377690" TargetMode="External"/><Relationship Id="rId11" Type="http://schemas.openxmlformats.org/officeDocument/2006/relationships/hyperlink" Target="http://digikey.com/Suppliers/us/Molex.page?lang=en" TargetMode="External"/><Relationship Id="rId24" Type="http://schemas.openxmlformats.org/officeDocument/2006/relationships/hyperlink" Target="http://www.digikey.com/product-detail/en/CD74HCT151E/296-2139-5-ND/38312" TargetMode="External"/><Relationship Id="rId5" Type="http://schemas.openxmlformats.org/officeDocument/2006/relationships/hyperlink" Target="http://www.digikey.com/product-detail/en/SN74LS14NSR/296-3652-1-ND/377690" TargetMode="External"/><Relationship Id="rId15" Type="http://schemas.openxmlformats.org/officeDocument/2006/relationships/hyperlink" Target="http://www.digikey.com/product-detail/en/0022232021/WM4200-ND/26667" TargetMode="External"/><Relationship Id="rId23" Type="http://schemas.openxmlformats.org/officeDocument/2006/relationships/hyperlink" Target="http://digikey.com/Suppliers/us/Texas-Instruments.page?lang=en" TargetMode="External"/><Relationship Id="rId10" Type="http://schemas.openxmlformats.org/officeDocument/2006/relationships/hyperlink" Target="http://www.digikey.com/product-detail/en/0022232031/WM4201-ND/26669" TargetMode="External"/><Relationship Id="rId19" Type="http://schemas.openxmlformats.org/officeDocument/2006/relationships/hyperlink" Target="http://www.digikey.com/product-detail/en/CF14JT10K0/CF14JT10K0CT-ND/1830374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0022232031/WM4201-ND/26669" TargetMode="External"/><Relationship Id="rId14" Type="http://schemas.openxmlformats.org/officeDocument/2006/relationships/hyperlink" Target="http://www.digikey.com/product-detail/en/0022232051/WM4203-ND/26673" TargetMode="External"/><Relationship Id="rId22" Type="http://schemas.openxmlformats.org/officeDocument/2006/relationships/hyperlink" Target="http://www.digikey.com/product-detail/en/SN74LS14NSR/296-3652-1-ND/377690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A5" sqref="A5:XFD5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18</v>
      </c>
      <c r="C2" s="3" t="s">
        <v>19</v>
      </c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4">
        <v>0.2</v>
      </c>
      <c r="J2" s="3">
        <v>40</v>
      </c>
      <c r="K2" s="2">
        <f>Table3[[#This Row],[Price]]*Table3[[#This Row],[Quantity]]</f>
        <v>8</v>
      </c>
    </row>
    <row r="3" spans="1:16" x14ac:dyDescent="0.25">
      <c r="A3" s="3" t="s">
        <v>25</v>
      </c>
      <c r="B3" s="3" t="s">
        <v>26</v>
      </c>
      <c r="C3" s="3"/>
      <c r="D3" s="5" t="s">
        <v>27</v>
      </c>
      <c r="E3" s="5" t="s">
        <v>28</v>
      </c>
      <c r="F3" s="3" t="s">
        <v>22</v>
      </c>
      <c r="G3" s="5" t="s">
        <v>29</v>
      </c>
      <c r="H3" s="5" t="s">
        <v>30</v>
      </c>
      <c r="I3" s="1">
        <v>0.69</v>
      </c>
      <c r="J3" s="3">
        <v>7</v>
      </c>
      <c r="K3" s="2">
        <f>Table3[[#This Row],[Price]]*Table3[[#This Row],[Quantity]]</f>
        <v>4.83</v>
      </c>
    </row>
    <row r="4" spans="1:16" x14ac:dyDescent="0.25">
      <c r="A4" s="3" t="s">
        <v>31</v>
      </c>
      <c r="B4" s="3" t="s">
        <v>32</v>
      </c>
      <c r="C4" s="3" t="s">
        <v>33</v>
      </c>
      <c r="D4" s="5" t="s">
        <v>27</v>
      </c>
      <c r="E4" s="5" t="s">
        <v>51</v>
      </c>
      <c r="F4" s="3" t="s">
        <v>22</v>
      </c>
      <c r="G4" s="5" t="s">
        <v>52</v>
      </c>
      <c r="H4" s="5" t="s">
        <v>53</v>
      </c>
      <c r="I4" s="1">
        <v>0.63</v>
      </c>
      <c r="J4" s="3">
        <v>5</v>
      </c>
      <c r="K4" s="2">
        <f>Table3[[#This Row],[Price]]*Table3[[#This Row],[Quantity]]</f>
        <v>3.15</v>
      </c>
    </row>
    <row r="5" spans="1:16" x14ac:dyDescent="0.25">
      <c r="A5" s="3" t="s">
        <v>34</v>
      </c>
      <c r="B5" s="3" t="s">
        <v>35</v>
      </c>
      <c r="C5" s="3"/>
      <c r="D5" s="5" t="s">
        <v>36</v>
      </c>
      <c r="E5" s="5">
        <v>22232031</v>
      </c>
      <c r="F5" s="3" t="s">
        <v>22</v>
      </c>
      <c r="G5" s="5" t="s">
        <v>37</v>
      </c>
      <c r="H5" s="5" t="s">
        <v>38</v>
      </c>
      <c r="I5" s="1">
        <v>0</v>
      </c>
      <c r="J5" s="3">
        <v>1</v>
      </c>
      <c r="K5" s="2">
        <f>Table3[[#This Row],[Price]]*Table3[[#This Row],[Quantity]]</f>
        <v>0</v>
      </c>
    </row>
    <row r="6" spans="1:16" x14ac:dyDescent="0.25">
      <c r="A6" s="3" t="s">
        <v>34</v>
      </c>
      <c r="B6" s="3" t="s">
        <v>39</v>
      </c>
      <c r="C6" s="3"/>
      <c r="D6" s="5" t="s">
        <v>36</v>
      </c>
      <c r="E6" s="5">
        <v>22232051</v>
      </c>
      <c r="F6" s="3" t="s">
        <v>22</v>
      </c>
      <c r="G6" s="5" t="s">
        <v>40</v>
      </c>
      <c r="H6" s="5" t="s">
        <v>41</v>
      </c>
      <c r="I6" s="1">
        <v>0</v>
      </c>
      <c r="J6" s="3">
        <v>1</v>
      </c>
      <c r="K6" s="2">
        <f>Table3[[#This Row],[Price]]*Table3[[#This Row],[Quantity]]</f>
        <v>0</v>
      </c>
    </row>
    <row r="7" spans="1:16" x14ac:dyDescent="0.25">
      <c r="A7" s="3" t="s">
        <v>34</v>
      </c>
      <c r="B7" s="3" t="s">
        <v>42</v>
      </c>
      <c r="C7" s="3"/>
      <c r="D7" s="5" t="s">
        <v>36</v>
      </c>
      <c r="E7" s="5">
        <v>22232021</v>
      </c>
      <c r="F7" s="3" t="s">
        <v>22</v>
      </c>
      <c r="G7" s="5" t="s">
        <v>43</v>
      </c>
      <c r="H7" s="5" t="s">
        <v>44</v>
      </c>
      <c r="I7" s="4">
        <v>0</v>
      </c>
      <c r="J7" s="3">
        <v>41</v>
      </c>
      <c r="K7" s="2">
        <f>Table3[[#This Row],[Price]]*Table3[[#This Row],[Quantity]]</f>
        <v>0</v>
      </c>
    </row>
    <row r="8" spans="1:16" x14ac:dyDescent="0.25">
      <c r="A8" s="3" t="s">
        <v>45</v>
      </c>
      <c r="B8" s="3"/>
      <c r="C8" s="3" t="s">
        <v>46</v>
      </c>
      <c r="D8" s="5" t="s">
        <v>47</v>
      </c>
      <c r="E8" s="5" t="s">
        <v>48</v>
      </c>
      <c r="F8" s="3" t="s">
        <v>22</v>
      </c>
      <c r="G8" s="5" t="s">
        <v>49</v>
      </c>
      <c r="H8" s="5" t="s">
        <v>50</v>
      </c>
      <c r="I8" s="6">
        <v>0</v>
      </c>
      <c r="J8" s="3">
        <v>40</v>
      </c>
      <c r="K8" s="2">
        <f>Table3[[#This Row],[Price]]*Table3[[#This Row],[Quantity]]</f>
        <v>0</v>
      </c>
    </row>
    <row r="9" spans="1:16" x14ac:dyDescent="0.25">
      <c r="A9" s="3"/>
      <c r="B9" s="3"/>
      <c r="C9" s="3"/>
      <c r="D9" s="3"/>
      <c r="E9" s="3"/>
      <c r="F9" s="3"/>
      <c r="G9" s="5"/>
      <c r="H9" s="5"/>
      <c r="I9" s="6">
        <v>0</v>
      </c>
      <c r="J9" s="3">
        <v>0</v>
      </c>
      <c r="K9" s="2">
        <f>Table3[[#This Row],[Price]]*Table3[[#This Row],[Quantity]]</f>
        <v>0</v>
      </c>
    </row>
    <row r="10" spans="1:16" x14ac:dyDescent="0.25">
      <c r="A10" s="3"/>
      <c r="B10" s="3"/>
      <c r="C10" s="3"/>
      <c r="D10" s="5"/>
      <c r="E10" s="5"/>
      <c r="G10" s="5"/>
      <c r="H10" s="5"/>
      <c r="I10" s="1">
        <v>0</v>
      </c>
      <c r="J10" s="3">
        <v>0</v>
      </c>
      <c r="K10" s="2">
        <f>Table3[[#This Row],[Price]]*Table3[[#This Row],[Quantity]]</f>
        <v>0</v>
      </c>
    </row>
    <row r="11" spans="1:16" x14ac:dyDescent="0.25">
      <c r="A11" s="3"/>
      <c r="B11" s="3"/>
      <c r="C11" s="3"/>
      <c r="D11" s="5"/>
      <c r="E11" s="5"/>
      <c r="F11" s="3"/>
      <c r="G11" s="5"/>
      <c r="H11" s="5"/>
      <c r="I11" s="6">
        <v>0</v>
      </c>
      <c r="J11" s="3">
        <v>0</v>
      </c>
      <c r="K11" s="2">
        <f>Table3[[#This Row],[Price]]*Table3[[#This Row],[Quantity]]</f>
        <v>0</v>
      </c>
    </row>
    <row r="12" spans="1:16" x14ac:dyDescent="0.25">
      <c r="A12" s="3"/>
      <c r="B12" s="3"/>
      <c r="C12" s="3"/>
      <c r="D12" s="5"/>
      <c r="E12" s="5"/>
      <c r="F12" s="3"/>
      <c r="G12" s="5"/>
      <c r="H12" s="5"/>
      <c r="I12" s="6">
        <v>0</v>
      </c>
      <c r="J12" s="3">
        <v>0</v>
      </c>
      <c r="K12" s="2">
        <f>Table3[[#This Row],[Price]]*Table3[[#This Row],[Quantity]]</f>
        <v>0</v>
      </c>
    </row>
    <row r="13" spans="1:16" x14ac:dyDescent="0.25">
      <c r="A13" s="3"/>
      <c r="B13" s="3"/>
      <c r="C13" s="3"/>
      <c r="D13" s="3"/>
      <c r="E13" s="3"/>
      <c r="F13" s="3"/>
      <c r="G13" s="5"/>
      <c r="H13" s="5"/>
      <c r="I13" s="6">
        <v>0</v>
      </c>
      <c r="J13" s="3">
        <v>0</v>
      </c>
      <c r="K13" s="2">
        <f>Table3[[#This Row],[Price]]*Table3[[#This Row],[Quantity]]</f>
        <v>0</v>
      </c>
    </row>
    <row r="14" spans="1:16" x14ac:dyDescent="0.25">
      <c r="C14" s="3"/>
      <c r="D14" s="5"/>
      <c r="E14" s="5"/>
      <c r="G14" s="5"/>
      <c r="H14" s="5"/>
      <c r="I14" s="6">
        <v>0</v>
      </c>
      <c r="J14" s="3">
        <v>0</v>
      </c>
      <c r="K14" s="2">
        <f>Table3[[#This Row],[Price]]*Table3[[#This Row],[Quantity]]</f>
        <v>0</v>
      </c>
    </row>
    <row r="15" spans="1:16" x14ac:dyDescent="0.25">
      <c r="C15" s="3"/>
      <c r="D15" s="5"/>
      <c r="E15" s="5"/>
      <c r="G15" s="5"/>
      <c r="H15" s="5"/>
      <c r="I15" s="6">
        <v>0</v>
      </c>
      <c r="J15" s="3">
        <v>0</v>
      </c>
      <c r="K15" s="2">
        <f>Table3[[#This Row],[Price]]*Table3[[#This Row],[Quantity]]</f>
        <v>0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16</v>
      </c>
      <c r="B21" s="7"/>
      <c r="C21" s="7"/>
      <c r="D21" s="7"/>
      <c r="E21" s="7"/>
      <c r="F21" s="7"/>
      <c r="G21" s="7"/>
      <c r="H21" s="7"/>
      <c r="I21" s="7"/>
      <c r="J21" s="7"/>
      <c r="K21" s="8">
        <f>SUM(Table3[Total])</f>
        <v>15.98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H2" r:id="rId1"/>
    <hyperlink ref="G2" r:id="rId2" display="http://www.digikey.com/product-detail/en/FK18X7R1H104K/445-5303-ND/2256783"/>
    <hyperlink ref="E2" r:id="rId3" display="http://www.digikey.com/product-detail/en/FK18X7R1H104K/445-5303-ND/2256783"/>
    <hyperlink ref="D2" r:id="rId4" display="http://digikey.com/Suppliers/us/TDK.page?lang=en"/>
    <hyperlink ref="E3" r:id="rId5" display="http://www.digikey.com/product-detail/en/SN74LS14NSR/296-3652-1-ND/377690"/>
    <hyperlink ref="G3" r:id="rId6" display="http://www.digikey.com/product-detail/en/SN74LS14NSR/296-3652-1-ND/377690"/>
    <hyperlink ref="D3" r:id="rId7" display="http://digikey.com/Suppliers/us/Texas-Instruments.page?lang=en"/>
    <hyperlink ref="D5" r:id="rId8" display="http://digikey.com/Suppliers/us/Molex.page?lang=en"/>
    <hyperlink ref="E5" r:id="rId9" display="http://www.digikey.com/product-detail/en/0022232031/WM4201-ND/26669"/>
    <hyperlink ref="G5" r:id="rId10" display="http://www.digikey.com/product-detail/en/0022232031/WM4201-ND/26669"/>
    <hyperlink ref="D6" r:id="rId11" display="http://digikey.com/Suppliers/us/Molex.page?lang=en"/>
    <hyperlink ref="E6" r:id="rId12" display="http://www.digikey.com/product-detail/en/0022232051/WM4203-ND/26673"/>
    <hyperlink ref="G6" r:id="rId13" display="http://www.digikey.com/product-detail/en/0022232051/WM4203-ND/26673"/>
    <hyperlink ref="H6" r:id="rId14"/>
    <hyperlink ref="E7" r:id="rId15" display="http://www.digikey.com/product-detail/en/0022232021/WM4200-ND/26667"/>
    <hyperlink ref="D7" r:id="rId16" display="http://digikey.com/Suppliers/us/Molex.page?lang=en"/>
    <hyperlink ref="G7" r:id="rId17" display="http://www.digikey.com/product-detail/en/0022232021/WM4200-ND/26667"/>
    <hyperlink ref="H8" r:id="rId18"/>
    <hyperlink ref="G8" r:id="rId19" display="http://www.digikey.com/product-detail/en/CF14JT10K0/CF14JT10K0CT-ND/1830374"/>
    <hyperlink ref="E8" r:id="rId20" display="http://www.digikey.com/product-detail/en/CF14JT10K0/CF14JT10K0CT-ND/1830374"/>
    <hyperlink ref="D8" r:id="rId21" display="http://digikey.com/Suppliers/us/Stackpole-Electronics.page?lang=en"/>
    <hyperlink ref="H3" r:id="rId22"/>
    <hyperlink ref="D4" r:id="rId23" display="http://digikey.com/Suppliers/us/Texas-Instruments.page?lang=en"/>
    <hyperlink ref="E4" r:id="rId24" display="http://www.digikey.com/product-detail/en/CD74HCT151E/296-2139-5-ND/38312"/>
    <hyperlink ref="G4" r:id="rId25" display="http://www.digikey.com/product-detail/en/CD74HCT151E/296-2139-5-ND/38312"/>
  </hyperlinks>
  <pageMargins left="0.7" right="0.7" top="0.75" bottom="0.75" header="0.3" footer="0.3"/>
  <pageSetup orientation="portrait" r:id="rId26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2013-01-02T02:32:35Z</dcterms:modified>
</cp:coreProperties>
</file>