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395" windowHeight="7260"/>
  </bookViews>
  <sheets>
    <sheet name="5月" sheetId="6" r:id="rId1"/>
  </sheets>
  <calcPr calcId="145621"/>
</workbook>
</file>

<file path=xl/calcChain.xml><?xml version="1.0" encoding="utf-8"?>
<calcChain xmlns="http://schemas.openxmlformats.org/spreadsheetml/2006/main">
  <c r="H19" i="6" l="1"/>
  <c r="H16" i="6"/>
  <c r="H13" i="6"/>
  <c r="H10" i="6"/>
  <c r="H7" i="6"/>
  <c r="H4" i="6"/>
  <c r="I4" i="6" s="1"/>
  <c r="I3" i="6"/>
  <c r="I6" i="6" l="1"/>
  <c r="I7" i="6"/>
  <c r="I8" i="6" s="1"/>
  <c r="I5" i="6"/>
  <c r="I9" i="6"/>
  <c r="I10" i="6"/>
  <c r="I11" i="6"/>
  <c r="I12" i="6"/>
  <c r="I13" i="6"/>
  <c r="I14" i="6" s="1"/>
  <c r="I15" i="6"/>
  <c r="I16" i="6"/>
  <c r="I17" i="6" s="1"/>
  <c r="I19" i="6"/>
  <c r="I18" i="6"/>
  <c r="I20" i="6"/>
</calcChain>
</file>

<file path=xl/sharedStrings.xml><?xml version="1.0" encoding="utf-8"?>
<sst xmlns="http://schemas.openxmlformats.org/spreadsheetml/2006/main" count="65" uniqueCount="34">
  <si>
    <t>部门</t>
    <phoneticPr fontId="1" type="noConversion"/>
  </si>
  <si>
    <t>KPI指标</t>
    <phoneticPr fontId="1" type="noConversion"/>
  </si>
  <si>
    <t>权重</t>
    <phoneticPr fontId="1" type="noConversion"/>
  </si>
  <si>
    <t>备注</t>
    <phoneticPr fontId="1" type="noConversion"/>
  </si>
  <si>
    <t>考勤</t>
    <phoneticPr fontId="1" type="noConversion"/>
  </si>
  <si>
    <t>标准</t>
    <phoneticPr fontId="1" type="noConversion"/>
  </si>
  <si>
    <t>审核部门</t>
    <phoneticPr fontId="1" type="noConversion"/>
  </si>
  <si>
    <t>综合部</t>
    <phoneticPr fontId="1" type="noConversion"/>
  </si>
  <si>
    <t>实际完成率</t>
    <phoneticPr fontId="1" type="noConversion"/>
  </si>
  <si>
    <t>实际完成量</t>
    <phoneticPr fontId="1" type="noConversion"/>
  </si>
  <si>
    <t>目标/
计划完成</t>
    <phoneticPr fontId="1" type="noConversion"/>
  </si>
  <si>
    <t>实际完成时间/
计划完成时间</t>
    <phoneticPr fontId="1" type="noConversion"/>
  </si>
  <si>
    <t>姓名</t>
    <phoneticPr fontId="1" type="noConversion"/>
  </si>
  <si>
    <t>何安平</t>
    <phoneticPr fontId="1" type="noConversion"/>
  </si>
  <si>
    <t>技术部</t>
    <phoneticPr fontId="1" type="noConversion"/>
  </si>
  <si>
    <t>合计</t>
    <phoneticPr fontId="1" type="noConversion"/>
  </si>
  <si>
    <t>部门人员自行统计
https://maclxf.github.io/performance/</t>
    <phoneticPr fontId="1" type="noConversion"/>
  </si>
  <si>
    <t>KPI考核结果</t>
    <phoneticPr fontId="1" type="noConversion"/>
  </si>
  <si>
    <r>
      <rPr>
        <u/>
        <sz val="16"/>
        <color theme="1"/>
        <rFont val="黑体"/>
        <family val="3"/>
        <charset val="134"/>
      </rPr>
      <t>技术部门</t>
    </r>
    <r>
      <rPr>
        <sz val="16"/>
        <color theme="1"/>
        <rFont val="黑体"/>
        <family val="3"/>
        <charset val="134"/>
      </rPr>
      <t>KPI指标
2018年5月</t>
    </r>
    <rPh sb="5" eb="6">
      <t>bu'mzhi'biao</t>
    </rPh>
    <phoneticPr fontId="1" type="noConversion"/>
  </si>
  <si>
    <t>EDK-陈喆</t>
    <phoneticPr fontId="1" type="noConversion"/>
  </si>
  <si>
    <t>EDK-李彬</t>
    <phoneticPr fontId="1" type="noConversion"/>
  </si>
  <si>
    <t>EDK-罗鑫</t>
    <phoneticPr fontId="1" type="noConversion"/>
  </si>
  <si>
    <t>FR-余林</t>
    <phoneticPr fontId="1" type="noConversion"/>
  </si>
  <si>
    <t>COM-黎晓峰</t>
    <phoneticPr fontId="1" type="noConversion"/>
  </si>
  <si>
    <t>bug率</t>
    <phoneticPr fontId="1" type="noConversion"/>
  </si>
  <si>
    <t>=&lt;40%</t>
    <phoneticPr fontId="1" type="noConversion"/>
  </si>
  <si>
    <t>=&lt;40%</t>
    <phoneticPr fontId="1" type="noConversion"/>
  </si>
  <si>
    <t>=&lt;30%</t>
    <phoneticPr fontId="1" type="noConversion"/>
  </si>
  <si>
    <t>bug率控制在当月任务数40%以内
如：10个任务，允许4个bug</t>
    <phoneticPr fontId="1" type="noConversion"/>
  </si>
  <si>
    <t>bug率控制在当月任务数30%以内
如：10个任务，允许4个bug</t>
    <phoneticPr fontId="1" type="noConversion"/>
  </si>
  <si>
    <t>行政人员抽查，若查到情况不属实扣除30%绩效</t>
    <phoneticPr fontId="1" type="noConversion"/>
  </si>
  <si>
    <t>任务数：
bug数：</t>
    <phoneticPr fontId="1" type="noConversion"/>
  </si>
  <si>
    <t>100</t>
    <phoneticPr fontId="1" type="noConversion"/>
  </si>
  <si>
    <t>行政人员抽查，若查到情况不属实扣除30%绩效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</si>
</sst>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u/>
      <sz val="16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.75"/>
      <color rgb="FF515151"/>
      <name val="Arial"/>
      <family val="2"/>
    </font>
    <font>
      <b/>
      <sz val="10"/>
      <color theme="1"/>
      <name val="宋体"/>
      <family val="3"/>
      <charset val="134"/>
      <scheme val="minor"/>
    </font>
    <font>
      <sz val="9.75"/>
      <color rgb="FF51515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>
      <alignment vertical="center"/>
    </xf>
    <xf numFmtId="9" fontId="2" fillId="0" borderId="1" xfId="3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9" fontId="2" fillId="0" borderId="3" xfId="3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>
      <alignment vertical="center"/>
    </xf>
    <xf numFmtId="9" fontId="2" fillId="2" borderId="4" xfId="3" applyFont="1" applyFill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0" fillId="2" borderId="0" xfId="0" applyFill="1">
      <alignment vertical="center"/>
    </xf>
    <xf numFmtId="10" fontId="2" fillId="0" borderId="1" xfId="0" applyNumberFormat="1" applyFont="1" applyFill="1" applyBorder="1">
      <alignment vertical="center"/>
    </xf>
    <xf numFmtId="10" fontId="2" fillId="0" borderId="3" xfId="0" applyNumberFormat="1" applyFont="1" applyFill="1" applyBorder="1">
      <alignment vertical="center"/>
    </xf>
    <xf numFmtId="10" fontId="2" fillId="2" borderId="4" xfId="0" applyNumberFormat="1" applyFont="1" applyFill="1" applyBorder="1">
      <alignment vertical="center"/>
    </xf>
    <xf numFmtId="10" fontId="2" fillId="0" borderId="3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177" fontId="2" fillId="0" borderId="1" xfId="0" applyNumberFormat="1" applyFont="1" applyFill="1" applyBorder="1">
      <alignment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9" fontId="2" fillId="0" borderId="1" xfId="3" applyFont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49" fontId="2" fillId="0" borderId="3" xfId="3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10" fontId="2" fillId="0" borderId="1" xfId="3" applyNumberFormat="1" applyFont="1" applyFill="1" applyBorder="1">
      <alignment vertical="center"/>
    </xf>
    <xf numFmtId="10" fontId="2" fillId="2" borderId="4" xfId="3" applyNumberFormat="1" applyFont="1" applyFill="1" applyBorder="1">
      <alignment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0" fontId="2" fillId="0" borderId="3" xfId="3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9" fontId="9" fillId="0" borderId="0" xfId="0" applyNumberFormat="1" applyFont="1" applyFill="1" applyBorder="1" applyAlignment="1">
      <alignment vertical="center" wrapText="1"/>
    </xf>
    <xf numFmtId="10" fontId="9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9" fontId="9" fillId="0" borderId="0" xfId="0" applyNumberFormat="1" applyFont="1" applyFill="1" applyBorder="1" applyAlignment="1">
      <alignment vertical="center"/>
    </xf>
    <xf numFmtId="10" fontId="9" fillId="0" borderId="0" xfId="0" applyNumberFormat="1" applyFont="1" applyFill="1" applyBorder="1" applyAlignment="1">
      <alignment vertical="center"/>
    </xf>
  </cellXfs>
  <cellStyles count="4">
    <cellStyle name="百分比" xfId="3" builtinId="5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3.5" x14ac:dyDescent="0.15"/>
  <cols>
    <col min="3" max="3" width="15.375" customWidth="1"/>
    <col min="4" max="4" width="9" style="1" customWidth="1"/>
    <col min="5" max="5" width="7" customWidth="1"/>
    <col min="6" max="6" width="24.875" customWidth="1"/>
    <col min="7" max="8" width="11.5" customWidth="1"/>
    <col min="9" max="9" width="9.5" customWidth="1"/>
    <col min="10" max="10" width="13.75" customWidth="1"/>
    <col min="11" max="11" width="21.125" customWidth="1"/>
  </cols>
  <sheetData>
    <row r="1" spans="1:30" s="3" customFormat="1" ht="37.5" customHeight="1" x14ac:dyDescent="0.15">
      <c r="A1" s="29" t="s">
        <v>18</v>
      </c>
      <c r="B1" s="29"/>
      <c r="C1" s="30"/>
      <c r="D1" s="30"/>
      <c r="E1" s="30"/>
      <c r="F1" s="30"/>
      <c r="G1" s="30"/>
      <c r="H1" s="30"/>
      <c r="I1" s="30"/>
      <c r="J1" s="30"/>
      <c r="K1" s="30"/>
      <c r="M1" s="43" t="s">
        <v>16</v>
      </c>
      <c r="N1" s="44"/>
      <c r="O1" s="44"/>
      <c r="P1" s="44"/>
      <c r="Q1" s="44"/>
      <c r="R1" s="44"/>
    </row>
    <row r="2" spans="1:30" s="3" customFormat="1" ht="24.75" customHeight="1" thickBot="1" x14ac:dyDescent="0.2">
      <c r="A2" s="7" t="s">
        <v>0</v>
      </c>
      <c r="B2" s="7" t="s">
        <v>12</v>
      </c>
      <c r="C2" s="7" t="s">
        <v>1</v>
      </c>
      <c r="D2" s="9" t="s">
        <v>10</v>
      </c>
      <c r="E2" s="7" t="s">
        <v>2</v>
      </c>
      <c r="F2" s="7" t="s">
        <v>5</v>
      </c>
      <c r="G2" s="7" t="s">
        <v>9</v>
      </c>
      <c r="H2" s="7" t="s">
        <v>8</v>
      </c>
      <c r="I2" s="9" t="s">
        <v>17</v>
      </c>
      <c r="J2" s="7" t="s">
        <v>6</v>
      </c>
      <c r="K2" s="7" t="s">
        <v>3</v>
      </c>
      <c r="M2" s="49"/>
      <c r="N2" s="50"/>
      <c r="O2" s="50"/>
      <c r="P2" s="51"/>
      <c r="Q2" s="51"/>
      <c r="R2" s="51"/>
    </row>
    <row r="3" spans="1:30" s="36" customFormat="1" ht="23.45" customHeight="1" x14ac:dyDescent="0.15">
      <c r="A3" s="23" t="s">
        <v>14</v>
      </c>
      <c r="B3" s="26" t="s">
        <v>19</v>
      </c>
      <c r="C3" s="10" t="s">
        <v>24</v>
      </c>
      <c r="D3" s="33" t="s">
        <v>25</v>
      </c>
      <c r="E3" s="11">
        <v>0.2</v>
      </c>
      <c r="F3" s="32" t="s">
        <v>28</v>
      </c>
      <c r="G3" s="42" t="s">
        <v>31</v>
      </c>
      <c r="H3" s="37"/>
      <c r="I3" s="34">
        <f>H3*E3</f>
        <v>0</v>
      </c>
      <c r="J3" s="10"/>
      <c r="K3" s="40" t="s">
        <v>33</v>
      </c>
      <c r="L3" s="35"/>
      <c r="M3" s="52"/>
      <c r="N3" s="53"/>
      <c r="O3" s="53"/>
      <c r="P3" s="54"/>
      <c r="Q3" s="54"/>
      <c r="R3" s="54"/>
    </row>
    <row r="4" spans="1:30" ht="24.95" customHeight="1" x14ac:dyDescent="0.15">
      <c r="A4" s="24"/>
      <c r="B4" s="27"/>
      <c r="C4" s="2" t="s">
        <v>11</v>
      </c>
      <c r="D4" s="5">
        <v>1.1000000000000001</v>
      </c>
      <c r="E4" s="5">
        <v>0.8</v>
      </c>
      <c r="F4" s="4"/>
      <c r="G4" s="38"/>
      <c r="H4" s="17">
        <f>G4/D4</f>
        <v>0</v>
      </c>
      <c r="I4" s="17">
        <f>H4*E4</f>
        <v>0</v>
      </c>
      <c r="J4" s="4"/>
      <c r="K4" s="41"/>
      <c r="L4" s="6"/>
      <c r="M4" s="45"/>
      <c r="N4" s="47"/>
      <c r="O4" s="47"/>
      <c r="P4" s="47"/>
      <c r="Q4" s="47"/>
      <c r="R4" s="47"/>
    </row>
    <row r="5" spans="1:30" s="16" customFormat="1" ht="18" customHeight="1" thickBot="1" x14ac:dyDescent="0.2">
      <c r="A5" s="24"/>
      <c r="B5" s="28"/>
      <c r="C5" s="12" t="s">
        <v>15</v>
      </c>
      <c r="D5" s="14"/>
      <c r="E5" s="14"/>
      <c r="F5" s="13"/>
      <c r="G5" s="39"/>
      <c r="H5" s="19"/>
      <c r="I5" s="19">
        <f>SUM(I3:I4)</f>
        <v>0</v>
      </c>
      <c r="J5" s="13"/>
      <c r="K5" s="15"/>
      <c r="L5" s="6"/>
      <c r="M5" s="45"/>
      <c r="N5" s="46"/>
      <c r="O5" s="46"/>
      <c r="P5" s="47"/>
      <c r="Q5" s="47"/>
      <c r="R5" s="47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3.45" customHeight="1" x14ac:dyDescent="0.15">
      <c r="A6" s="24"/>
      <c r="B6" s="26" t="s">
        <v>13</v>
      </c>
      <c r="C6" s="10" t="s">
        <v>4</v>
      </c>
      <c r="D6" s="33" t="s">
        <v>32</v>
      </c>
      <c r="E6" s="11">
        <v>0.2</v>
      </c>
      <c r="F6" s="32"/>
      <c r="G6" s="42"/>
      <c r="H6" s="18"/>
      <c r="I6" s="22">
        <f>E6*H6</f>
        <v>0</v>
      </c>
      <c r="J6" s="10" t="s">
        <v>7</v>
      </c>
      <c r="K6" s="40" t="s">
        <v>30</v>
      </c>
      <c r="L6" s="6"/>
      <c r="M6" s="45"/>
      <c r="N6" s="47"/>
      <c r="O6" s="47"/>
      <c r="P6" s="47"/>
      <c r="Q6" s="47"/>
      <c r="R6" s="47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4.95" customHeight="1" x14ac:dyDescent="0.15">
      <c r="A7" s="24"/>
      <c r="B7" s="27"/>
      <c r="C7" s="2" t="s">
        <v>11</v>
      </c>
      <c r="D7" s="5">
        <v>1.1000000000000001</v>
      </c>
      <c r="E7" s="5">
        <v>0.8</v>
      </c>
      <c r="F7" s="4"/>
      <c r="G7" s="38"/>
      <c r="H7" s="17">
        <f>G7/D7</f>
        <v>0</v>
      </c>
      <c r="I7" s="22">
        <f>E7*H7</f>
        <v>0</v>
      </c>
      <c r="J7" s="4"/>
      <c r="K7" s="41"/>
      <c r="L7" s="6"/>
      <c r="M7" s="45"/>
      <c r="N7" s="46"/>
      <c r="O7" s="46"/>
      <c r="P7" s="47"/>
      <c r="Q7" s="47"/>
      <c r="R7" s="4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s="16" customFormat="1" ht="18" customHeight="1" thickBot="1" x14ac:dyDescent="0.2">
      <c r="A8" s="24"/>
      <c r="B8" s="28"/>
      <c r="C8" s="12" t="s">
        <v>15</v>
      </c>
      <c r="D8" s="14"/>
      <c r="E8" s="14"/>
      <c r="F8" s="13"/>
      <c r="G8" s="39"/>
      <c r="H8" s="19"/>
      <c r="I8" s="19">
        <f>SUM(I6:I7)</f>
        <v>0</v>
      </c>
      <c r="J8" s="13"/>
      <c r="K8" s="15"/>
      <c r="L8" s="6"/>
      <c r="M8" s="48"/>
      <c r="N8" s="46"/>
      <c r="O8" s="46"/>
      <c r="P8" s="46"/>
      <c r="Q8" s="46"/>
      <c r="R8" s="4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23.45" customHeight="1" x14ac:dyDescent="0.15">
      <c r="A9" s="24"/>
      <c r="B9" s="26" t="s">
        <v>20</v>
      </c>
      <c r="C9" s="10" t="s">
        <v>24</v>
      </c>
      <c r="D9" s="33" t="s">
        <v>26</v>
      </c>
      <c r="E9" s="11">
        <v>0.2</v>
      </c>
      <c r="F9" s="32" t="s">
        <v>28</v>
      </c>
      <c r="G9" s="42" t="s">
        <v>31</v>
      </c>
      <c r="H9" s="18"/>
      <c r="I9" s="18">
        <f>E9*H9</f>
        <v>0</v>
      </c>
      <c r="J9" s="10" t="s">
        <v>7</v>
      </c>
      <c r="K9" s="40" t="s">
        <v>30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24.95" customHeight="1" x14ac:dyDescent="0.15">
      <c r="A10" s="24"/>
      <c r="B10" s="27"/>
      <c r="C10" s="2" t="s">
        <v>11</v>
      </c>
      <c r="D10" s="5">
        <v>1.1000000000000001</v>
      </c>
      <c r="E10" s="5">
        <v>0.8</v>
      </c>
      <c r="F10" s="4"/>
      <c r="G10" s="38"/>
      <c r="H10" s="17">
        <f>G10/D10</f>
        <v>0</v>
      </c>
      <c r="I10" s="17">
        <f>E10*H10</f>
        <v>0</v>
      </c>
      <c r="J10" s="4"/>
      <c r="K10" s="4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16" customFormat="1" ht="18" customHeight="1" thickBot="1" x14ac:dyDescent="0.2">
      <c r="A11" s="24"/>
      <c r="B11" s="28"/>
      <c r="C11" s="12" t="s">
        <v>15</v>
      </c>
      <c r="D11" s="14"/>
      <c r="E11" s="14"/>
      <c r="F11" s="13"/>
      <c r="G11" s="39"/>
      <c r="H11" s="19"/>
      <c r="I11" s="19">
        <f>SUM(I9:I10)</f>
        <v>0</v>
      </c>
      <c r="J11" s="13"/>
      <c r="K11" s="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23.45" customHeight="1" x14ac:dyDescent="0.15">
      <c r="A12" s="24"/>
      <c r="B12" s="26" t="s">
        <v>21</v>
      </c>
      <c r="C12" s="10" t="s">
        <v>24</v>
      </c>
      <c r="D12" s="33" t="s">
        <v>26</v>
      </c>
      <c r="E12" s="11">
        <v>0.2</v>
      </c>
      <c r="F12" s="32" t="s">
        <v>28</v>
      </c>
      <c r="G12" s="42" t="s">
        <v>31</v>
      </c>
      <c r="H12" s="20"/>
      <c r="I12" s="20">
        <f>E12*H12</f>
        <v>0</v>
      </c>
      <c r="J12" s="10" t="s">
        <v>7</v>
      </c>
      <c r="K12" s="40" t="s">
        <v>30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24.95" customHeight="1" x14ac:dyDescent="0.15">
      <c r="A13" s="24"/>
      <c r="B13" s="27"/>
      <c r="C13" s="2" t="s">
        <v>11</v>
      </c>
      <c r="D13" s="31">
        <v>1.1000000000000001</v>
      </c>
      <c r="E13" s="5">
        <v>0.8</v>
      </c>
      <c r="F13" s="4"/>
      <c r="G13" s="38"/>
      <c r="H13" s="17">
        <f>G13/D13</f>
        <v>0</v>
      </c>
      <c r="I13" s="21">
        <f>E13*H13</f>
        <v>0</v>
      </c>
      <c r="J13" s="8"/>
      <c r="K13" s="4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16" customFormat="1" ht="18" customHeight="1" thickBot="1" x14ac:dyDescent="0.2">
      <c r="A14" s="24"/>
      <c r="B14" s="28"/>
      <c r="C14" s="12" t="s">
        <v>15</v>
      </c>
      <c r="D14" s="14"/>
      <c r="E14" s="14"/>
      <c r="F14" s="13"/>
      <c r="G14" s="39"/>
      <c r="H14" s="19"/>
      <c r="I14" s="19">
        <f>SUM(I12:I13)</f>
        <v>0</v>
      </c>
      <c r="J14" s="13"/>
      <c r="K14" s="1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3.45" customHeight="1" x14ac:dyDescent="0.15">
      <c r="A15" s="24"/>
      <c r="B15" s="26" t="s">
        <v>22</v>
      </c>
      <c r="C15" s="10" t="s">
        <v>24</v>
      </c>
      <c r="D15" s="33" t="s">
        <v>27</v>
      </c>
      <c r="E15" s="11">
        <v>0.2</v>
      </c>
      <c r="F15" s="32" t="s">
        <v>29</v>
      </c>
      <c r="G15" s="42" t="s">
        <v>31</v>
      </c>
      <c r="H15" s="20"/>
      <c r="I15" s="20">
        <f>H15*E15</f>
        <v>0</v>
      </c>
      <c r="J15" s="10" t="s">
        <v>7</v>
      </c>
      <c r="K15" s="40" t="s">
        <v>30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24.95" customHeight="1" x14ac:dyDescent="0.15">
      <c r="A16" s="24"/>
      <c r="B16" s="27"/>
      <c r="C16" s="2" t="s">
        <v>11</v>
      </c>
      <c r="D16" s="31">
        <v>1.1000000000000001</v>
      </c>
      <c r="E16" s="5">
        <v>0.8</v>
      </c>
      <c r="F16" s="4"/>
      <c r="G16" s="38"/>
      <c r="H16" s="17">
        <f>G16/D16</f>
        <v>0</v>
      </c>
      <c r="I16" s="21">
        <f>E16*H16</f>
        <v>0</v>
      </c>
      <c r="J16" s="8"/>
      <c r="K16" s="4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s="16" customFormat="1" ht="18" customHeight="1" thickBot="1" x14ac:dyDescent="0.2">
      <c r="A17" s="24"/>
      <c r="B17" s="28"/>
      <c r="C17" s="12" t="s">
        <v>15</v>
      </c>
      <c r="D17" s="14"/>
      <c r="E17" s="14"/>
      <c r="F17" s="13"/>
      <c r="G17" s="39"/>
      <c r="H17" s="19"/>
      <c r="I17" s="19">
        <f>SUM(I15:I16)</f>
        <v>0</v>
      </c>
      <c r="J17" s="13"/>
      <c r="K17" s="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23.45" customHeight="1" x14ac:dyDescent="0.15">
      <c r="A18" s="24"/>
      <c r="B18" s="26" t="s">
        <v>23</v>
      </c>
      <c r="C18" s="10" t="s">
        <v>24</v>
      </c>
      <c r="D18" s="33" t="s">
        <v>27</v>
      </c>
      <c r="E18" s="11">
        <v>0.2</v>
      </c>
      <c r="F18" s="32" t="s">
        <v>29</v>
      </c>
      <c r="G18" s="42" t="s">
        <v>31</v>
      </c>
      <c r="H18" s="20"/>
      <c r="I18" s="20">
        <f>E18*H18</f>
        <v>0</v>
      </c>
      <c r="J18" s="10" t="s">
        <v>7</v>
      </c>
      <c r="K18" s="40" t="s">
        <v>30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24.95" customHeight="1" x14ac:dyDescent="0.15">
      <c r="A19" s="24"/>
      <c r="B19" s="27"/>
      <c r="C19" s="2" t="s">
        <v>11</v>
      </c>
      <c r="D19" s="31">
        <v>1.1000000000000001</v>
      </c>
      <c r="E19" s="5">
        <v>0.8</v>
      </c>
      <c r="F19" s="4"/>
      <c r="G19" s="38"/>
      <c r="H19" s="17">
        <f>G19/D19</f>
        <v>0</v>
      </c>
      <c r="I19" s="21">
        <f>E19*H19</f>
        <v>0</v>
      </c>
      <c r="J19" s="8"/>
      <c r="K19" s="4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s="16" customFormat="1" ht="18" customHeight="1" thickBot="1" x14ac:dyDescent="0.2">
      <c r="A20" s="25"/>
      <c r="B20" s="28"/>
      <c r="C20" s="12" t="s">
        <v>15</v>
      </c>
      <c r="D20" s="14"/>
      <c r="E20" s="14"/>
      <c r="F20" s="13"/>
      <c r="G20" s="39"/>
      <c r="H20" s="19"/>
      <c r="I20" s="19">
        <f>SUM(I18:I19)</f>
        <v>0</v>
      </c>
      <c r="J20" s="13"/>
      <c r="K20" s="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</sheetData>
  <mergeCells count="15">
    <mergeCell ref="M1:R1"/>
    <mergeCell ref="A3:A20"/>
    <mergeCell ref="B3:B5"/>
    <mergeCell ref="B6:B8"/>
    <mergeCell ref="B9:B11"/>
    <mergeCell ref="B12:B14"/>
    <mergeCell ref="B18:B20"/>
    <mergeCell ref="B15:B17"/>
    <mergeCell ref="A1:K1"/>
    <mergeCell ref="K3:K4"/>
    <mergeCell ref="K6:K7"/>
    <mergeCell ref="K9:K10"/>
    <mergeCell ref="K12:K13"/>
    <mergeCell ref="K15:K16"/>
    <mergeCell ref="K18:K1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2018-03-07T09:40:23Z</dcterms:created>
  <dcterms:modified xsi:type="dcterms:W3CDTF">2018-05-04T04:10:25Z</dcterms:modified>
</cp:coreProperties>
</file>