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endez/Documents/Postdoc/Software_dev/RICE/2_data_preparation/RELOG_import_data/"/>
    </mc:Choice>
  </mc:AlternateContent>
  <xr:revisionPtr revIDLastSave="0" documentId="13_ncr:1_{ADA055CE-4E7F-7743-8268-E9E724087365}" xr6:coauthVersionLast="47" xr6:coauthVersionMax="47" xr10:uidLastSave="{00000000-0000-0000-0000-000000000000}"/>
  <bookViews>
    <workbookView xWindow="0" yWindow="1840" windowWidth="30240" windowHeight="16940" xr2:uid="{A45524D9-1019-0848-B764-F90F9ED5AF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9" i="1"/>
  <c r="E13" i="1"/>
  <c r="E14" i="1"/>
  <c r="E15" i="1"/>
  <c r="E16" i="1"/>
  <c r="E17" i="1"/>
  <c r="E12" i="1"/>
  <c r="E5" i="1"/>
  <c r="E6" i="1"/>
  <c r="E7" i="1"/>
  <c r="E8" i="1"/>
  <c r="E9" i="1"/>
  <c r="E10" i="1"/>
  <c r="E4" i="1"/>
</calcChain>
</file>

<file path=xl/sharedStrings.xml><?xml version="1.0" encoding="utf-8"?>
<sst xmlns="http://schemas.openxmlformats.org/spreadsheetml/2006/main" count="36" uniqueCount="23">
  <si>
    <t>Material</t>
  </si>
  <si>
    <t>This table was generated with the notebook 2_data_preparation/data_preprocess_2.ipynb, it is used to get the Input Output values used in the RELOG case builder</t>
  </si>
  <si>
    <t>cSi</t>
  </si>
  <si>
    <t>CdTe</t>
  </si>
  <si>
    <t>Glass</t>
  </si>
  <si>
    <t>Silicon</t>
  </si>
  <si>
    <t>Silver</t>
  </si>
  <si>
    <t>Copper</t>
  </si>
  <si>
    <t>Aluminium</t>
  </si>
  <si>
    <t>Encapsulant</t>
  </si>
  <si>
    <t>Backsheet</t>
  </si>
  <si>
    <t>Cadmium</t>
  </si>
  <si>
    <t>Tellurium</t>
  </si>
  <si>
    <t>Contaminated glass</t>
  </si>
  <si>
    <t>All waste</t>
  </si>
  <si>
    <t>Landfill waste</t>
  </si>
  <si>
    <t>-</t>
  </si>
  <si>
    <t>Total waste [tonne]</t>
  </si>
  <si>
    <t>Tonnes of waste per tonne of PV [tonne]</t>
  </si>
  <si>
    <t>Recycling Efficiencies [tonne]</t>
  </si>
  <si>
    <t>Tonnes of recycled material per tonne of PV [tonne]</t>
  </si>
  <si>
    <t>Tonnes of landfilled material per PV processed [tonne]</t>
  </si>
  <si>
    <t>Module*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</si>
</sst>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theme="1"/>
      <name val="Calibri-Light"/>
      <family val="2"/>
    </font>
    <font>
      <b/>
      <sz val="10"/>
      <color theme="1"/>
      <name val="Calibri-Light"/>
    </font>
    <font>
      <sz val="10"/>
      <color theme="1"/>
      <name val="Calibri-Light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11" fontId="0" fillId="0" borderId="1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4" xfId="0" applyBorder="1"/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0" borderId="0" xfId="0" applyNumberFormat="1"/>
    <xf numFmtId="9" fontId="0" fillId="0" borderId="1" xfId="1" applyFont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0" fontId="0" fillId="0" borderId="0" xfId="0" applyBorder="1"/>
    <xf numFmtId="11" fontId="0" fillId="0" borderId="0" xfId="0" applyNumberFormat="1" applyBorder="1" applyAlignment="1">
      <alignment horizontal="center" vertical="center"/>
    </xf>
    <xf numFmtId="11" fontId="0" fillId="0" borderId="0" xfId="0" applyNumberFormat="1" applyBorder="1"/>
    <xf numFmtId="9" fontId="0" fillId="0" borderId="0" xfId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11" fontId="0" fillId="0" borderId="5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48EC7-AB73-F042-AFB7-ECEEB1D3A6B0}">
  <dimension ref="B1:P27"/>
  <sheetViews>
    <sheetView tabSelected="1" workbookViewId="0">
      <selection activeCell="L18" sqref="L18"/>
    </sheetView>
  </sheetViews>
  <sheetFormatPr baseColWidth="10" defaultRowHeight="14"/>
  <cols>
    <col min="2" max="2" width="12" customWidth="1"/>
    <col min="3" max="3" width="16.59765625" customWidth="1"/>
    <col min="5" max="5" width="13.19921875" customWidth="1"/>
    <col min="8" max="8" width="12.19921875" customWidth="1"/>
  </cols>
  <sheetData>
    <row r="1" spans="2:16">
      <c r="C1" t="s">
        <v>1</v>
      </c>
    </row>
    <row r="2" spans="2:16">
      <c r="C2" s="2"/>
      <c r="D2" s="2"/>
      <c r="E2" s="2"/>
      <c r="F2" s="2"/>
      <c r="G2" s="2"/>
      <c r="H2" s="2"/>
    </row>
    <row r="3" spans="2:16" ht="75">
      <c r="B3" s="8"/>
      <c r="C3" s="9" t="s">
        <v>0</v>
      </c>
      <c r="D3" s="7" t="s">
        <v>17</v>
      </c>
      <c r="E3" s="25" t="s">
        <v>18</v>
      </c>
      <c r="F3" s="7" t="s">
        <v>19</v>
      </c>
      <c r="G3" s="7" t="s">
        <v>20</v>
      </c>
      <c r="H3" s="7" t="s">
        <v>21</v>
      </c>
    </row>
    <row r="4" spans="2:16">
      <c r="B4" s="13" t="s">
        <v>2</v>
      </c>
      <c r="C4" s="10" t="s">
        <v>4</v>
      </c>
      <c r="D4" s="3">
        <v>4739718.3063892201</v>
      </c>
      <c r="E4" s="3">
        <f>D4/SUM($D$11,$D$18)</f>
        <v>0.60953101661382636</v>
      </c>
      <c r="F4" s="18">
        <v>0.98</v>
      </c>
      <c r="G4" s="3">
        <v>0.597340396281549</v>
      </c>
      <c r="H4" s="3">
        <v>1.2190620332276501E-2</v>
      </c>
      <c r="J4" s="21"/>
      <c r="K4" s="21"/>
      <c r="L4" s="21"/>
      <c r="M4" s="21"/>
      <c r="N4" s="21"/>
      <c r="O4" s="21"/>
      <c r="P4" s="21"/>
    </row>
    <row r="5" spans="2:16">
      <c r="B5" s="14"/>
      <c r="C5" s="1" t="s">
        <v>5</v>
      </c>
      <c r="D5" s="4">
        <v>219877.08914114299</v>
      </c>
      <c r="E5" s="22">
        <f t="shared" ref="E5:E10" si="0">D5/SUM($D$11,$D$18)</f>
        <v>2.8276344080116748E-2</v>
      </c>
      <c r="F5" s="19">
        <v>0.95</v>
      </c>
      <c r="G5" s="4">
        <v>2.68625268761109E-2</v>
      </c>
      <c r="H5" s="4">
        <v>1.4138172040058399E-3</v>
      </c>
      <c r="J5" s="21"/>
      <c r="K5" s="22"/>
      <c r="L5" s="23"/>
      <c r="M5" s="24"/>
      <c r="N5" s="23"/>
      <c r="O5" s="23"/>
      <c r="P5" s="21"/>
    </row>
    <row r="6" spans="2:16">
      <c r="B6" s="14"/>
      <c r="C6" s="1" t="s">
        <v>6</v>
      </c>
      <c r="D6" s="4">
        <v>2418.8754224209802</v>
      </c>
      <c r="E6" s="22">
        <f t="shared" si="0"/>
        <v>3.1106903406115296E-4</v>
      </c>
      <c r="F6" s="19">
        <v>0.95</v>
      </c>
      <c r="G6" s="4">
        <v>2.9551558235809501E-4</v>
      </c>
      <c r="H6" s="4">
        <v>1.5553451703057599E-5</v>
      </c>
      <c r="J6" s="21"/>
      <c r="K6" s="22"/>
      <c r="L6" s="23"/>
      <c r="M6" s="24"/>
      <c r="N6" s="23"/>
      <c r="O6" s="23"/>
      <c r="P6" s="21"/>
    </row>
    <row r="7" spans="2:16">
      <c r="B7" s="14"/>
      <c r="C7" s="1" t="s">
        <v>7</v>
      </c>
      <c r="D7" s="4">
        <v>3865.45703624923</v>
      </c>
      <c r="E7" s="22">
        <f t="shared" si="0"/>
        <v>4.9710041919706009E-4</v>
      </c>
      <c r="F7" s="19">
        <v>0.95</v>
      </c>
      <c r="G7" s="4">
        <v>4.7224539823720698E-4</v>
      </c>
      <c r="H7" s="4">
        <v>2.4855020959852999E-5</v>
      </c>
      <c r="J7" s="21"/>
      <c r="K7" s="22"/>
      <c r="L7" s="23"/>
      <c r="M7" s="24"/>
      <c r="N7" s="23"/>
      <c r="O7" s="23"/>
      <c r="P7" s="21"/>
    </row>
    <row r="8" spans="2:16">
      <c r="B8" s="14"/>
      <c r="C8" s="1" t="s">
        <v>8</v>
      </c>
      <c r="D8" s="4">
        <v>773519.82500728802</v>
      </c>
      <c r="E8" s="22">
        <f t="shared" si="0"/>
        <v>9.9475178656097021E-2</v>
      </c>
      <c r="F8" s="19">
        <v>1</v>
      </c>
      <c r="G8" s="4">
        <v>9.9475178656096994E-2</v>
      </c>
      <c r="H8" s="4">
        <v>0</v>
      </c>
      <c r="J8" s="21"/>
      <c r="K8" s="22"/>
      <c r="L8" s="23"/>
      <c r="M8" s="24"/>
      <c r="N8" s="23"/>
      <c r="O8" s="23"/>
      <c r="P8" s="21"/>
    </row>
    <row r="9" spans="2:16">
      <c r="B9" s="14"/>
      <c r="C9" s="1" t="s">
        <v>9</v>
      </c>
      <c r="D9" s="4">
        <v>450461.53429642803</v>
      </c>
      <c r="E9" s="22">
        <f t="shared" si="0"/>
        <v>5.7929661468488623E-2</v>
      </c>
      <c r="F9" s="19">
        <v>1</v>
      </c>
      <c r="G9" s="4">
        <v>5.7929661468488498E-2</v>
      </c>
      <c r="H9" s="4">
        <v>0</v>
      </c>
      <c r="J9" s="21"/>
      <c r="K9" s="22"/>
      <c r="L9" s="23"/>
      <c r="M9" s="24"/>
      <c r="N9" s="23"/>
      <c r="O9" s="23"/>
      <c r="P9" s="21"/>
    </row>
    <row r="10" spans="2:16">
      <c r="B10" s="14"/>
      <c r="C10" s="1" t="s">
        <v>10</v>
      </c>
      <c r="D10" s="4">
        <v>240887.57674784199</v>
      </c>
      <c r="E10" s="22">
        <f t="shared" si="0"/>
        <v>3.0978307159483721E-2</v>
      </c>
      <c r="F10" s="19">
        <v>1</v>
      </c>
      <c r="G10" s="4">
        <v>3.0978307159483701E-2</v>
      </c>
      <c r="H10" s="4">
        <v>0</v>
      </c>
      <c r="J10" s="21"/>
      <c r="K10" s="22"/>
      <c r="L10" s="23"/>
      <c r="M10" s="24"/>
      <c r="N10" s="23"/>
      <c r="O10" s="23"/>
      <c r="P10" s="21"/>
    </row>
    <row r="11" spans="2:16">
      <c r="B11" s="15"/>
      <c r="C11" s="11" t="s">
        <v>22</v>
      </c>
      <c r="D11" s="5">
        <v>6430748.6640405897</v>
      </c>
      <c r="E11" s="5" t="s">
        <v>16</v>
      </c>
      <c r="F11" s="20" t="s">
        <v>16</v>
      </c>
      <c r="G11" s="5" t="s">
        <v>16</v>
      </c>
      <c r="H11" s="5" t="s">
        <v>16</v>
      </c>
      <c r="J11" s="21"/>
      <c r="K11" s="22"/>
      <c r="L11" s="23"/>
      <c r="M11" s="24"/>
      <c r="N11" s="23"/>
      <c r="O11" s="23"/>
      <c r="P11" s="21"/>
    </row>
    <row r="12" spans="2:16">
      <c r="B12" s="14" t="s">
        <v>3</v>
      </c>
      <c r="C12" s="1" t="s">
        <v>11</v>
      </c>
      <c r="D12" s="4">
        <v>498.10581350473501</v>
      </c>
      <c r="E12" s="4">
        <f>D12/SUM($D$11,$D$18)</f>
        <v>6.4056748367835581E-5</v>
      </c>
      <c r="F12" s="19">
        <v>0.95</v>
      </c>
      <c r="G12" s="4">
        <v>6.0853910949443802E-5</v>
      </c>
      <c r="H12" s="4">
        <v>3.2028374183917799E-6</v>
      </c>
      <c r="J12" s="21"/>
      <c r="K12" s="22"/>
      <c r="L12" s="23"/>
      <c r="M12" s="24"/>
      <c r="N12" s="23"/>
      <c r="O12" s="23"/>
      <c r="P12" s="21"/>
    </row>
    <row r="13" spans="2:16">
      <c r="B13" s="14"/>
      <c r="C13" s="1" t="s">
        <v>12</v>
      </c>
      <c r="D13" s="4">
        <v>587.70203689970504</v>
      </c>
      <c r="E13" s="4">
        <f t="shared" ref="E13:E17" si="1">D13/SUM($D$11,$D$18)</f>
        <v>7.557888398865467E-5</v>
      </c>
      <c r="F13" s="19">
        <v>0.95</v>
      </c>
      <c r="G13" s="4">
        <v>7.1799939789221902E-5</v>
      </c>
      <c r="H13" s="4">
        <v>3.7789441994327401E-6</v>
      </c>
      <c r="J13" s="21"/>
      <c r="K13" s="22"/>
      <c r="L13" s="23"/>
      <c r="M13" s="24"/>
      <c r="N13" s="23"/>
      <c r="O13" s="23"/>
      <c r="P13" s="21"/>
    </row>
    <row r="14" spans="2:16">
      <c r="B14" s="14"/>
      <c r="C14" s="1" t="s">
        <v>4</v>
      </c>
      <c r="D14" s="4">
        <v>1274889.10651129</v>
      </c>
      <c r="E14" s="4">
        <f t="shared" si="1"/>
        <v>0.16395161124115676</v>
      </c>
      <c r="F14" s="19">
        <v>0.9</v>
      </c>
      <c r="G14" s="4">
        <v>0.14755645011704099</v>
      </c>
      <c r="H14" s="4">
        <v>1.6395161124115602E-2</v>
      </c>
      <c r="J14" s="21"/>
      <c r="K14" s="22"/>
      <c r="L14" s="23"/>
      <c r="M14" s="24"/>
      <c r="N14" s="23"/>
      <c r="O14" s="23"/>
      <c r="P14" s="21"/>
    </row>
    <row r="15" spans="2:16">
      <c r="B15" s="14"/>
      <c r="C15" s="1" t="s">
        <v>8</v>
      </c>
      <c r="D15" s="4">
        <v>32521.878991510501</v>
      </c>
      <c r="E15" s="4">
        <f t="shared" si="1"/>
        <v>4.1823358863258544E-3</v>
      </c>
      <c r="F15" s="19">
        <v>1</v>
      </c>
      <c r="G15" s="4">
        <v>4.1823358863258501E-3</v>
      </c>
      <c r="H15" s="4">
        <v>0</v>
      </c>
      <c r="J15" s="21"/>
      <c r="K15" s="22"/>
      <c r="L15" s="23"/>
      <c r="M15" s="24"/>
      <c r="N15" s="23"/>
      <c r="O15" s="23"/>
      <c r="P15" s="21"/>
    </row>
    <row r="16" spans="2:16">
      <c r="B16" s="14"/>
      <c r="C16" s="1" t="s">
        <v>7</v>
      </c>
      <c r="D16" s="4">
        <v>4675.4627462174503</v>
      </c>
      <c r="E16" s="4">
        <f t="shared" si="1"/>
        <v>6.0126770761890277E-4</v>
      </c>
      <c r="F16" s="19">
        <v>0.95</v>
      </c>
      <c r="G16" s="4">
        <v>5.7120432223795698E-4</v>
      </c>
      <c r="H16" s="4">
        <v>3.0063385380945099E-5</v>
      </c>
      <c r="J16" s="21"/>
      <c r="K16" s="22"/>
      <c r="L16" s="23"/>
      <c r="M16" s="24"/>
      <c r="N16" s="23"/>
      <c r="O16" s="23"/>
      <c r="P16" s="21"/>
    </row>
    <row r="17" spans="2:16">
      <c r="B17" s="14"/>
      <c r="C17" s="1" t="s">
        <v>9</v>
      </c>
      <c r="D17" s="4">
        <v>32087.4817295666</v>
      </c>
      <c r="E17" s="4">
        <f t="shared" si="1"/>
        <v>4.1264721012713706E-3</v>
      </c>
      <c r="F17" s="19">
        <v>0.9</v>
      </c>
      <c r="G17" s="4">
        <v>3.7138248911442301E-3</v>
      </c>
      <c r="H17" s="4">
        <v>4.12647210127136E-4</v>
      </c>
      <c r="J17" s="21"/>
      <c r="K17" s="22"/>
      <c r="L17" s="23"/>
      <c r="M17" s="24"/>
      <c r="N17" s="23"/>
      <c r="O17" s="23"/>
      <c r="P17" s="21"/>
    </row>
    <row r="18" spans="2:16">
      <c r="B18" s="15"/>
      <c r="C18" s="11" t="s">
        <v>22</v>
      </c>
      <c r="D18" s="5">
        <v>1345259.73782899</v>
      </c>
      <c r="E18" s="5" t="s">
        <v>16</v>
      </c>
      <c r="F18" s="20" t="s">
        <v>16</v>
      </c>
      <c r="G18" s="5" t="s">
        <v>16</v>
      </c>
      <c r="H18" s="5" t="s">
        <v>16</v>
      </c>
      <c r="J18" s="21"/>
      <c r="K18" s="22"/>
      <c r="L18" s="23"/>
      <c r="M18" s="24"/>
      <c r="N18" s="23"/>
      <c r="O18" s="23"/>
      <c r="P18" s="21"/>
    </row>
    <row r="19" spans="2:16">
      <c r="B19" s="26" t="s">
        <v>15</v>
      </c>
      <c r="C19" s="27" t="s">
        <v>13</v>
      </c>
      <c r="D19" s="28"/>
      <c r="E19" s="28"/>
      <c r="F19" s="28"/>
      <c r="G19" s="28"/>
      <c r="H19" s="28">
        <f>SUM(H14,H4)</f>
        <v>2.8585781456392102E-2</v>
      </c>
      <c r="J19" s="21"/>
      <c r="K19" s="22"/>
      <c r="L19" s="23"/>
      <c r="M19" s="24"/>
      <c r="N19" s="23"/>
      <c r="O19" s="23"/>
      <c r="P19" s="21"/>
    </row>
    <row r="20" spans="2:16">
      <c r="B20" s="29"/>
      <c r="C20" s="30" t="s">
        <v>11</v>
      </c>
      <c r="D20" s="22"/>
      <c r="E20" s="22"/>
      <c r="F20" s="22"/>
      <c r="G20" s="22"/>
      <c r="H20" s="22">
        <f>H12</f>
        <v>3.2028374183917799E-6</v>
      </c>
      <c r="J20" s="21"/>
      <c r="K20" s="21"/>
      <c r="L20" s="21"/>
      <c r="M20" s="21"/>
      <c r="N20" s="21"/>
      <c r="O20" s="21"/>
      <c r="P20" s="21"/>
    </row>
    <row r="21" spans="2:16">
      <c r="B21" s="16"/>
      <c r="C21" s="12" t="s">
        <v>14</v>
      </c>
      <c r="D21" s="6"/>
      <c r="E21" s="6"/>
      <c r="F21" s="6"/>
      <c r="G21" s="6"/>
      <c r="H21" s="6">
        <f>SUM(H4:H17)</f>
        <v>3.0489699510186759E-2</v>
      </c>
      <c r="J21" s="21"/>
      <c r="K21" s="21"/>
      <c r="L21" s="21"/>
      <c r="M21" s="21"/>
      <c r="N21" s="21"/>
      <c r="O21" s="21"/>
      <c r="P21" s="21"/>
    </row>
    <row r="22" spans="2:16">
      <c r="J22" s="21"/>
      <c r="K22" s="21"/>
      <c r="L22" s="21"/>
      <c r="M22" s="21"/>
      <c r="N22" s="21"/>
      <c r="O22" s="21"/>
      <c r="P22" s="21"/>
    </row>
    <row r="23" spans="2:16">
      <c r="J23" s="21"/>
      <c r="K23" s="21"/>
      <c r="L23" s="21"/>
      <c r="M23" s="21"/>
      <c r="N23" s="21"/>
      <c r="O23" s="21"/>
      <c r="P23" s="21"/>
    </row>
    <row r="24" spans="2:16">
      <c r="D24" s="17"/>
    </row>
    <row r="25" spans="2:16">
      <c r="H25" s="17"/>
    </row>
    <row r="26" spans="2:16">
      <c r="E26" s="17"/>
    </row>
    <row r="27" spans="2:16">
      <c r="H27" s="17"/>
    </row>
  </sheetData>
  <mergeCells count="3">
    <mergeCell ref="B4:B11"/>
    <mergeCell ref="B12:B18"/>
    <mergeCell ref="B19:B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2023-02-22T21:16:58Z</dcterms:created>
  <dcterms:modified xsi:type="dcterms:W3CDTF">2023-02-22T22:03:02Z</dcterms:modified>
</cp:coreProperties>
</file>