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500" windowHeight="11310"/>
  </bookViews>
  <sheets>
    <sheet name=".NET入口" sheetId="1" r:id="rId1"/>
    <sheet name="JAVA入口" sheetId="2" r:id="rId2"/>
  </sheets>
  <calcPr calcId="144525"/>
</workbook>
</file>

<file path=xl/sharedStrings.xml><?xml version="1.0" encoding="utf-8"?>
<sst xmlns="http://schemas.openxmlformats.org/spreadsheetml/2006/main" count="43" uniqueCount="34">
  <si>
    <t>项目模块</t>
  </si>
  <si>
    <t>开始</t>
  </si>
  <si>
    <t>结束</t>
  </si>
  <si>
    <t>时间（天）</t>
  </si>
  <si>
    <t>实际</t>
  </si>
  <si>
    <t>逾期
（天）</t>
  </si>
  <si>
    <t>项目设计</t>
  </si>
  <si>
    <t>用户管理</t>
  </si>
  <si>
    <t>商品类型</t>
  </si>
  <si>
    <t>上架商品</t>
  </si>
  <si>
    <t>订单管理</t>
  </si>
  <si>
    <t>促销资讯</t>
  </si>
  <si>
    <t>商品分类</t>
  </si>
  <si>
    <t>搜索商品</t>
  </si>
  <si>
    <t>商品详情</t>
  </si>
  <si>
    <t>中心首页</t>
  </si>
  <si>
    <t>个人资料</t>
  </si>
  <si>
    <t>修改密码</t>
  </si>
  <si>
    <t>收货地址</t>
  </si>
  <si>
    <t>我的订单</t>
  </si>
  <si>
    <t>评价管理</t>
  </si>
  <si>
    <t>收藏夹</t>
  </si>
  <si>
    <t>购物车</t>
  </si>
  <si>
    <t>管理员管理</t>
  </si>
  <si>
    <t>分类管理</t>
  </si>
  <si>
    <t>文章管理</t>
  </si>
  <si>
    <t>评论管理</t>
  </si>
  <si>
    <t>留言管理</t>
  </si>
  <si>
    <t>公告管理</t>
  </si>
  <si>
    <t>点赞管理</t>
  </si>
  <si>
    <t>博客首页</t>
  </si>
  <si>
    <t>博客详情页</t>
  </si>
  <si>
    <t>点赞</t>
  </si>
  <si>
    <t>评论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</si>
</sst>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aaa;@"/>
    <numFmt numFmtId="177" formatCode="m/d;@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theme="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5F9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6" tint="-0.25"/>
      </left>
      <right style="thin">
        <color auto="1"/>
      </right>
      <top style="thin">
        <color theme="6" tint="-0.25"/>
      </top>
      <bottom style="thin">
        <color theme="6" tint="-0.2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theme="6" tint="-0.25"/>
      </top>
      <bottom style="thin">
        <color theme="6" tint="-0.25"/>
      </bottom>
      <diagonal/>
    </border>
    <border>
      <left/>
      <right/>
      <top style="thin">
        <color theme="6" tint="-0.2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6" tint="-0.25"/>
      </bottom>
      <diagonal/>
    </border>
    <border>
      <left style="thin">
        <color auto="1"/>
      </left>
      <right style="thin">
        <color theme="6" tint="-0.25"/>
      </right>
      <top style="thin">
        <color theme="6" tint="-0.25"/>
      </top>
      <bottom style="thin">
        <color theme="6" tint="-0.25"/>
      </bottom>
      <diagonal/>
    </border>
    <border>
      <left/>
      <right style="thin">
        <color theme="6" tint="-0.25"/>
      </right>
      <top style="thin">
        <color theme="6" tint="-0.25"/>
      </top>
      <bottom/>
      <diagonal/>
    </border>
    <border>
      <left/>
      <right style="thin">
        <color theme="6" tint="-0.25"/>
      </right>
      <top/>
      <bottom style="thin">
        <color theme="6" tint="-0.25"/>
      </bottom>
      <diagonal/>
    </border>
    <border>
      <left/>
      <right style="thin">
        <color theme="6" tint="-0.25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25" borderId="19" applyNumberFormat="0" applyAlignment="0" applyProtection="0">
      <alignment vertical="center"/>
    </xf>
    <xf numFmtId="0" fontId="26" fillId="25" borderId="15" applyNumberFormat="0" applyAlignment="0" applyProtection="0">
      <alignment vertical="center"/>
    </xf>
    <xf numFmtId="0" fontId="20" fillId="20" borderId="1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177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177" fontId="5" fillId="4" borderId="3" xfId="0" applyNumberFormat="1" applyFont="1" applyFill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176" fontId="2" fillId="4" borderId="6" xfId="0" applyNumberFormat="1" applyFont="1" applyFill="1" applyBorder="1" applyAlignment="1">
      <alignment horizontal="center" vertical="center"/>
    </xf>
    <xf numFmtId="177" fontId="2" fillId="4" borderId="6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177" fontId="7" fillId="4" borderId="7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4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0" fillId="2" borderId="9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177" fontId="7" fillId="2" borderId="0" xfId="0" applyNumberFormat="1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center" vertical="center"/>
    </xf>
    <xf numFmtId="176" fontId="2" fillId="4" borderId="11" xfId="0" applyNumberFormat="1" applyFont="1" applyFill="1" applyBorder="1" applyAlignment="1">
      <alignment horizontal="center" vertical="center"/>
    </xf>
    <xf numFmtId="177" fontId="2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0" fontId="1" fillId="0" borderId="13" xfId="0" applyFont="1" applyBorder="1"/>
    <xf numFmtId="177" fontId="7" fillId="2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auto="1"/>
      </font>
      <fill>
        <patternFill patternType="solid">
          <bgColor theme="7"/>
        </patternFill>
      </fill>
    </dxf>
    <dxf>
      <fill>
        <patternFill patternType="darkTrellis">
          <fgColor rgb="FF00B0F0"/>
          <bgColor rgb="FFFFFF00"/>
        </patternFill>
      </fill>
    </dxf>
    <dxf>
      <font>
        <color rgb="FFFF0000"/>
      </font>
      <fill>
        <patternFill patternType="solid">
          <bgColor theme="7" tint="0.8"/>
        </patternFill>
      </fill>
    </dxf>
    <dxf>
      <fill>
        <patternFill patternType="darkHorizontal">
          <fgColor rgb="FF00B0F0"/>
          <bgColor rgb="FFFFFF00"/>
        </patternFill>
      </fill>
    </dxf>
  </dxfs>
  <tableStyles count="0" defaultTableStyle="TableStyleMedium2" defaultPivotStyle="PivotStyleLight16"/>
  <colors>
    <mruColors>
      <color rgb="00FFFE89"/>
      <color rgb="00000000"/>
      <color rgb="00E5F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41"/>
  <sheetViews>
    <sheetView showGridLines="0" tabSelected="1" workbookViewId="0">
      <pane xSplit="7" topLeftCell="H1" activePane="topRight" state="frozen"/>
      <selection/>
      <selection pane="topRight" activeCell="F41" sqref="F41"/>
    </sheetView>
  </sheetViews>
  <sheetFormatPr defaultColWidth="9" defaultRowHeight="13.5"/>
  <cols>
    <col min="1" max="1" width="1.75221238938053" style="1" customWidth="1"/>
    <col min="2" max="2" width="10.5132743362832" style="5" customWidth="1"/>
    <col min="3" max="3" width="9.50442477876106" style="6" customWidth="1"/>
    <col min="4" max="4" width="10.7522123893805" style="6" customWidth="1"/>
    <col min="5" max="5" width="7.3716814159292" style="7" customWidth="1"/>
    <col min="6" max="6" width="9.53097345132743" style="7" customWidth="1"/>
    <col min="7" max="7" width="7.3716814159292" style="7" customWidth="1"/>
    <col min="8" max="22" width="6.20353982300885" style="1" customWidth="1"/>
    <col min="23" max="16365" width="9.14159292035398" style="1"/>
    <col min="16366" max="16384" width="9" style="1"/>
  </cols>
  <sheetData>
    <row r="1" ht="4" customHeight="1"/>
    <row r="2" ht="25" customHeight="1" spans="2:7">
      <c r="B2" s="8"/>
      <c r="C2" s="8"/>
      <c r="D2" s="8"/>
      <c r="E2" s="8"/>
      <c r="F2" s="8"/>
      <c r="G2" s="8"/>
    </row>
    <row r="3" s="2" customFormat="1" ht="15.75" spans="2:22">
      <c r="B3" s="9" t="s">
        <v>0</v>
      </c>
      <c r="C3" s="10" t="s">
        <v>1</v>
      </c>
      <c r="D3" s="10" t="s">
        <v>2</v>
      </c>
      <c r="E3" s="11" t="s">
        <v>3</v>
      </c>
      <c r="F3" s="12" t="s">
        <v>4</v>
      </c>
      <c r="G3" s="13" t="s">
        <v>5</v>
      </c>
      <c r="H3" s="14">
        <v>43847</v>
      </c>
      <c r="I3" s="14">
        <v>43848</v>
      </c>
      <c r="J3" s="14">
        <v>43849</v>
      </c>
      <c r="K3" s="14">
        <v>43850</v>
      </c>
      <c r="L3" s="14">
        <v>43851</v>
      </c>
      <c r="M3" s="14">
        <v>43852</v>
      </c>
      <c r="N3" s="14">
        <v>43853</v>
      </c>
      <c r="O3" s="14">
        <v>43854</v>
      </c>
      <c r="P3" s="14">
        <v>43855</v>
      </c>
      <c r="Q3" s="14">
        <v>43856</v>
      </c>
      <c r="R3" s="14">
        <v>43857</v>
      </c>
      <c r="S3" s="14">
        <v>43858</v>
      </c>
      <c r="T3" s="14">
        <v>43859</v>
      </c>
      <c r="U3" s="14">
        <v>43860</v>
      </c>
      <c r="V3" s="14">
        <v>43861</v>
      </c>
    </row>
    <row r="4" s="2" customFormat="1" ht="12.75" spans="2:22">
      <c r="B4" s="15"/>
      <c r="C4" s="16"/>
      <c r="D4" s="16"/>
      <c r="E4" s="17"/>
      <c r="F4" s="18"/>
      <c r="G4" s="19"/>
      <c r="H4" s="20">
        <f t="shared" ref="H4:V4" si="0">H3</f>
        <v>43847</v>
      </c>
      <c r="I4" s="20">
        <f t="shared" si="0"/>
        <v>43848</v>
      </c>
      <c r="J4" s="20">
        <f t="shared" si="0"/>
        <v>43849</v>
      </c>
      <c r="K4" s="20">
        <f t="shared" si="0"/>
        <v>43850</v>
      </c>
      <c r="L4" s="20">
        <f t="shared" si="0"/>
        <v>43851</v>
      </c>
      <c r="M4" s="20">
        <f t="shared" si="0"/>
        <v>43852</v>
      </c>
      <c r="N4" s="20">
        <f t="shared" si="0"/>
        <v>43853</v>
      </c>
      <c r="O4" s="20">
        <f t="shared" si="0"/>
        <v>43854</v>
      </c>
      <c r="P4" s="20">
        <f t="shared" si="0"/>
        <v>43855</v>
      </c>
      <c r="Q4" s="20">
        <f t="shared" si="0"/>
        <v>43856</v>
      </c>
      <c r="R4" s="20">
        <f t="shared" si="0"/>
        <v>43857</v>
      </c>
      <c r="S4" s="20">
        <f t="shared" si="0"/>
        <v>43858</v>
      </c>
      <c r="T4" s="20">
        <f t="shared" si="0"/>
        <v>43859</v>
      </c>
      <c r="U4" s="20">
        <f t="shared" si="0"/>
        <v>43860</v>
      </c>
      <c r="V4" s="32">
        <f t="shared" si="0"/>
        <v>43861</v>
      </c>
    </row>
    <row r="5" s="3" customFormat="1" ht="15.75" spans="2:22">
      <c r="B5" s="15"/>
      <c r="C5" s="16"/>
      <c r="D5" s="16"/>
      <c r="E5" s="17"/>
      <c r="F5" s="18"/>
      <c r="G5" s="19"/>
      <c r="H5" s="21" t="str">
        <f t="shared" ref="H5:V5" si="1">"WK"&amp;WEEKNUM(H3)</f>
        <v>WK3</v>
      </c>
      <c r="I5" s="21" t="str">
        <f t="shared" si="1"/>
        <v>WK3</v>
      </c>
      <c r="J5" s="21" t="str">
        <f t="shared" si="1"/>
        <v>WK4</v>
      </c>
      <c r="K5" s="21" t="str">
        <f t="shared" si="1"/>
        <v>WK4</v>
      </c>
      <c r="L5" s="21" t="str">
        <f t="shared" si="1"/>
        <v>WK4</v>
      </c>
      <c r="M5" s="21" t="str">
        <f t="shared" si="1"/>
        <v>WK4</v>
      </c>
      <c r="N5" s="21" t="str">
        <f t="shared" si="1"/>
        <v>WK4</v>
      </c>
      <c r="O5" s="21" t="str">
        <f t="shared" si="1"/>
        <v>WK4</v>
      </c>
      <c r="P5" s="21" t="str">
        <f t="shared" si="1"/>
        <v>WK4</v>
      </c>
      <c r="Q5" s="21" t="str">
        <f t="shared" si="1"/>
        <v>WK5</v>
      </c>
      <c r="R5" s="21" t="str">
        <f t="shared" si="1"/>
        <v>WK5</v>
      </c>
      <c r="S5" s="21" t="str">
        <f t="shared" si="1"/>
        <v>WK5</v>
      </c>
      <c r="T5" s="21" t="str">
        <f t="shared" si="1"/>
        <v>WK5</v>
      </c>
      <c r="U5" s="21" t="str">
        <f t="shared" si="1"/>
        <v>WK5</v>
      </c>
      <c r="V5" s="33" t="str">
        <f t="shared" si="1"/>
        <v>WK5</v>
      </c>
    </row>
    <row r="6" s="4" customFormat="1" ht="5" customHeight="1" spans="2:22">
      <c r="B6" s="22"/>
      <c r="C6" s="23"/>
      <c r="D6" s="23"/>
      <c r="E6" s="23"/>
      <c r="F6" s="23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34"/>
    </row>
    <row r="7" s="1" customFormat="1" ht="18" customHeight="1" spans="2:22">
      <c r="B7" s="25" t="s">
        <v>6</v>
      </c>
      <c r="C7" s="26">
        <v>43847</v>
      </c>
      <c r="D7" s="26">
        <v>43848</v>
      </c>
      <c r="E7" s="27">
        <f t="shared" ref="E7:E11" si="2">IF(B7="","",(D7-C7)+1)</f>
        <v>2</v>
      </c>
      <c r="F7" s="28">
        <v>43848</v>
      </c>
      <c r="G7" s="27">
        <f t="shared" ref="G7:G11" si="3">IF(D7="","",(F7-D7))</f>
        <v>0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35"/>
    </row>
    <row r="8" s="4" customFormat="1" ht="5" customHeight="1" spans="2:22">
      <c r="B8" s="22"/>
      <c r="C8" s="23"/>
      <c r="D8" s="23"/>
      <c r="E8" s="23"/>
      <c r="F8" s="23"/>
      <c r="G8" s="23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6"/>
    </row>
    <row r="9" s="1" customFormat="1" ht="18" customHeight="1" spans="2:22">
      <c r="B9" s="25" t="s">
        <v>7</v>
      </c>
      <c r="C9" s="26">
        <v>43849</v>
      </c>
      <c r="D9" s="26">
        <v>43849</v>
      </c>
      <c r="E9" s="27">
        <f t="shared" si="2"/>
        <v>1</v>
      </c>
      <c r="F9" s="26">
        <v>43849</v>
      </c>
      <c r="G9" s="27">
        <f t="shared" si="3"/>
        <v>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35"/>
    </row>
    <row r="10" s="4" customFormat="1" ht="5" customHeight="1" spans="2:22">
      <c r="B10" s="22"/>
      <c r="C10" s="23"/>
      <c r="D10" s="23"/>
      <c r="E10" s="23"/>
      <c r="F10" s="23"/>
      <c r="G10" s="23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6"/>
    </row>
    <row r="11" s="1" customFormat="1" ht="18" customHeight="1" spans="2:22">
      <c r="B11" s="25" t="s">
        <v>8</v>
      </c>
      <c r="C11" s="26">
        <v>43849</v>
      </c>
      <c r="D11" s="26">
        <v>43849</v>
      </c>
      <c r="E11" s="27">
        <f t="shared" si="2"/>
        <v>1</v>
      </c>
      <c r="F11" s="26">
        <v>43849</v>
      </c>
      <c r="G11" s="27">
        <f t="shared" si="3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35"/>
    </row>
    <row r="12" s="4" customFormat="1" ht="5" customHeight="1" spans="2:22">
      <c r="B12" s="22"/>
      <c r="C12" s="23"/>
      <c r="D12" s="23"/>
      <c r="E12" s="23"/>
      <c r="F12" s="23"/>
      <c r="G12" s="23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6"/>
    </row>
    <row r="13" s="1" customFormat="1" ht="18" customHeight="1" spans="2:22">
      <c r="B13" s="25" t="s">
        <v>9</v>
      </c>
      <c r="C13" s="26">
        <v>43849</v>
      </c>
      <c r="D13" s="26">
        <v>43850</v>
      </c>
      <c r="E13" s="27">
        <f>IF(B13="","",(D13-C13)+1)</f>
        <v>2</v>
      </c>
      <c r="F13" s="26">
        <v>43850</v>
      </c>
      <c r="G13" s="27">
        <f t="shared" ref="G13:G17" si="4">IF(D13="","",(F13-D13))</f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5"/>
    </row>
    <row r="14" s="4" customFormat="1" ht="5" customHeight="1" spans="2:22">
      <c r="B14" s="22"/>
      <c r="C14" s="23"/>
      <c r="D14" s="23"/>
      <c r="E14" s="23"/>
      <c r="F14" s="23"/>
      <c r="G14" s="23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6"/>
    </row>
    <row r="15" s="1" customFormat="1" ht="18" customHeight="1" spans="2:22">
      <c r="B15" s="25" t="s">
        <v>10</v>
      </c>
      <c r="C15" s="26">
        <v>43850</v>
      </c>
      <c r="D15" s="26">
        <v>43850</v>
      </c>
      <c r="E15" s="27">
        <f>IF(B15="","",(D15-C15)+1)</f>
        <v>1</v>
      </c>
      <c r="F15" s="26">
        <v>43850</v>
      </c>
      <c r="G15" s="27">
        <f t="shared" si="4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5"/>
    </row>
    <row r="16" s="4" customFormat="1" ht="5" customHeight="1" spans="2:22">
      <c r="B16" s="22"/>
      <c r="C16" s="23"/>
      <c r="D16" s="23"/>
      <c r="E16" s="23"/>
      <c r="F16" s="23"/>
      <c r="G16" s="23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6"/>
    </row>
    <row r="17" s="1" customFormat="1" ht="18" customHeight="1" spans="2:22">
      <c r="B17" s="25" t="s">
        <v>11</v>
      </c>
      <c r="C17" s="26">
        <v>43851</v>
      </c>
      <c r="D17" s="26">
        <v>43851</v>
      </c>
      <c r="E17" s="27">
        <f>IF(B17="","",(D17-C17)+1)</f>
        <v>1</v>
      </c>
      <c r="F17" s="26">
        <v>43851</v>
      </c>
      <c r="G17" s="27">
        <f t="shared" si="4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35"/>
    </row>
    <row r="18" s="4" customFormat="1" ht="5" customHeight="1" spans="2:22">
      <c r="B18" s="22"/>
      <c r="C18" s="23"/>
      <c r="D18" s="23"/>
      <c r="E18" s="23"/>
      <c r="F18" s="23"/>
      <c r="G18" s="23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6"/>
    </row>
    <row r="19" s="1" customFormat="1" ht="18" customHeight="1" spans="2:22">
      <c r="B19" s="25" t="s">
        <v>12</v>
      </c>
      <c r="C19" s="26">
        <v>43852</v>
      </c>
      <c r="D19" s="26">
        <v>43852</v>
      </c>
      <c r="E19" s="27">
        <f>IF(B19="","",(D19-C19)+1)</f>
        <v>1</v>
      </c>
      <c r="F19" s="26">
        <v>43852</v>
      </c>
      <c r="G19" s="27">
        <f t="shared" ref="G19:G23" si="5">IF(D19="","",(F19-D19))</f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35"/>
    </row>
    <row r="20" s="4" customFormat="1" ht="5" customHeight="1" spans="2:22">
      <c r="B20" s="22"/>
      <c r="C20" s="23"/>
      <c r="D20" s="23"/>
      <c r="E20" s="23"/>
      <c r="F20" s="23"/>
      <c r="G20" s="23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6"/>
    </row>
    <row r="21" s="1" customFormat="1" ht="18" customHeight="1" spans="2:22">
      <c r="B21" s="25" t="s">
        <v>13</v>
      </c>
      <c r="C21" s="26">
        <v>43852</v>
      </c>
      <c r="D21" s="26">
        <v>43852</v>
      </c>
      <c r="E21" s="27">
        <f t="shared" ref="E21:E25" si="6">IF(B21="","",(D21-C21)+1)</f>
        <v>1</v>
      </c>
      <c r="F21" s="26">
        <v>43852</v>
      </c>
      <c r="G21" s="27">
        <f t="shared" si="5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5"/>
    </row>
    <row r="22" s="4" customFormat="1" ht="5" customHeight="1" spans="2:22">
      <c r="B22" s="22"/>
      <c r="C22" s="23"/>
      <c r="D22" s="23"/>
      <c r="E22" s="23"/>
      <c r="F22" s="23"/>
      <c r="G22" s="23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6"/>
    </row>
    <row r="23" s="1" customFormat="1" ht="18" customHeight="1" spans="2:22">
      <c r="B23" s="25" t="s">
        <v>14</v>
      </c>
      <c r="C23" s="26">
        <v>43852</v>
      </c>
      <c r="D23" s="26">
        <v>43852</v>
      </c>
      <c r="E23" s="27">
        <f t="shared" si="6"/>
        <v>1</v>
      </c>
      <c r="F23" s="26">
        <v>43852</v>
      </c>
      <c r="G23" s="27">
        <f t="shared" si="5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35"/>
    </row>
    <row r="24" s="4" customFormat="1" ht="5" customHeight="1" spans="2:22">
      <c r="B24" s="22"/>
      <c r="C24" s="23"/>
      <c r="D24" s="23"/>
      <c r="E24" s="23"/>
      <c r="F24" s="23"/>
      <c r="G24" s="23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6"/>
    </row>
    <row r="25" s="1" customFormat="1" ht="18" customHeight="1" spans="2:22">
      <c r="B25" s="25" t="s">
        <v>11</v>
      </c>
      <c r="C25" s="26">
        <v>43858</v>
      </c>
      <c r="D25" s="26">
        <v>43858</v>
      </c>
      <c r="E25" s="27">
        <f t="shared" si="6"/>
        <v>1</v>
      </c>
      <c r="F25" s="26">
        <v>43858</v>
      </c>
      <c r="G25" s="27">
        <f t="shared" ref="G25:G29" si="7">IF(D25="","",(F25-D25))</f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35"/>
    </row>
    <row r="26" s="4" customFormat="1" ht="5" customHeight="1" spans="2:22">
      <c r="B26" s="22"/>
      <c r="C26" s="23"/>
      <c r="D26" s="23"/>
      <c r="E26" s="23"/>
      <c r="F26" s="23"/>
      <c r="G26" s="23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6"/>
    </row>
    <row r="27" s="1" customFormat="1" ht="18" customHeight="1" spans="2:22">
      <c r="B27" s="25" t="s">
        <v>15</v>
      </c>
      <c r="C27" s="26">
        <v>43858</v>
      </c>
      <c r="D27" s="26">
        <v>43858</v>
      </c>
      <c r="E27" s="27">
        <f>IF(B27="","",(D27-C27)+1)</f>
        <v>1</v>
      </c>
      <c r="F27" s="26">
        <v>43858</v>
      </c>
      <c r="G27" s="27">
        <f t="shared" si="7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35"/>
    </row>
    <row r="28" s="4" customFormat="1" ht="5" customHeight="1" spans="2:22">
      <c r="B28" s="22"/>
      <c r="C28" s="23"/>
      <c r="D28" s="23"/>
      <c r="E28" s="23"/>
      <c r="F28" s="23"/>
      <c r="G28" s="23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6"/>
    </row>
    <row r="29" s="1" customFormat="1" ht="18" customHeight="1" spans="2:22">
      <c r="B29" s="25" t="s">
        <v>16</v>
      </c>
      <c r="C29" s="26">
        <v>43858</v>
      </c>
      <c r="D29" s="26">
        <v>43858</v>
      </c>
      <c r="E29" s="27">
        <f t="shared" ref="E29:E33" si="8">IF(B29="","",(D29-C29)+1)</f>
        <v>1</v>
      </c>
      <c r="F29" s="26">
        <v>43858</v>
      </c>
      <c r="G29" s="27">
        <f t="shared" si="7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35"/>
    </row>
    <row r="30" s="4" customFormat="1" ht="5" customHeight="1" spans="2:22">
      <c r="B30" s="22"/>
      <c r="C30" s="23"/>
      <c r="D30" s="23"/>
      <c r="E30" s="23"/>
      <c r="F30" s="23"/>
      <c r="G30" s="23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6"/>
    </row>
    <row r="31" s="1" customFormat="1" ht="18" customHeight="1" spans="2:22">
      <c r="B31" s="25" t="s">
        <v>17</v>
      </c>
      <c r="C31" s="26">
        <v>43859</v>
      </c>
      <c r="D31" s="26">
        <v>43859</v>
      </c>
      <c r="E31" s="27">
        <f t="shared" si="8"/>
        <v>1</v>
      </c>
      <c r="F31" s="26">
        <v>43859</v>
      </c>
      <c r="G31" s="27">
        <f t="shared" ref="G31:G35" si="9">IF(D31="","",(F31-D31))</f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35"/>
    </row>
    <row r="32" s="4" customFormat="1" ht="5" customHeight="1" spans="2:22">
      <c r="B32" s="22"/>
      <c r="C32" s="23"/>
      <c r="D32" s="23"/>
      <c r="E32" s="23"/>
      <c r="F32" s="23"/>
      <c r="G32" s="23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6"/>
    </row>
    <row r="33" s="1" customFormat="1" ht="18" customHeight="1" spans="2:22">
      <c r="B33" s="25" t="s">
        <v>18</v>
      </c>
      <c r="C33" s="26">
        <v>43859</v>
      </c>
      <c r="D33" s="26">
        <v>43859</v>
      </c>
      <c r="E33" s="27">
        <f t="shared" si="8"/>
        <v>1</v>
      </c>
      <c r="F33" s="26">
        <v>43859</v>
      </c>
      <c r="G33" s="27">
        <f t="shared" si="9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35"/>
    </row>
    <row r="34" s="4" customFormat="1" ht="5" customHeight="1" spans="2:22">
      <c r="B34" s="22"/>
      <c r="C34" s="23"/>
      <c r="D34" s="23"/>
      <c r="E34" s="23"/>
      <c r="F34" s="23"/>
      <c r="G34" s="23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6"/>
    </row>
    <row r="35" s="1" customFormat="1" ht="18" customHeight="1" spans="2:22">
      <c r="B35" s="25" t="s">
        <v>19</v>
      </c>
      <c r="C35" s="26">
        <v>43859</v>
      </c>
      <c r="D35" s="26">
        <v>43860</v>
      </c>
      <c r="E35" s="27">
        <f>IF(B35="","",(D35-C35)+1)</f>
        <v>2</v>
      </c>
      <c r="F35" s="26">
        <v>43860</v>
      </c>
      <c r="G35" s="27">
        <f t="shared" si="9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35"/>
    </row>
    <row r="36" s="4" customFormat="1" ht="5" customHeight="1" spans="2:22">
      <c r="B36" s="22"/>
      <c r="C36" s="23"/>
      <c r="D36" s="23"/>
      <c r="E36" s="23"/>
      <c r="F36" s="23"/>
      <c r="G36" s="23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6"/>
    </row>
    <row r="37" s="1" customFormat="1" ht="18" customHeight="1" spans="2:22">
      <c r="B37" s="25" t="s">
        <v>20</v>
      </c>
      <c r="C37" s="26">
        <v>43859</v>
      </c>
      <c r="D37" s="26">
        <v>43860</v>
      </c>
      <c r="E37" s="27">
        <f t="shared" ref="E37:E41" si="10">IF(B37="","",(D37-C37)+1)</f>
        <v>2</v>
      </c>
      <c r="F37" s="26">
        <v>43860</v>
      </c>
      <c r="G37" s="27">
        <f t="shared" ref="G37:G41" si="11">IF(D37="","",(F37-D37))</f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35"/>
    </row>
    <row r="38" s="4" customFormat="1" ht="5" customHeight="1" spans="2:22">
      <c r="B38" s="22"/>
      <c r="C38" s="23"/>
      <c r="D38" s="23"/>
      <c r="E38" s="23"/>
      <c r="F38" s="23"/>
      <c r="G38" s="23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6"/>
    </row>
    <row r="39" s="1" customFormat="1" ht="18" customHeight="1" spans="2:22">
      <c r="B39" s="25" t="s">
        <v>21</v>
      </c>
      <c r="C39" s="26">
        <v>43861</v>
      </c>
      <c r="D39" s="26">
        <v>43861</v>
      </c>
      <c r="E39" s="27">
        <f t="shared" si="10"/>
        <v>1</v>
      </c>
      <c r="F39" s="26">
        <v>43861</v>
      </c>
      <c r="G39" s="27">
        <f t="shared" si="11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35"/>
    </row>
    <row r="40" s="4" customFormat="1" ht="5" customHeight="1" spans="2:22">
      <c r="B40" s="22"/>
      <c r="C40" s="23"/>
      <c r="D40" s="23"/>
      <c r="E40" s="23"/>
      <c r="F40" s="23"/>
      <c r="G40" s="23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6"/>
    </row>
    <row r="41" s="1" customFormat="1" ht="18" customHeight="1" spans="2:22">
      <c r="B41" s="25" t="s">
        <v>22</v>
      </c>
      <c r="C41" s="26">
        <v>43861</v>
      </c>
      <c r="D41" s="26">
        <v>43861</v>
      </c>
      <c r="E41" s="27">
        <f t="shared" si="10"/>
        <v>1</v>
      </c>
      <c r="F41" s="26">
        <v>43861</v>
      </c>
      <c r="G41" s="27">
        <f t="shared" si="11"/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35"/>
    </row>
  </sheetData>
  <mergeCells count="25">
    <mergeCell ref="B2:G2"/>
    <mergeCell ref="B6:G6"/>
    <mergeCell ref="B8:G8"/>
    <mergeCell ref="B10:G10"/>
    <mergeCell ref="B12:G12"/>
    <mergeCell ref="B14:G14"/>
    <mergeCell ref="B16:G16"/>
    <mergeCell ref="B18:G18"/>
    <mergeCell ref="B20:G20"/>
    <mergeCell ref="B22:G22"/>
    <mergeCell ref="B24:G24"/>
    <mergeCell ref="B26:G26"/>
    <mergeCell ref="B28:G28"/>
    <mergeCell ref="B30:G30"/>
    <mergeCell ref="B32:G32"/>
    <mergeCell ref="B34:G34"/>
    <mergeCell ref="B36:G36"/>
    <mergeCell ref="B38:G38"/>
    <mergeCell ref="B40:G40"/>
    <mergeCell ref="B3:B5"/>
    <mergeCell ref="C3:C5"/>
    <mergeCell ref="D3:D5"/>
    <mergeCell ref="E3:E5"/>
    <mergeCell ref="F3:F5"/>
    <mergeCell ref="G3:G5"/>
  </mergeCells>
  <conditionalFormatting sqref="H7:V7">
    <cfRule type="expression" dxfId="0" priority="95">
      <formula>#REF!&lt;&gt;""</formula>
    </cfRule>
  </conditionalFormatting>
  <conditionalFormatting sqref="H8:V8">
    <cfRule type="cellIs" dxfId="1" priority="117" operator="equal">
      <formula>"S"</formula>
    </cfRule>
  </conditionalFormatting>
  <conditionalFormatting sqref="W8:XFD8">
    <cfRule type="cellIs" dxfId="1" priority="118" operator="equal">
      <formula>"S"</formula>
    </cfRule>
  </conditionalFormatting>
  <conditionalFormatting sqref="H9:V9">
    <cfRule type="expression" dxfId="0" priority="52">
      <formula>#REF!&lt;&gt;""</formula>
    </cfRule>
    <cfRule type="expression" dxfId="2" priority="54">
      <formula>AND(H$3&gt;=$C9,H$3&lt;=$D9)</formula>
    </cfRule>
  </conditionalFormatting>
  <conditionalFormatting sqref="H10:V10">
    <cfRule type="cellIs" dxfId="1" priority="115" operator="equal">
      <formula>"S"</formula>
    </cfRule>
  </conditionalFormatting>
  <conditionalFormatting sqref="W10:XFD10">
    <cfRule type="cellIs" dxfId="1" priority="116" operator="equal">
      <formula>"S"</formula>
    </cfRule>
  </conditionalFormatting>
  <conditionalFormatting sqref="H11:V11">
    <cfRule type="expression" dxfId="0" priority="49">
      <formula>#REF!&lt;&gt;""</formula>
    </cfRule>
    <cfRule type="expression" dxfId="2" priority="51">
      <formula>AND(H$3&gt;=$C11,H$3&lt;=$D11)</formula>
    </cfRule>
  </conditionalFormatting>
  <conditionalFormatting sqref="H12:V12">
    <cfRule type="cellIs" dxfId="1" priority="113" operator="equal">
      <formula>"S"</formula>
    </cfRule>
  </conditionalFormatting>
  <conditionalFormatting sqref="W12:XFD12">
    <cfRule type="cellIs" dxfId="1" priority="114" operator="equal">
      <formula>"S"</formula>
    </cfRule>
  </conditionalFormatting>
  <conditionalFormatting sqref="H13:V13">
    <cfRule type="expression" dxfId="0" priority="46">
      <formula>#REF!&lt;&gt;""</formula>
    </cfRule>
    <cfRule type="expression" dxfId="2" priority="48">
      <formula>AND(H$3&gt;=$C13,H$3&lt;=$D13)</formula>
    </cfRule>
  </conditionalFormatting>
  <conditionalFormatting sqref="H14:V14">
    <cfRule type="cellIs" dxfId="1" priority="111" operator="equal">
      <formula>"S"</formula>
    </cfRule>
  </conditionalFormatting>
  <conditionalFormatting sqref="W14:XFD14">
    <cfRule type="cellIs" dxfId="1" priority="112" operator="equal">
      <formula>"S"</formula>
    </cfRule>
  </conditionalFormatting>
  <conditionalFormatting sqref="H15:V15">
    <cfRule type="expression" dxfId="0" priority="43">
      <formula>#REF!&lt;&gt;""</formula>
    </cfRule>
    <cfRule type="expression" dxfId="2" priority="45">
      <formula>AND(H$3&gt;=$C15,H$3&lt;=$D15)</formula>
    </cfRule>
  </conditionalFormatting>
  <conditionalFormatting sqref="H16:V16">
    <cfRule type="cellIs" dxfId="1" priority="109" operator="equal">
      <formula>"S"</formula>
    </cfRule>
  </conditionalFormatting>
  <conditionalFormatting sqref="W16:XFD16">
    <cfRule type="cellIs" dxfId="1" priority="110" operator="equal">
      <formula>"S"</formula>
    </cfRule>
  </conditionalFormatting>
  <conditionalFormatting sqref="H17:V17">
    <cfRule type="expression" dxfId="0" priority="40">
      <formula>#REF!&lt;&gt;""</formula>
    </cfRule>
    <cfRule type="expression" dxfId="2" priority="42">
      <formula>AND(H$3&gt;=$C17,H$3&lt;=$D17)</formula>
    </cfRule>
  </conditionalFormatting>
  <conditionalFormatting sqref="H18:V18">
    <cfRule type="cellIs" dxfId="1" priority="107" operator="equal">
      <formula>"S"</formula>
    </cfRule>
  </conditionalFormatting>
  <conditionalFormatting sqref="W18:XFD18">
    <cfRule type="cellIs" dxfId="1" priority="108" operator="equal">
      <formula>"S"</formula>
    </cfRule>
  </conditionalFormatting>
  <conditionalFormatting sqref="H19:V19">
    <cfRule type="expression" dxfId="0" priority="37">
      <formula>#REF!&lt;&gt;""</formula>
    </cfRule>
    <cfRule type="expression" dxfId="2" priority="39">
      <formula>AND(H$3&gt;=$C19,H$3&lt;=$D19)</formula>
    </cfRule>
  </conditionalFormatting>
  <conditionalFormatting sqref="H20:V20">
    <cfRule type="cellIs" dxfId="1" priority="105" operator="equal">
      <formula>"S"</formula>
    </cfRule>
  </conditionalFormatting>
  <conditionalFormatting sqref="W20:XFD20">
    <cfRule type="cellIs" dxfId="1" priority="106" operator="equal">
      <formula>"S"</formula>
    </cfRule>
  </conditionalFormatting>
  <conditionalFormatting sqref="H21:V21">
    <cfRule type="expression" dxfId="0" priority="34">
      <formula>#REF!&lt;&gt;""</formula>
    </cfRule>
    <cfRule type="expression" dxfId="2" priority="36">
      <formula>AND(H$3&gt;=$C21,H$3&lt;=$D21)</formula>
    </cfRule>
  </conditionalFormatting>
  <conditionalFormatting sqref="H22:V22">
    <cfRule type="cellIs" dxfId="1" priority="103" operator="equal">
      <formula>"S"</formula>
    </cfRule>
  </conditionalFormatting>
  <conditionalFormatting sqref="W22:XFD22">
    <cfRule type="cellIs" dxfId="1" priority="104" operator="equal">
      <formula>"S"</formula>
    </cfRule>
  </conditionalFormatting>
  <conditionalFormatting sqref="H23:V23">
    <cfRule type="expression" dxfId="0" priority="31">
      <formula>#REF!&lt;&gt;""</formula>
    </cfRule>
    <cfRule type="expression" dxfId="2" priority="33">
      <formula>AND(H$3&gt;=$C23,H$3&lt;=$D23)</formula>
    </cfRule>
  </conditionalFormatting>
  <conditionalFormatting sqref="H24:V24">
    <cfRule type="cellIs" dxfId="1" priority="101" operator="equal">
      <formula>"S"</formula>
    </cfRule>
  </conditionalFormatting>
  <conditionalFormatting sqref="W24:XFD24">
    <cfRule type="cellIs" dxfId="1" priority="102" operator="equal">
      <formula>"S"</formula>
    </cfRule>
  </conditionalFormatting>
  <conditionalFormatting sqref="H25:V25">
    <cfRule type="expression" dxfId="0" priority="28">
      <formula>#REF!&lt;&gt;""</formula>
    </cfRule>
    <cfRule type="expression" dxfId="2" priority="30">
      <formula>AND(H$3&gt;=$C25,H$3&lt;=$D25)</formula>
    </cfRule>
  </conditionalFormatting>
  <conditionalFormatting sqref="W26:XFD26">
    <cfRule type="cellIs" dxfId="1" priority="100" operator="equal">
      <formula>"S"</formula>
    </cfRule>
  </conditionalFormatting>
  <conditionalFormatting sqref="H27:V27">
    <cfRule type="expression" dxfId="0" priority="25">
      <formula>#REF!&lt;&gt;""</formula>
    </cfRule>
    <cfRule type="expression" dxfId="2" priority="27">
      <formula>AND(H$3&gt;=$C27,H$3&lt;=$D27)</formula>
    </cfRule>
  </conditionalFormatting>
  <conditionalFormatting sqref="W28:XFD28">
    <cfRule type="cellIs" dxfId="1" priority="98" operator="equal">
      <formula>"S"</formula>
    </cfRule>
  </conditionalFormatting>
  <conditionalFormatting sqref="H29:V29">
    <cfRule type="expression" dxfId="0" priority="22">
      <formula>#REF!&lt;&gt;""</formula>
    </cfRule>
    <cfRule type="expression" dxfId="2" priority="24">
      <formula>AND(H$3&gt;=$C29,H$3&lt;=$D29)</formula>
    </cfRule>
  </conditionalFormatting>
  <conditionalFormatting sqref="H30:V30">
    <cfRule type="cellIs" dxfId="1" priority="69" operator="equal">
      <formula>"S"</formula>
    </cfRule>
    <cfRule type="expression" dxfId="2" priority="74">
      <formula>AND(H$3&gt;=$C30,H$3&lt;=$D30)</formula>
    </cfRule>
  </conditionalFormatting>
  <conditionalFormatting sqref="W30:XFD30">
    <cfRule type="cellIs" dxfId="1" priority="64" operator="equal">
      <formula>"S"</formula>
    </cfRule>
  </conditionalFormatting>
  <conditionalFormatting sqref="H31:V31">
    <cfRule type="expression" dxfId="0" priority="19">
      <formula>#REF!&lt;&gt;""</formula>
    </cfRule>
    <cfRule type="expression" dxfId="2" priority="21">
      <formula>AND(H$3&gt;=$C31,H$3&lt;=$D31)</formula>
    </cfRule>
  </conditionalFormatting>
  <conditionalFormatting sqref="H32:V32">
    <cfRule type="cellIs" dxfId="1" priority="68" operator="equal">
      <formula>"S"</formula>
    </cfRule>
    <cfRule type="expression" dxfId="2" priority="73">
      <formula>AND(H$3&gt;=$C32,H$3&lt;=$D32)</formula>
    </cfRule>
  </conditionalFormatting>
  <conditionalFormatting sqref="W32:XFD32">
    <cfRule type="cellIs" dxfId="1" priority="63" operator="equal">
      <formula>"S"</formula>
    </cfRule>
  </conditionalFormatting>
  <conditionalFormatting sqref="H33:V33">
    <cfRule type="expression" dxfId="0" priority="16">
      <formula>#REF!&lt;&gt;""</formula>
    </cfRule>
    <cfRule type="expression" dxfId="2" priority="18">
      <formula>AND(H$3&gt;=$C33,H$3&lt;=$D33)</formula>
    </cfRule>
  </conditionalFormatting>
  <conditionalFormatting sqref="H34:V34">
    <cfRule type="cellIs" dxfId="1" priority="67" operator="equal">
      <formula>"S"</formula>
    </cfRule>
    <cfRule type="expression" dxfId="2" priority="72">
      <formula>AND(H$3&gt;=$C34,H$3&lt;=$D34)</formula>
    </cfRule>
  </conditionalFormatting>
  <conditionalFormatting sqref="W34:XFD34">
    <cfRule type="cellIs" dxfId="1" priority="62" operator="equal">
      <formula>"S"</formula>
    </cfRule>
  </conditionalFormatting>
  <conditionalFormatting sqref="H35:V35">
    <cfRule type="expression" dxfId="0" priority="13">
      <formula>#REF!&lt;&gt;""</formula>
    </cfRule>
    <cfRule type="expression" dxfId="2" priority="15">
      <formula>AND(H$3&gt;=$C35,H$3&lt;=$D35)</formula>
    </cfRule>
  </conditionalFormatting>
  <conditionalFormatting sqref="H36:V36">
    <cfRule type="cellIs" dxfId="1" priority="66" operator="equal">
      <formula>"S"</formula>
    </cfRule>
    <cfRule type="expression" dxfId="2" priority="71">
      <formula>AND(H$3&gt;=$C36,H$3&lt;=$D36)</formula>
    </cfRule>
  </conditionalFormatting>
  <conditionalFormatting sqref="W36:XFD36">
    <cfRule type="cellIs" dxfId="1" priority="61" operator="equal">
      <formula>"S"</formula>
    </cfRule>
  </conditionalFormatting>
  <conditionalFormatting sqref="H37:V37">
    <cfRule type="expression" dxfId="0" priority="10">
      <formula>#REF!&lt;&gt;""</formula>
    </cfRule>
    <cfRule type="expression" dxfId="2" priority="12">
      <formula>AND(H$3&gt;=$C37,H$3&lt;=$D37)</formula>
    </cfRule>
  </conditionalFormatting>
  <conditionalFormatting sqref="H38:V38">
    <cfRule type="cellIs" dxfId="1" priority="65" operator="equal">
      <formula>"S"</formula>
    </cfRule>
    <cfRule type="expression" dxfId="2" priority="70">
      <formula>AND(H$3&gt;=$C38,H$3&lt;=$D38)</formula>
    </cfRule>
  </conditionalFormatting>
  <conditionalFormatting sqref="W38:XFD38">
    <cfRule type="cellIs" dxfId="1" priority="60" operator="equal">
      <formula>"S"</formula>
    </cfRule>
  </conditionalFormatting>
  <conditionalFormatting sqref="H39:V39">
    <cfRule type="expression" dxfId="0" priority="7">
      <formula>#REF!&lt;&gt;""</formula>
    </cfRule>
    <cfRule type="expression" dxfId="2" priority="9">
      <formula>AND(H$3&gt;=$C39,H$3&lt;=$D39)</formula>
    </cfRule>
  </conditionalFormatting>
  <conditionalFormatting sqref="H40:V40">
    <cfRule type="cellIs" dxfId="1" priority="5" operator="equal">
      <formula>"S"</formula>
    </cfRule>
    <cfRule type="expression" dxfId="2" priority="6">
      <formula>AND(H$3&gt;=$C40,H$3&lt;=$D40)</formula>
    </cfRule>
  </conditionalFormatting>
  <conditionalFormatting sqref="W40:XFD40">
    <cfRule type="cellIs" dxfId="1" priority="4" operator="equal">
      <formula>"S"</formula>
    </cfRule>
  </conditionalFormatting>
  <conditionalFormatting sqref="H41:V41">
    <cfRule type="expression" dxfId="0" priority="1">
      <formula>#REF!&lt;&gt;""</formula>
    </cfRule>
    <cfRule type="expression" dxfId="2" priority="3">
      <formula>AND(H$3&gt;=$C41,H$3&lt;=$D41)</formula>
    </cfRule>
  </conditionalFormatting>
  <conditionalFormatting sqref="G42:G999">
    <cfRule type="cellIs" dxfId="3" priority="123" operator="equal">
      <formula>"提醒:项目计划无法在本月底内完成!"</formula>
    </cfRule>
  </conditionalFormatting>
  <conditionalFormatting sqref="B3:G3 B4:E4 G4 W5:XFD6">
    <cfRule type="cellIs" dxfId="1" priority="127" operator="equal">
      <formula>"S"</formula>
    </cfRule>
  </conditionalFormatting>
  <conditionalFormatting sqref="H5:V6">
    <cfRule type="cellIs" dxfId="1" priority="124" operator="equal">
      <formula>"S"</formula>
    </cfRule>
  </conditionalFormatting>
  <conditionalFormatting sqref="H7:V8 H10:V10 H12:V12 H14:V14 H16:V16 H18:V18 H20:V20 H22:V22 H24:V24 H26:V26 H28:V28 H42:V1999">
    <cfRule type="expression" dxfId="2" priority="122">
      <formula>AND(H$3&gt;=$C7,H$3&lt;=$D7)</formula>
    </cfRule>
  </conditionalFormatting>
  <conditionalFormatting sqref="H28:V28 H26:V26">
    <cfRule type="cellIs" dxfId="1" priority="99" operator="equal">
      <formula>"S"</formula>
    </cfRule>
  </conditionalFormatting>
  <conditionalFormatting sqref="H42:V975">
    <cfRule type="expression" dxfId="0" priority="125">
      <formula>#REF!&lt;&gt;""</formula>
    </cfRule>
    <cfRule type="expression" dxfId="4" priority="126">
      <formula>AND(H$3&gt;=$C42,H$3&lt;=$D42)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41"/>
  <sheetViews>
    <sheetView workbookViewId="0">
      <selection activeCell="G7" sqref="G7"/>
    </sheetView>
  </sheetViews>
  <sheetFormatPr defaultColWidth="9" defaultRowHeight="13.5"/>
  <cols>
    <col min="1" max="1" width="1.75221238938053" style="1" customWidth="1"/>
    <col min="2" max="2" width="10.5132743362832" style="5" customWidth="1"/>
    <col min="3" max="3" width="9.50442477876106" style="6" customWidth="1"/>
    <col min="4" max="4" width="10.7522123893805" style="6" customWidth="1"/>
    <col min="5" max="5" width="7.3716814159292" style="7" customWidth="1"/>
    <col min="6" max="6" width="9.53097345132743" style="7" customWidth="1"/>
    <col min="7" max="7" width="10.6902654867257" style="7" customWidth="1"/>
    <col min="8" max="22" width="6.20353982300885" style="1" customWidth="1"/>
    <col min="23" max="16365" width="9.14159292035398" style="1"/>
    <col min="16366" max="16384" width="9" style="1"/>
  </cols>
  <sheetData>
    <row r="1" s="1" customFormat="1" ht="4" customHeight="1" spans="2:7">
      <c r="B1" s="5"/>
      <c r="C1" s="6"/>
      <c r="D1" s="6"/>
      <c r="E1" s="7"/>
      <c r="F1" s="7"/>
      <c r="G1" s="7"/>
    </row>
    <row r="2" s="1" customFormat="1" ht="25" customHeight="1" spans="2:7">
      <c r="B2" s="8"/>
      <c r="C2" s="8"/>
      <c r="D2" s="8"/>
      <c r="E2" s="8"/>
      <c r="F2" s="8"/>
      <c r="G2" s="8"/>
    </row>
    <row r="3" s="2" customFormat="1" ht="15.75" spans="2:22">
      <c r="B3" s="9" t="s">
        <v>0</v>
      </c>
      <c r="C3" s="10" t="s">
        <v>1</v>
      </c>
      <c r="D3" s="10" t="s">
        <v>2</v>
      </c>
      <c r="E3" s="11" t="s">
        <v>3</v>
      </c>
      <c r="F3" s="12" t="s">
        <v>4</v>
      </c>
      <c r="G3" s="13" t="s">
        <v>5</v>
      </c>
      <c r="H3" s="14">
        <v>43847</v>
      </c>
      <c r="I3" s="14">
        <v>43848</v>
      </c>
      <c r="J3" s="14">
        <v>43849</v>
      </c>
      <c r="K3" s="14">
        <v>43850</v>
      </c>
      <c r="L3" s="14">
        <v>43851</v>
      </c>
      <c r="M3" s="14">
        <v>43852</v>
      </c>
      <c r="N3" s="14">
        <v>43853</v>
      </c>
      <c r="O3" s="14">
        <v>43854</v>
      </c>
      <c r="P3" s="14">
        <v>43855</v>
      </c>
      <c r="Q3" s="14">
        <v>43856</v>
      </c>
      <c r="R3" s="14">
        <v>43857</v>
      </c>
      <c r="S3" s="14">
        <v>43858</v>
      </c>
      <c r="T3" s="14">
        <v>43859</v>
      </c>
      <c r="U3" s="14">
        <v>43860</v>
      </c>
      <c r="V3" s="14">
        <v>43861</v>
      </c>
    </row>
    <row r="4" s="2" customFormat="1" ht="12.75" spans="2:22">
      <c r="B4" s="15"/>
      <c r="C4" s="16"/>
      <c r="D4" s="16"/>
      <c r="E4" s="17"/>
      <c r="F4" s="18"/>
      <c r="G4" s="19"/>
      <c r="H4" s="20">
        <f t="shared" ref="H4:V4" si="0">H3</f>
        <v>43847</v>
      </c>
      <c r="I4" s="20">
        <f t="shared" si="0"/>
        <v>43848</v>
      </c>
      <c r="J4" s="20">
        <f t="shared" si="0"/>
        <v>43849</v>
      </c>
      <c r="K4" s="20">
        <f t="shared" si="0"/>
        <v>43850</v>
      </c>
      <c r="L4" s="20">
        <f t="shared" si="0"/>
        <v>43851</v>
      </c>
      <c r="M4" s="20">
        <f t="shared" si="0"/>
        <v>43852</v>
      </c>
      <c r="N4" s="20">
        <f t="shared" si="0"/>
        <v>43853</v>
      </c>
      <c r="O4" s="20">
        <f t="shared" si="0"/>
        <v>43854</v>
      </c>
      <c r="P4" s="20">
        <f t="shared" si="0"/>
        <v>43855</v>
      </c>
      <c r="Q4" s="20">
        <f t="shared" si="0"/>
        <v>43856</v>
      </c>
      <c r="R4" s="20">
        <f t="shared" si="0"/>
        <v>43857</v>
      </c>
      <c r="S4" s="20">
        <f t="shared" si="0"/>
        <v>43858</v>
      </c>
      <c r="T4" s="20">
        <f t="shared" si="0"/>
        <v>43859</v>
      </c>
      <c r="U4" s="20">
        <f t="shared" si="0"/>
        <v>43860</v>
      </c>
      <c r="V4" s="32">
        <f t="shared" si="0"/>
        <v>43861</v>
      </c>
    </row>
    <row r="5" s="3" customFormat="1" ht="12.75" spans="2:22">
      <c r="B5" s="15"/>
      <c r="C5" s="16"/>
      <c r="D5" s="16"/>
      <c r="E5" s="17"/>
      <c r="F5" s="18"/>
      <c r="G5" s="19"/>
      <c r="H5" s="21" t="str">
        <f t="shared" ref="H5:V5" si="1">"WK"&amp;WEEKNUM(H3)</f>
        <v>WK3</v>
      </c>
      <c r="I5" s="21" t="str">
        <f t="shared" si="1"/>
        <v>WK3</v>
      </c>
      <c r="J5" s="21" t="str">
        <f t="shared" si="1"/>
        <v>WK4</v>
      </c>
      <c r="K5" s="21" t="str">
        <f t="shared" si="1"/>
        <v>WK4</v>
      </c>
      <c r="L5" s="21" t="str">
        <f t="shared" si="1"/>
        <v>WK4</v>
      </c>
      <c r="M5" s="21" t="str">
        <f t="shared" si="1"/>
        <v>WK4</v>
      </c>
      <c r="N5" s="21" t="str">
        <f t="shared" si="1"/>
        <v>WK4</v>
      </c>
      <c r="O5" s="21" t="str">
        <f t="shared" si="1"/>
        <v>WK4</v>
      </c>
      <c r="P5" s="21" t="str">
        <f t="shared" si="1"/>
        <v>WK4</v>
      </c>
      <c r="Q5" s="21" t="str">
        <f t="shared" si="1"/>
        <v>WK5</v>
      </c>
      <c r="R5" s="21" t="str">
        <f t="shared" si="1"/>
        <v>WK5</v>
      </c>
      <c r="S5" s="21" t="str">
        <f t="shared" si="1"/>
        <v>WK5</v>
      </c>
      <c r="T5" s="21" t="str">
        <f t="shared" si="1"/>
        <v>WK5</v>
      </c>
      <c r="U5" s="21" t="str">
        <f t="shared" si="1"/>
        <v>WK5</v>
      </c>
      <c r="V5" s="33" t="str">
        <f t="shared" si="1"/>
        <v>WK5</v>
      </c>
    </row>
    <row r="6" s="4" customFormat="1" ht="5" customHeight="1" spans="2:22">
      <c r="B6" s="22"/>
      <c r="C6" s="23"/>
      <c r="D6" s="23"/>
      <c r="E6" s="23"/>
      <c r="F6" s="23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34"/>
    </row>
    <row r="7" s="1" customFormat="1" ht="18" customHeight="1" spans="2:22">
      <c r="B7" s="25" t="s">
        <v>6</v>
      </c>
      <c r="C7" s="26">
        <v>43847</v>
      </c>
      <c r="D7" s="26">
        <v>43848</v>
      </c>
      <c r="E7" s="27">
        <f t="shared" ref="E7:E11" si="2">IF(B7="","",(D7-C7)+1)</f>
        <v>2</v>
      </c>
      <c r="F7" s="28">
        <v>43848</v>
      </c>
      <c r="G7" s="27">
        <f t="shared" ref="G7:G11" si="3">IF(D7="","",(F7-D7))</f>
        <v>0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35"/>
    </row>
    <row r="8" s="4" customFormat="1" ht="5" customHeight="1" spans="2:22">
      <c r="B8" s="22"/>
      <c r="C8" s="23"/>
      <c r="D8" s="23"/>
      <c r="E8" s="23"/>
      <c r="F8" s="23"/>
      <c r="G8" s="23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6"/>
    </row>
    <row r="9" s="1" customFormat="1" ht="18" customHeight="1" spans="2:22">
      <c r="B9" s="25" t="s">
        <v>7</v>
      </c>
      <c r="C9" s="26">
        <v>43849</v>
      </c>
      <c r="D9" s="26">
        <v>43849</v>
      </c>
      <c r="E9" s="27">
        <f t="shared" si="2"/>
        <v>1</v>
      </c>
      <c r="F9" s="26">
        <v>43849</v>
      </c>
      <c r="G9" s="27">
        <f t="shared" si="3"/>
        <v>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35"/>
    </row>
    <row r="10" s="4" customFormat="1" ht="5" customHeight="1" spans="2:22">
      <c r="B10" s="22"/>
      <c r="C10" s="23"/>
      <c r="D10" s="23"/>
      <c r="E10" s="23"/>
      <c r="F10" s="23"/>
      <c r="G10" s="23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6"/>
    </row>
    <row r="11" s="1" customFormat="1" ht="18" customHeight="1" spans="2:22">
      <c r="B11" s="25" t="s">
        <v>23</v>
      </c>
      <c r="C11" s="26">
        <v>43849</v>
      </c>
      <c r="D11" s="26">
        <v>43849</v>
      </c>
      <c r="E11" s="27">
        <f t="shared" si="2"/>
        <v>1</v>
      </c>
      <c r="F11" s="26">
        <v>43849</v>
      </c>
      <c r="G11" s="27">
        <f t="shared" si="3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35"/>
    </row>
    <row r="12" s="4" customFormat="1" ht="5" customHeight="1" spans="2:22">
      <c r="B12" s="22"/>
      <c r="C12" s="23"/>
      <c r="D12" s="23"/>
      <c r="E12" s="23"/>
      <c r="F12" s="23"/>
      <c r="G12" s="23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6"/>
    </row>
    <row r="13" s="1" customFormat="1" ht="18" customHeight="1" spans="2:22">
      <c r="B13" s="25" t="s">
        <v>24</v>
      </c>
      <c r="C13" s="26">
        <v>43850</v>
      </c>
      <c r="D13" s="26">
        <v>43850</v>
      </c>
      <c r="E13" s="27">
        <f t="shared" ref="E13:E17" si="4">IF(B13="","",(D13-C13)+1)</f>
        <v>1</v>
      </c>
      <c r="F13" s="26">
        <v>43850</v>
      </c>
      <c r="G13" s="27">
        <f t="shared" ref="G13:G17" si="5">IF(D13="","",(F13-D13))</f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5"/>
    </row>
    <row r="14" s="4" customFormat="1" ht="5" customHeight="1" spans="2:22">
      <c r="B14" s="22"/>
      <c r="C14" s="23"/>
      <c r="D14" s="23"/>
      <c r="E14" s="23"/>
      <c r="F14" s="23"/>
      <c r="G14" s="23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6"/>
    </row>
    <row r="15" s="1" customFormat="1" ht="18" customHeight="1" spans="2:22">
      <c r="B15" s="25" t="s">
        <v>25</v>
      </c>
      <c r="C15" s="26">
        <v>43850</v>
      </c>
      <c r="D15" s="26">
        <v>43850</v>
      </c>
      <c r="E15" s="27">
        <f t="shared" si="4"/>
        <v>1</v>
      </c>
      <c r="F15" s="26">
        <v>43850</v>
      </c>
      <c r="G15" s="27">
        <f t="shared" si="5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5"/>
    </row>
    <row r="16" s="4" customFormat="1" ht="5" customHeight="1" spans="2:22">
      <c r="B16" s="22"/>
      <c r="C16" s="23"/>
      <c r="D16" s="23"/>
      <c r="E16" s="23"/>
      <c r="F16" s="23"/>
      <c r="G16" s="23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6"/>
    </row>
    <row r="17" s="1" customFormat="1" ht="18" customHeight="1" spans="2:22">
      <c r="B17" s="25" t="s">
        <v>26</v>
      </c>
      <c r="C17" s="26">
        <v>43851</v>
      </c>
      <c r="D17" s="26">
        <v>43851</v>
      </c>
      <c r="E17" s="27">
        <f t="shared" si="4"/>
        <v>1</v>
      </c>
      <c r="F17" s="26">
        <v>43851</v>
      </c>
      <c r="G17" s="27">
        <f t="shared" si="5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35"/>
    </row>
    <row r="18" s="4" customFormat="1" ht="5" customHeight="1" spans="2:22">
      <c r="B18" s="22"/>
      <c r="C18" s="23"/>
      <c r="D18" s="23"/>
      <c r="E18" s="23"/>
      <c r="F18" s="23"/>
      <c r="G18" s="23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6"/>
    </row>
    <row r="19" s="1" customFormat="1" ht="18" customHeight="1" spans="2:22">
      <c r="B19" s="25" t="s">
        <v>27</v>
      </c>
      <c r="C19" s="26">
        <v>43852</v>
      </c>
      <c r="D19" s="26">
        <v>43852</v>
      </c>
      <c r="E19" s="27">
        <f t="shared" ref="E19:E23" si="6">IF(B19="","",(D19-C19)+1)</f>
        <v>1</v>
      </c>
      <c r="F19" s="26">
        <v>43852</v>
      </c>
      <c r="G19" s="27">
        <f t="shared" ref="G19:G23" si="7">IF(D19="","",(F19-D19))</f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35"/>
    </row>
    <row r="20" s="4" customFormat="1" ht="5" customHeight="1" spans="2:22">
      <c r="B20" s="22"/>
      <c r="C20" s="23"/>
      <c r="D20" s="23"/>
      <c r="E20" s="23"/>
      <c r="F20" s="23"/>
      <c r="G20" s="23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6"/>
    </row>
    <row r="21" s="1" customFormat="1" ht="18" customHeight="1" spans="2:22">
      <c r="B21" s="25" t="s">
        <v>28</v>
      </c>
      <c r="C21" s="26">
        <v>43852</v>
      </c>
      <c r="D21" s="26">
        <v>43852</v>
      </c>
      <c r="E21" s="27">
        <f t="shared" si="6"/>
        <v>1</v>
      </c>
      <c r="F21" s="26">
        <v>43852</v>
      </c>
      <c r="G21" s="27">
        <f t="shared" si="7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5"/>
    </row>
    <row r="22" s="4" customFormat="1" ht="5" customHeight="1" spans="2:22">
      <c r="B22" s="22"/>
      <c r="C22" s="23"/>
      <c r="D22" s="23"/>
      <c r="E22" s="23"/>
      <c r="F22" s="23"/>
      <c r="G22" s="23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6"/>
    </row>
    <row r="23" s="1" customFormat="1" ht="18" customHeight="1" spans="2:22">
      <c r="B23" s="25" t="s">
        <v>29</v>
      </c>
      <c r="C23" s="26">
        <v>43852</v>
      </c>
      <c r="D23" s="26">
        <v>43852</v>
      </c>
      <c r="E23" s="27">
        <f t="shared" si="6"/>
        <v>1</v>
      </c>
      <c r="F23" s="26">
        <v>43852</v>
      </c>
      <c r="G23" s="27">
        <f t="shared" si="7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35"/>
    </row>
    <row r="24" s="4" customFormat="1" ht="5" customHeight="1" spans="2:22">
      <c r="B24" s="22"/>
      <c r="C24" s="23"/>
      <c r="D24" s="23"/>
      <c r="E24" s="23"/>
      <c r="F24" s="23"/>
      <c r="G24" s="23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6"/>
    </row>
    <row r="25" s="1" customFormat="1" ht="18" customHeight="1" spans="2:22">
      <c r="B25" s="25" t="s">
        <v>30</v>
      </c>
      <c r="C25" s="26">
        <v>43858</v>
      </c>
      <c r="D25" s="26">
        <v>43858</v>
      </c>
      <c r="E25" s="27">
        <f t="shared" ref="E25:E29" si="8">IF(B25="","",(D25-C25)+1)</f>
        <v>1</v>
      </c>
      <c r="F25" s="26">
        <v>43858</v>
      </c>
      <c r="G25" s="27">
        <f t="shared" ref="G25:G29" si="9">IF(D25="","",(F25-D25))</f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35"/>
    </row>
    <row r="26" s="4" customFormat="1" ht="5" customHeight="1" spans="2:22">
      <c r="B26" s="22"/>
      <c r="C26" s="23"/>
      <c r="D26" s="23"/>
      <c r="E26" s="23"/>
      <c r="F26" s="23"/>
      <c r="G26" s="23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6"/>
    </row>
    <row r="27" s="1" customFormat="1" ht="18" customHeight="1" spans="2:22">
      <c r="B27" s="25" t="s">
        <v>31</v>
      </c>
      <c r="C27" s="26">
        <v>43859</v>
      </c>
      <c r="D27" s="26">
        <v>43859</v>
      </c>
      <c r="E27" s="27">
        <f t="shared" si="8"/>
        <v>1</v>
      </c>
      <c r="F27" s="26">
        <v>43859</v>
      </c>
      <c r="G27" s="27">
        <f t="shared" si="9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35"/>
    </row>
    <row r="28" s="4" customFormat="1" ht="5" customHeight="1" spans="2:22">
      <c r="B28" s="22"/>
      <c r="C28" s="23"/>
      <c r="D28" s="23"/>
      <c r="E28" s="23"/>
      <c r="F28" s="23"/>
      <c r="G28" s="23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6"/>
    </row>
    <row r="29" s="1" customFormat="1" ht="18" customHeight="1" spans="2:22">
      <c r="B29" s="25" t="s">
        <v>32</v>
      </c>
      <c r="C29" s="26">
        <v>43860</v>
      </c>
      <c r="D29" s="26">
        <v>43860</v>
      </c>
      <c r="E29" s="27">
        <f t="shared" si="8"/>
        <v>1</v>
      </c>
      <c r="F29" s="26">
        <v>43860</v>
      </c>
      <c r="G29" s="27">
        <f t="shared" si="9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35"/>
    </row>
    <row r="30" s="4" customFormat="1" ht="5" customHeight="1" spans="2:22">
      <c r="B30" s="22"/>
      <c r="C30" s="23"/>
      <c r="D30" s="23"/>
      <c r="E30" s="23"/>
      <c r="F30" s="23"/>
      <c r="G30" s="23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6"/>
    </row>
    <row r="31" s="1" customFormat="1" ht="18" customHeight="1" spans="2:22">
      <c r="B31" s="25" t="s">
        <v>33</v>
      </c>
      <c r="C31" s="26">
        <v>43860</v>
      </c>
      <c r="D31" s="26">
        <v>43860</v>
      </c>
      <c r="E31" s="27">
        <f>IF(B31="","",(D31-C31)+1)</f>
        <v>1</v>
      </c>
      <c r="F31" s="26">
        <v>43860</v>
      </c>
      <c r="G31" s="27">
        <f>IF(D31="","",(F31-D31))</f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35"/>
    </row>
    <row r="32" s="4" customFormat="1" ht="5" customHeight="1" spans="2:22">
      <c r="B32" s="22"/>
      <c r="C32" s="23"/>
      <c r="D32" s="23"/>
      <c r="E32" s="23"/>
      <c r="F32" s="23"/>
      <c r="G32" s="23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6"/>
    </row>
    <row r="33" s="1" customFormat="1" ht="18" customHeight="1" spans="2:22">
      <c r="B33" s="25"/>
      <c r="C33" s="26"/>
      <c r="D33" s="26"/>
      <c r="E33" s="27"/>
      <c r="F33" s="31"/>
      <c r="G33" s="27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35"/>
    </row>
    <row r="34" s="4" customFormat="1" ht="5" customHeight="1" spans="2:22">
      <c r="B34" s="22"/>
      <c r="C34" s="23"/>
      <c r="D34" s="23"/>
      <c r="E34" s="23"/>
      <c r="F34" s="23"/>
      <c r="G34" s="23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6"/>
    </row>
    <row r="35" s="1" customFormat="1" ht="18" customHeight="1" spans="2:22">
      <c r="B35" s="25"/>
      <c r="C35" s="26"/>
      <c r="D35" s="26"/>
      <c r="E35" s="27"/>
      <c r="F35" s="31"/>
      <c r="G35" s="27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35"/>
    </row>
    <row r="36" s="4" customFormat="1" ht="5" customHeight="1" spans="2:22">
      <c r="B36" s="22"/>
      <c r="C36" s="23"/>
      <c r="D36" s="23"/>
      <c r="E36" s="23"/>
      <c r="F36" s="23"/>
      <c r="G36" s="23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6"/>
    </row>
    <row r="37" s="1" customFormat="1" ht="18" customHeight="1" spans="2:22">
      <c r="B37" s="25"/>
      <c r="C37" s="26"/>
      <c r="D37" s="26"/>
      <c r="E37" s="27"/>
      <c r="F37" s="31"/>
      <c r="G37" s="27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35"/>
    </row>
    <row r="38" s="4" customFormat="1" ht="5" customHeight="1" spans="2:22">
      <c r="B38" s="22"/>
      <c r="C38" s="23"/>
      <c r="D38" s="23"/>
      <c r="E38" s="23"/>
      <c r="F38" s="23"/>
      <c r="G38" s="23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6"/>
    </row>
    <row r="39" s="1" customFormat="1" ht="18" customHeight="1" spans="2:22">
      <c r="B39" s="25"/>
      <c r="C39" s="26"/>
      <c r="D39" s="26"/>
      <c r="E39" s="27"/>
      <c r="F39" s="31"/>
      <c r="G39" s="27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35"/>
    </row>
    <row r="40" s="4" customFormat="1" ht="5" customHeight="1" spans="2:22">
      <c r="B40" s="22"/>
      <c r="C40" s="23"/>
      <c r="D40" s="23"/>
      <c r="E40" s="23"/>
      <c r="F40" s="23"/>
      <c r="G40" s="23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6"/>
    </row>
    <row r="41" s="1" customFormat="1" ht="18" customHeight="1" spans="2:22">
      <c r="B41" s="25"/>
      <c r="C41" s="26"/>
      <c r="D41" s="26"/>
      <c r="E41" s="27"/>
      <c r="F41" s="31"/>
      <c r="G41" s="27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35"/>
    </row>
  </sheetData>
  <mergeCells count="25">
    <mergeCell ref="B2:G2"/>
    <mergeCell ref="B6:G6"/>
    <mergeCell ref="B8:G8"/>
    <mergeCell ref="B10:G10"/>
    <mergeCell ref="B12:G12"/>
    <mergeCell ref="B14:G14"/>
    <mergeCell ref="B16:G16"/>
    <mergeCell ref="B18:G18"/>
    <mergeCell ref="B20:G20"/>
    <mergeCell ref="B22:G22"/>
    <mergeCell ref="B24:G24"/>
    <mergeCell ref="B26:G26"/>
    <mergeCell ref="B28:G28"/>
    <mergeCell ref="B30:G30"/>
    <mergeCell ref="B32:G32"/>
    <mergeCell ref="B34:G34"/>
    <mergeCell ref="B36:G36"/>
    <mergeCell ref="B38:G38"/>
    <mergeCell ref="B40:G40"/>
    <mergeCell ref="B3:B5"/>
    <mergeCell ref="C3:C5"/>
    <mergeCell ref="D3:D5"/>
    <mergeCell ref="E3:E5"/>
    <mergeCell ref="F3:F5"/>
    <mergeCell ref="G3:G5"/>
  </mergeCells>
  <conditionalFormatting sqref="H7:V7">
    <cfRule type="expression" dxfId="0" priority="70">
      <formula>#REF!&lt;&gt;""</formula>
    </cfRule>
  </conditionalFormatting>
  <conditionalFormatting sqref="H8:V8">
    <cfRule type="cellIs" dxfId="1" priority="90" operator="equal">
      <formula>"S"</formula>
    </cfRule>
  </conditionalFormatting>
  <conditionalFormatting sqref="W8:XFD8">
    <cfRule type="cellIs" dxfId="1" priority="91" operator="equal">
      <formula>"S"</formula>
    </cfRule>
  </conditionalFormatting>
  <conditionalFormatting sqref="H9:V9">
    <cfRule type="expression" dxfId="2" priority="54">
      <formula>AND(H$3&gt;=$C9,H$3&lt;=$D9)</formula>
    </cfRule>
    <cfRule type="expression" dxfId="0" priority="52">
      <formula>#REF!&lt;&gt;""</formula>
    </cfRule>
  </conditionalFormatting>
  <conditionalFormatting sqref="H10:V10">
    <cfRule type="cellIs" dxfId="1" priority="88" operator="equal">
      <formula>"S"</formula>
    </cfRule>
  </conditionalFormatting>
  <conditionalFormatting sqref="W10:XFD10">
    <cfRule type="cellIs" dxfId="1" priority="89" operator="equal">
      <formula>"S"</formula>
    </cfRule>
  </conditionalFormatting>
  <conditionalFormatting sqref="H11:V11">
    <cfRule type="expression" dxfId="2" priority="51">
      <formula>AND(H$3&gt;=$C11,H$3&lt;=$D11)</formula>
    </cfRule>
    <cfRule type="expression" dxfId="0" priority="49">
      <formula>#REF!&lt;&gt;""</formula>
    </cfRule>
  </conditionalFormatting>
  <conditionalFormatting sqref="H12:V12">
    <cfRule type="cellIs" dxfId="1" priority="86" operator="equal">
      <formula>"S"</formula>
    </cfRule>
  </conditionalFormatting>
  <conditionalFormatting sqref="W12:XFD12">
    <cfRule type="cellIs" dxfId="1" priority="87" operator="equal">
      <formula>"S"</formula>
    </cfRule>
  </conditionalFormatting>
  <conditionalFormatting sqref="H13:V13">
    <cfRule type="expression" dxfId="2" priority="48">
      <formula>AND(H$3&gt;=$C13,H$3&lt;=$D13)</formula>
    </cfRule>
    <cfRule type="expression" dxfId="0" priority="46">
      <formula>#REF!&lt;&gt;""</formula>
    </cfRule>
  </conditionalFormatting>
  <conditionalFormatting sqref="H14:V14">
    <cfRule type="cellIs" dxfId="1" priority="84" operator="equal">
      <formula>"S"</formula>
    </cfRule>
  </conditionalFormatting>
  <conditionalFormatting sqref="W14:XFD14">
    <cfRule type="cellIs" dxfId="1" priority="85" operator="equal">
      <formula>"S"</formula>
    </cfRule>
  </conditionalFormatting>
  <conditionalFormatting sqref="H15:V15">
    <cfRule type="expression" dxfId="2" priority="45">
      <formula>AND(H$3&gt;=$C15,H$3&lt;=$D15)</formula>
    </cfRule>
    <cfRule type="expression" dxfId="0" priority="43">
      <formula>#REF!&lt;&gt;""</formula>
    </cfRule>
  </conditionalFormatting>
  <conditionalFormatting sqref="H16:V16">
    <cfRule type="cellIs" dxfId="1" priority="82" operator="equal">
      <formula>"S"</formula>
    </cfRule>
  </conditionalFormatting>
  <conditionalFormatting sqref="W16:XFD16">
    <cfRule type="cellIs" dxfId="1" priority="83" operator="equal">
      <formula>"S"</formula>
    </cfRule>
  </conditionalFormatting>
  <conditionalFormatting sqref="H17:V17">
    <cfRule type="expression" dxfId="2" priority="42">
      <formula>AND(H$3&gt;=$C17,H$3&lt;=$D17)</formula>
    </cfRule>
    <cfRule type="expression" dxfId="0" priority="40">
      <formula>#REF!&lt;&gt;""</formula>
    </cfRule>
  </conditionalFormatting>
  <conditionalFormatting sqref="H18:V18">
    <cfRule type="cellIs" dxfId="1" priority="80" operator="equal">
      <formula>"S"</formula>
    </cfRule>
  </conditionalFormatting>
  <conditionalFormatting sqref="W18:XFD18">
    <cfRule type="cellIs" dxfId="1" priority="81" operator="equal">
      <formula>"S"</formula>
    </cfRule>
  </conditionalFormatting>
  <conditionalFormatting sqref="H19:V19">
    <cfRule type="expression" dxfId="2" priority="39">
      <formula>AND(H$3&gt;=$C19,H$3&lt;=$D19)</formula>
    </cfRule>
    <cfRule type="expression" dxfId="0" priority="37">
      <formula>#REF!&lt;&gt;""</formula>
    </cfRule>
  </conditionalFormatting>
  <conditionalFormatting sqref="H20:V20">
    <cfRule type="cellIs" dxfId="1" priority="78" operator="equal">
      <formula>"S"</formula>
    </cfRule>
  </conditionalFormatting>
  <conditionalFormatting sqref="W20:XFD20">
    <cfRule type="cellIs" dxfId="1" priority="79" operator="equal">
      <formula>"S"</formula>
    </cfRule>
  </conditionalFormatting>
  <conditionalFormatting sqref="H21:V21">
    <cfRule type="expression" dxfId="2" priority="36">
      <formula>AND(H$3&gt;=$C21,H$3&lt;=$D21)</formula>
    </cfRule>
    <cfRule type="expression" dxfId="0" priority="34">
      <formula>#REF!&lt;&gt;""</formula>
    </cfRule>
  </conditionalFormatting>
  <conditionalFormatting sqref="H22:V22">
    <cfRule type="cellIs" dxfId="1" priority="76" operator="equal">
      <formula>"S"</formula>
    </cfRule>
  </conditionalFormatting>
  <conditionalFormatting sqref="W22:XFD22">
    <cfRule type="cellIs" dxfId="1" priority="77" operator="equal">
      <formula>"S"</formula>
    </cfRule>
  </conditionalFormatting>
  <conditionalFormatting sqref="H23:V23">
    <cfRule type="expression" dxfId="2" priority="33">
      <formula>AND(H$3&gt;=$C23,H$3&lt;=$D23)</formula>
    </cfRule>
    <cfRule type="expression" dxfId="0" priority="31">
      <formula>#REF!&lt;&gt;""</formula>
    </cfRule>
  </conditionalFormatting>
  <conditionalFormatting sqref="H24:V24">
    <cfRule type="cellIs" dxfId="1" priority="74" operator="equal">
      <formula>"S"</formula>
    </cfRule>
  </conditionalFormatting>
  <conditionalFormatting sqref="W24:XFD24">
    <cfRule type="cellIs" dxfId="1" priority="75" operator="equal">
      <formula>"S"</formula>
    </cfRule>
  </conditionalFormatting>
  <conditionalFormatting sqref="H25:V25">
    <cfRule type="expression" dxfId="2" priority="30">
      <formula>AND(H$3&gt;=$C25,H$3&lt;=$D25)</formula>
    </cfRule>
    <cfRule type="expression" dxfId="0" priority="28">
      <formula>#REF!&lt;&gt;""</formula>
    </cfRule>
  </conditionalFormatting>
  <conditionalFormatting sqref="W26:XFD26">
    <cfRule type="cellIs" dxfId="1" priority="73" operator="equal">
      <formula>"S"</formula>
    </cfRule>
  </conditionalFormatting>
  <conditionalFormatting sqref="H27:V27">
    <cfRule type="expression" dxfId="2" priority="27">
      <formula>AND(H$3&gt;=$C27,H$3&lt;=$D27)</formula>
    </cfRule>
    <cfRule type="expression" dxfId="0" priority="25">
      <formula>#REF!&lt;&gt;""</formula>
    </cfRule>
  </conditionalFormatting>
  <conditionalFormatting sqref="W28:XFD28">
    <cfRule type="cellIs" dxfId="1" priority="71" operator="equal">
      <formula>"S"</formula>
    </cfRule>
  </conditionalFormatting>
  <conditionalFormatting sqref="H29:V29">
    <cfRule type="expression" dxfId="2" priority="24">
      <formula>AND(H$3&gt;=$C29,H$3&lt;=$D29)</formula>
    </cfRule>
    <cfRule type="expression" dxfId="0" priority="22">
      <formula>#REF!&lt;&gt;""</formula>
    </cfRule>
  </conditionalFormatting>
  <conditionalFormatting sqref="H30:V30">
    <cfRule type="expression" dxfId="2" priority="69">
      <formula>AND(H$3&gt;=$C30,H$3&lt;=$D30)</formula>
    </cfRule>
    <cfRule type="cellIs" dxfId="1" priority="64" operator="equal">
      <formula>"S"</formula>
    </cfRule>
  </conditionalFormatting>
  <conditionalFormatting sqref="W30:XFD30">
    <cfRule type="cellIs" dxfId="1" priority="59" operator="equal">
      <formula>"S"</formula>
    </cfRule>
  </conditionalFormatting>
  <conditionalFormatting sqref="H31:V31">
    <cfRule type="expression" dxfId="2" priority="21">
      <formula>AND(H$3&gt;=$C31,H$3&lt;=$D31)</formula>
    </cfRule>
    <cfRule type="expression" dxfId="0" priority="19">
      <formula>#REF!&lt;&gt;""</formula>
    </cfRule>
  </conditionalFormatting>
  <conditionalFormatting sqref="H32:V32">
    <cfRule type="expression" dxfId="2" priority="68">
      <formula>AND(H$3&gt;=$C32,H$3&lt;=$D32)</formula>
    </cfRule>
    <cfRule type="cellIs" dxfId="1" priority="63" operator="equal">
      <formula>"S"</formula>
    </cfRule>
  </conditionalFormatting>
  <conditionalFormatting sqref="W32:XFD32">
    <cfRule type="cellIs" dxfId="1" priority="58" operator="equal">
      <formula>"S"</formula>
    </cfRule>
  </conditionalFormatting>
  <conditionalFormatting sqref="H33:V33">
    <cfRule type="expression" dxfId="2" priority="18">
      <formula>AND(H$3&gt;=$C33,H$3&lt;=$D33)</formula>
    </cfRule>
    <cfRule type="expression" dxfId="0" priority="16">
      <formula>#REF!&lt;&gt;""</formula>
    </cfRule>
  </conditionalFormatting>
  <conditionalFormatting sqref="H34:V34">
    <cfRule type="expression" dxfId="2" priority="67">
      <formula>AND(H$3&gt;=$C34,H$3&lt;=$D34)</formula>
    </cfRule>
    <cfRule type="cellIs" dxfId="1" priority="62" operator="equal">
      <formula>"S"</formula>
    </cfRule>
  </conditionalFormatting>
  <conditionalFormatting sqref="W34:XFD34">
    <cfRule type="cellIs" dxfId="1" priority="57" operator="equal">
      <formula>"S"</formula>
    </cfRule>
  </conditionalFormatting>
  <conditionalFormatting sqref="H35:V35">
    <cfRule type="expression" dxfId="2" priority="15">
      <formula>AND(H$3&gt;=$C35,H$3&lt;=$D35)</formula>
    </cfRule>
    <cfRule type="expression" dxfId="0" priority="13">
      <formula>#REF!&lt;&gt;""</formula>
    </cfRule>
  </conditionalFormatting>
  <conditionalFormatting sqref="H36:V36">
    <cfRule type="expression" dxfId="2" priority="66">
      <formula>AND(H$3&gt;=$C36,H$3&lt;=$D36)</formula>
    </cfRule>
    <cfRule type="cellIs" dxfId="1" priority="61" operator="equal">
      <formula>"S"</formula>
    </cfRule>
  </conditionalFormatting>
  <conditionalFormatting sqref="W36:XFD36">
    <cfRule type="cellIs" dxfId="1" priority="56" operator="equal">
      <formula>"S"</formula>
    </cfRule>
  </conditionalFormatting>
  <conditionalFormatting sqref="H37:V37">
    <cfRule type="expression" dxfId="2" priority="12">
      <formula>AND(H$3&gt;=$C37,H$3&lt;=$D37)</formula>
    </cfRule>
    <cfRule type="expression" dxfId="0" priority="10">
      <formula>#REF!&lt;&gt;""</formula>
    </cfRule>
  </conditionalFormatting>
  <conditionalFormatting sqref="H38:V38">
    <cfRule type="expression" dxfId="2" priority="65">
      <formula>AND(H$3&gt;=$C38,H$3&lt;=$D38)</formula>
    </cfRule>
    <cfRule type="cellIs" dxfId="1" priority="60" operator="equal">
      <formula>"S"</formula>
    </cfRule>
  </conditionalFormatting>
  <conditionalFormatting sqref="W38:XFD38">
    <cfRule type="cellIs" dxfId="1" priority="55" operator="equal">
      <formula>"S"</formula>
    </cfRule>
  </conditionalFormatting>
  <conditionalFormatting sqref="H39:V39">
    <cfRule type="expression" dxfId="2" priority="9">
      <formula>AND(H$3&gt;=$C39,H$3&lt;=$D39)</formula>
    </cfRule>
    <cfRule type="expression" dxfId="0" priority="7">
      <formula>#REF!&lt;&gt;""</formula>
    </cfRule>
  </conditionalFormatting>
  <conditionalFormatting sqref="H40:V40">
    <cfRule type="expression" dxfId="2" priority="6">
      <formula>AND(H$3&gt;=$C40,H$3&lt;=$D40)</formula>
    </cfRule>
    <cfRule type="cellIs" dxfId="1" priority="5" operator="equal">
      <formula>"S"</formula>
    </cfRule>
  </conditionalFormatting>
  <conditionalFormatting sqref="W40:XFD40">
    <cfRule type="cellIs" dxfId="1" priority="4" operator="equal">
      <formula>"S"</formula>
    </cfRule>
  </conditionalFormatting>
  <conditionalFormatting sqref="H41:V41">
    <cfRule type="expression" dxfId="2" priority="3">
      <formula>AND(H$3&gt;=$C41,H$3&lt;=$D41)</formula>
    </cfRule>
    <cfRule type="expression" dxfId="0" priority="1">
      <formula>#REF!&lt;&gt;""</formula>
    </cfRule>
  </conditionalFormatting>
  <conditionalFormatting sqref="G42:G999">
    <cfRule type="cellIs" dxfId="3" priority="94" operator="equal">
      <formula>"提醒:项目计划无法在本月底内完成!"</formula>
    </cfRule>
  </conditionalFormatting>
  <conditionalFormatting sqref="B3:G3 B4:E4 G4 W5:XFD6">
    <cfRule type="cellIs" dxfId="1" priority="98" operator="equal">
      <formula>"S"</formula>
    </cfRule>
  </conditionalFormatting>
  <conditionalFormatting sqref="H5:V6">
    <cfRule type="cellIs" dxfId="1" priority="95" operator="equal">
      <formula>"S"</formula>
    </cfRule>
  </conditionalFormatting>
  <conditionalFormatting sqref="H7:V8 H10:V10 H12:V12 H14:V14 H16:V16 H18:V18 H20:V20 H22:V22 H24:V24 H26:V26 H28:V28 H42:V1999">
    <cfRule type="expression" dxfId="2" priority="93">
      <formula>AND(H$3&gt;=$C7,H$3&lt;=$D7)</formula>
    </cfRule>
  </conditionalFormatting>
  <conditionalFormatting sqref="H28:V28 H26:V26">
    <cfRule type="cellIs" dxfId="1" priority="72" operator="equal">
      <formula>"S"</formula>
    </cfRule>
  </conditionalFormatting>
  <conditionalFormatting sqref="G33 G35 G37 G39 G41">
    <cfRule type="cellIs" dxfId="3" priority="26" operator="equal">
      <formula>"提醒:项目计划无法在本月底内完成!"</formula>
    </cfRule>
  </conditionalFormatting>
  <conditionalFormatting sqref="H42:V975">
    <cfRule type="expression" dxfId="4" priority="97">
      <formula>AND(H$3&gt;=$C42,H$3&lt;=$D42)</formula>
    </cfRule>
    <cfRule type="expression" dxfId="0" priority="96">
      <formula>#REF!&lt;&gt;""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.NET入口</vt:lpstr>
      <vt:lpstr>JAVA入口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舒易1427763344</cp:lastModifiedBy>
  <dcterms:created xsi:type="dcterms:W3CDTF">2019-06-24T08:50:00Z</dcterms:created>
  <dcterms:modified xsi:type="dcterms:W3CDTF">2020-01-17T09:26:58Z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