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97" documentId="11_E60897F41BE170836B02CE998F75CCDC64E183C8" xr6:coauthVersionLast="47" xr6:coauthVersionMax="47" xr10:uidLastSave="{994866AB-1CAF-4008-B678-59E24FA32A5B}"/>
  <bookViews>
    <workbookView xWindow="-28920" yWindow="-120" windowWidth="29040" windowHeight="15720" firstSheet="1" activeTab="2"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<sst xmlns="http://schemas.openxmlformats.org/spreadsheetml/2006/main" count="887" uniqueCount="351">
  <si>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</si>
  <si>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</si>
  <si>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</si>
  <si>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</si>
  <si>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</si>
  <si>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</si>
  <si>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</si>
  <si>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</si>
  <si>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</si>
  <si>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</si>
  <si>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</si>
  <si>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</si>
  <si>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</si>
  <si>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</si>
  <si>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</si>
  <si>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</si>
  <si>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</si>
  <si>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</si>
  <si>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</si>
  <si>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</si>
  <si>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</si>
  <si>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</si>
  <si>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</si>
  <si>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</si>
  <si>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</si>
  <si>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</si>
  <si>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</si>
  <si>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</si>
  <si>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</si>
  <si>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</si>
  <si>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</si>
  <si>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</si>
  <si>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</si>
  <si>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</si>
  <si>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</si>
  <si>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</si>
  <si>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</si>
  <si>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</si>
  <si>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</si>
  <si>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</si>
  <si>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</si>
  <si>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</si>
  <si>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</si>
  <si>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</si>
  <si>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</si>
  <si>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</si>
  <si>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</si>
  <si>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</si>
  <si>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</si>
  <si>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</si>
  <si>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</si>
  <si>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</si>
  <si>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</si>
  <si>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</si>
  <si>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</si>
  <si>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</si>
  <si>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</si>
  <si>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</si>
  <si>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</si>
  <si>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</si>
  <si>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</si>
  <si>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</si>
  <si>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</si>
  <si>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</si>
  <si>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</si>
  <si>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</si>
  <si>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</si>
  <si>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</si>
  <si>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</si>
  <si>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</si>
  <si>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</si>
  <si>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</si>
  <si>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</si>
  <si>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</si>
  <si>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</si>
  <si>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</si>
  <si>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</si>
  <si>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</si>
  <si>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</si>
  <si>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</si>
  <si>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</si>
  <si>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</si>
  <si>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</si>
  <si>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</si>
  <si>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</si>
  <si>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</si>
  <si>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</si>
  <si>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</si>
  <si>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</si>
  <si>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</si>
  <si>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</si>
  <si>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</si>
  <si>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</si>
  <si>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</si>
  <si>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</si>
  <si>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</si>
  <si>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</si>
  <si>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</si>
  <si>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</si>
  <si>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</si>
  <si>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</si>
  <si>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</si>
  <si>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</si>
  <si>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</si>
  <si>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</si>
  <si>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</si>
  <si>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</si>
  <si>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</si>
  <si>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</si>
  <si>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</si>
  <si>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</si>
  <si>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</si>
  <si>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</si>
  <si>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</si>
  <si>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</si>
  <si>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</si>
  <si>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</si>
  <si>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</si>
  <si>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</si>
  <si>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</si>
  <si>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</si>
  <si>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</si>
  <si>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</si>
  <si>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</si>
  <si>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</si>
  <si>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</si>
  <si>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</si>
  <si>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</si>
  <si>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</si>
  <si>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</si>
  <si>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</si>
  <si>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</si>
  <si>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</si>
  <si>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</si>
  <si>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</si>
  <si>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</si>
  <si>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</si>
  <si>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</si>
  <si>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</si>
  <si>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</si>
  <si>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</si>
  <si>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</si>
  <si>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</si>
  <si>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</si>
  <si>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</si>
  <si>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</si>
  <si>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</si>
  <si>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</si>
  <si>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</si>
  <si>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</si>
  <si>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</si>
  <si>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</si>
  <si>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</si>
  <si>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</si>
  <si>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</si>
  <si>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</si>
  <si>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</si>
  <si>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</si>
  <si>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</si>
  <si>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</si>
  <si>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</si>
  <si>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</si>
  <si>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</si>
  <si>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</si>
  <si>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</si>
  <si>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</si>
  <si>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</si>
  <si>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</si>
  <si>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</si>
  <si>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</si>
  <si>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</si>
  <si>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</si>
  <si>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</si>
  <si>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</si>
  <si>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</si>
  <si>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</si>
  <si>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</si>
  <si>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</si>
  <si>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</si>
  <si>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</si>
  <si>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</si>
  <si>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</si>
  <si>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</si>
  <si>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</si>
  <si>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</si>
  <si>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</si>
  <si>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</si>
  <si>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</si>
  <si>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</si>
  <si>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</si>
  <si>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</si>
  <si>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</si>
  <si>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</si>
  <si>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</si>
  <si>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</si>
  <si>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</si>
  <si>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</si>
  <si>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</si>
  <si>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</si>
  <si>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</si>
  <si>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</si>
  <si>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</si>
  <si>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</si>
  <si>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</si>
  <si>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</si>
  <si>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</si>
  <si>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</si>
  <si>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</si>
  <si>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</si>
  <si>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</si>
  <si>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</si>
  <si>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</si>
  <si>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</si>
  <si>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</si>
  <si>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</si>
  <si>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</si>
  <si>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</si>
  <si>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</si>
  <si>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</si>
  <si>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</si>
  <si>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</si>
  <si>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</si>
  <si>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</si>
  <si>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</si>
  <si>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</si>
  <si>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</si>
  <si>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</si>
  <si>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</si>
  <si>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</si>
  <si>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</si>
  <si>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</si>
  <si>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</si>
  <si>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</si>
  <si>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</si>
  <si>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</si>
  <si>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</si>
  <si>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</si>
  <si>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</si>
  <si>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</si>
  <si>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</si>
  <si>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</si>
  <si>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</si>
  <si>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</si>
  <si>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</si>
  <si>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</si>
  <si>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</si>
  <si>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</si>
  <si>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</si>
  <si>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</si>
  <si>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</si>
  <si>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</si>
  <si>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</si>
  <si>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</si>
  <si>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</si>
  <si>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</si>
  <si>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</si>
  <si>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</si>
  <si>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</si>
  <si>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</si>
  <si>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</si>
  <si>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</si>
  <si>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</si>
  <si>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</si>
  <si>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</si>
  <si>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</si>
  <si>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</si>
  <si>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3pm</t>
  </si>
  <si>
    <t>Nico Gray</t>
  </si>
  <si>
    <t>University of Manchester</t>
  </si>
  <si>
    <t>Coupling rheology and segregation in granular flows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</si>
  <si>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</si>
  <si>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</si>
  <si>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</si>
  <si>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</si>
  <si>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</si>
  <si>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</si>
  <si>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</si>
  <si>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</si>
  <si>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</si>
  <si>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</si>
  <si>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</si>
  <si>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</si>
  <si>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</si>
  <si>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</si>
  <si>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</si>
  <si>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</si>
  <si>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</si>
  <si>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</si>
  <si>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</si>
  <si>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</si>
  <si>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</si>
  <si>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</si>
  <si>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</si>
  <si>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</si>
  <si>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</si>
  <si>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</si>
  <si>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</si>
  <si>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</si>
  <si>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</si>
  <si>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</si>
  <si>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</si>
  <si>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</si>
  <si>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</si>
  <si>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</si>
  <si>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</si>
  <si>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</si>
  <si>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</si>
  <si>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</si>
  <si>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</si>
  <si>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</si>
  <si>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</si>
  <si>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</si>
  <si>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</si>
  <si>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</si>
  <si>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</si>
  <si>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</si>
  <si>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</si>
  <si>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</si>
  <si>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</si>
  <si>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</si>
  <si>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</si>
  <si>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</si>
  <si>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</si>
  <si>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</si>
  <si>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</si>
  <si>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</si>
  <si>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</si>
  <si>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</si>
  <si>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</si>
  <si>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</si>
  <si>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</si>
  <si>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</si>
  <si>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</si>
  <si>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</si>
  <si>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</si>
  <si>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</si>
  <si>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</si>
  <si>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</si>
  <si>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</si>
  <si>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</si>
  <si>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</si>
  <si>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</si>
  <si>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</si>
  <si>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</si>
  <si>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</si>
  <si>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</si>
  <si>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Hip Fractures Trends in Older Adults in Ireland</t>
  </si>
  <si>
    <t>https://scholar.google.com/citations?user=cbz4D-gAAAAJ&amp;hl=en</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</si>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</sst>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tabSelected="1"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350</v>
      </c>
      <c r="K8" s="14"/>
      <c r="L8" s="5"/>
      <c r="M8" s="16" t="s">
        <v>43</v>
      </c>
      <c r="N8" s="35"/>
      <c r="O8" s="5" t="s">
        <v>43</v>
      </c>
      <c r="P8" s="5" t="s">
        <v>146</v>
      </c>
      <c r="Q8" s="5" t="s">
        <v>218</v>
      </c>
      <c r="R8" s="16" t="s">
        <v>219</v>
      </c>
      <c r="S8" s="35"/>
      <c r="T8" s="5" t="s">
        <v>70</v>
      </c>
      <c r="U8" s="5"/>
      <c r="V8" s="5"/>
      <c r="W8" s="15"/>
      <c r="X8" s="13"/>
    </row>
    <row r="9" spans="1:24" ht="15.75" customHeight="1" x14ac:dyDescent="0.25">
      <c r="A9" s="2">
        <v>45757</v>
      </c>
      <c r="B9" s="127" t="s">
        <v>189</v>
      </c>
      <c r="C9" s="121" t="s">
        <v>208</v>
      </c>
      <c r="D9" s="103" t="str">
        <f>TEXT(A10, "dddd")</f>
        <v>Friday</v>
      </c>
      <c r="E9" s="103">
        <v>11</v>
      </c>
      <c r="F9" s="14" t="s">
        <v>220</v>
      </c>
      <c r="G9" s="16" t="s">
        <v>221</v>
      </c>
      <c r="H9" s="109" t="s">
        <v>222</v>
      </c>
      <c r="I9" s="115" t="s">
        <v>223</v>
      </c>
      <c r="J9" s="98" t="s">
        <v>224</v>
      </c>
      <c r="K9" s="73"/>
      <c r="L9" s="5"/>
      <c r="M9" s="16" t="s">
        <v>43</v>
      </c>
      <c r="N9" s="35"/>
      <c r="O9" s="5" t="s">
        <v>43</v>
      </c>
      <c r="P9" s="5" t="s">
        <v>146</v>
      </c>
      <c r="Q9" s="5" t="s">
        <v>225</v>
      </c>
      <c r="R9" s="16" t="s">
        <v>226</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227</v>
      </c>
      <c r="G10" s="16" t="s">
        <v>228</v>
      </c>
      <c r="H10" s="109" t="s">
        <v>30</v>
      </c>
      <c r="I10" s="115" t="s">
        <v>229</v>
      </c>
      <c r="J10" s="98" t="s">
        <v>230</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231</v>
      </c>
      <c r="G11" s="21" t="s">
        <v>232</v>
      </c>
      <c r="H11" s="110" t="s">
        <v>233</v>
      </c>
      <c r="I11" s="117" t="s">
        <v>234</v>
      </c>
      <c r="J11" s="112" t="s">
        <v>235</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236</v>
      </c>
      <c r="G12" s="16" t="s">
        <v>76</v>
      </c>
      <c r="H12" s="109" t="s">
        <v>123</v>
      </c>
      <c r="I12" s="114" t="s">
        <v>237</v>
      </c>
      <c r="J12" s="98" t="s">
        <v>238</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239</v>
      </c>
      <c r="G13" s="16" t="s">
        <v>76</v>
      </c>
      <c r="H13" s="109" t="s">
        <v>100</v>
      </c>
      <c r="I13" s="114" t="s">
        <v>240</v>
      </c>
      <c r="J13" s="98" t="s">
        <v>241</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242</v>
      </c>
      <c r="G14" s="21" t="s">
        <v>243</v>
      </c>
      <c r="H14" s="111" t="s">
        <v>94</v>
      </c>
      <c r="I14" s="118" t="s">
        <v>244</v>
      </c>
      <c r="J14" s="112" t="s">
        <v>245</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246</v>
      </c>
      <c r="G15" t="s">
        <v>151</v>
      </c>
      <c r="H15" t="s">
        <v>100</v>
      </c>
      <c r="I15" t="s">
        <v>247</v>
      </c>
      <c r="J15" s="129" t="s">
        <v>248</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workbookViewId="0">
      <pane xSplit="7" ySplit="16" topLeftCell="H17" activePane="bottomRight" state="frozen"/>
      <selection pane="topRight" activeCell="H1" sqref="H1"/>
      <selection pane="bottomLeft" activeCell="A17" sqref="A17"/>
      <selection pane="bottomRight" activeCell="L4" sqref="L4"/>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249</v>
      </c>
      <c r="G3" s="107" t="s">
        <v>250</v>
      </c>
      <c r="H3" s="25" t="s">
        <v>251</v>
      </c>
      <c r="I3" s="98" t="s">
        <v>252</v>
      </c>
      <c r="J3" s="98" t="s">
        <v>253</v>
      </c>
      <c r="K3" s="156" t="s">
        <v>254</v>
      </c>
      <c r="L3" s="59" t="s">
        <v>255</v>
      </c>
      <c r="M3" s="38" t="s">
        <v>34</v>
      </c>
      <c r="N3" s="35" t="s">
        <v>34</v>
      </c>
      <c r="O3" s="40" t="s">
        <v>34</v>
      </c>
      <c r="P3" s="40" t="s">
        <v>256</v>
      </c>
      <c r="Q3" s="40"/>
      <c r="R3" s="38"/>
      <c r="S3" s="35"/>
      <c r="T3" s="40" t="s">
        <v>36</v>
      </c>
      <c r="U3" s="40"/>
      <c r="V3" s="40"/>
      <c r="W3" s="46"/>
      <c r="X3" s="44"/>
    </row>
    <row r="4" spans="1:24" ht="15" customHeight="1" x14ac:dyDescent="0.25">
      <c r="A4" s="75">
        <v>45917</v>
      </c>
      <c r="B4" s="2" t="s">
        <v>257</v>
      </c>
      <c r="C4" s="29" t="str">
        <f>TEXT(A4, "mmm")</f>
        <v>Sep</v>
      </c>
      <c r="D4" s="55" t="str">
        <f>TEXT(A4, "dddd")</f>
        <v>Wednesday</v>
      </c>
      <c r="E4">
        <v>2</v>
      </c>
      <c r="F4" s="101" t="s">
        <v>258</v>
      </c>
      <c r="G4" s="107" t="s">
        <v>259</v>
      </c>
      <c r="H4" s="25" t="s">
        <v>260</v>
      </c>
      <c r="I4" s="98" t="s">
        <v>261</v>
      </c>
      <c r="J4" s="98" t="s">
        <v>262</v>
      </c>
      <c r="K4" s="156" t="s">
        <v>263</v>
      </c>
      <c r="L4" s="25" t="s">
        <v>264</v>
      </c>
      <c r="M4" s="16" t="s">
        <v>43</v>
      </c>
      <c r="N4" s="35" t="s">
        <v>43</v>
      </c>
      <c r="O4" s="5" t="s">
        <v>43</v>
      </c>
      <c r="P4" s="5" t="s">
        <v>63</v>
      </c>
      <c r="Q4" s="5" t="s">
        <v>265</v>
      </c>
      <c r="R4" s="16" t="s">
        <v>65</v>
      </c>
      <c r="S4" s="35" t="s">
        <v>43</v>
      </c>
      <c r="T4" s="5" t="s">
        <v>36</v>
      </c>
      <c r="U4" s="5"/>
      <c r="V4" s="5"/>
      <c r="W4" s="15"/>
      <c r="X4" s="13"/>
    </row>
    <row r="5" spans="1:24" ht="15" customHeight="1" x14ac:dyDescent="0.25">
      <c r="A5" s="75">
        <v>45926</v>
      </c>
      <c r="B5" s="2" t="s">
        <v>266</v>
      </c>
      <c r="C5" s="26" t="str">
        <f>TEXT(A5, "mmm")</f>
        <v>Sep</v>
      </c>
      <c r="D5" s="27" t="str">
        <f>TEXT(A5, "dddd")</f>
        <v>Friday</v>
      </c>
      <c r="E5">
        <f>E3+2</f>
        <v>3</v>
      </c>
      <c r="F5" s="101" t="s">
        <v>267</v>
      </c>
      <c r="G5" s="107" t="s">
        <v>268</v>
      </c>
      <c r="H5" s="25" t="s">
        <v>205</v>
      </c>
      <c r="I5" s="98" t="s">
        <v>269</v>
      </c>
      <c r="J5" s="98" t="s">
        <v>349</v>
      </c>
      <c r="K5" s="157"/>
      <c r="L5" s="25"/>
      <c r="M5" s="16" t="s">
        <v>34</v>
      </c>
      <c r="N5" s="35"/>
      <c r="O5" s="5" t="s">
        <v>34</v>
      </c>
      <c r="P5" s="5" t="s">
        <v>256</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270</v>
      </c>
      <c r="G6" s="107" t="s">
        <v>271</v>
      </c>
      <c r="H6" s="25" t="s">
        <v>77</v>
      </c>
      <c r="I6" s="96" t="s">
        <v>272</v>
      </c>
      <c r="J6" s="98" t="s">
        <v>273</v>
      </c>
      <c r="K6" s="157" t="s">
        <v>274</v>
      </c>
      <c r="L6" s="25"/>
      <c r="M6" s="16" t="s">
        <v>43</v>
      </c>
      <c r="N6" s="35" t="s">
        <v>43</v>
      </c>
      <c r="O6" s="5" t="s">
        <v>43</v>
      </c>
      <c r="P6" s="5" t="s">
        <v>63</v>
      </c>
      <c r="Q6" s="5"/>
      <c r="R6" s="16"/>
      <c r="S6" s="35" t="s">
        <v>43</v>
      </c>
      <c r="T6" s="5" t="s">
        <v>70</v>
      </c>
      <c r="U6" s="5"/>
      <c r="V6" s="5"/>
      <c r="W6" s="15"/>
      <c r="X6" s="13"/>
    </row>
    <row r="7" spans="1:24" ht="15" customHeight="1" x14ac:dyDescent="0.25">
      <c r="A7" s="75">
        <v>45946</v>
      </c>
      <c r="B7" s="2" t="s">
        <v>189</v>
      </c>
      <c r="C7" s="26" t="s">
        <v>275</v>
      </c>
      <c r="D7" s="27" t="s">
        <v>276</v>
      </c>
      <c r="E7">
        <v>6</v>
      </c>
      <c r="F7" s="101" t="s">
        <v>277</v>
      </c>
      <c r="G7" s="107" t="s">
        <v>67</v>
      </c>
      <c r="H7" s="25" t="s">
        <v>30</v>
      </c>
      <c r="I7" s="97" t="s">
        <v>278</v>
      </c>
      <c r="J7" s="98" t="s">
        <v>273</v>
      </c>
      <c r="K7" s="157" t="s">
        <v>279</v>
      </c>
      <c r="L7" s="25"/>
      <c r="M7" s="16" t="s">
        <v>34</v>
      </c>
      <c r="N7" s="35"/>
      <c r="O7" s="5" t="s">
        <v>34</v>
      </c>
      <c r="P7" s="5" t="s">
        <v>256</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280</v>
      </c>
      <c r="G8" s="107" t="s">
        <v>281</v>
      </c>
      <c r="H8" s="25" t="s">
        <v>30</v>
      </c>
      <c r="I8" s="97" t="s">
        <v>273</v>
      </c>
      <c r="J8" s="98" t="s">
        <v>273</v>
      </c>
      <c r="K8" s="157"/>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282</v>
      </c>
      <c r="G9" s="107" t="s">
        <v>268</v>
      </c>
      <c r="H9" s="25" t="s">
        <v>199</v>
      </c>
      <c r="I9" s="97" t="s">
        <v>283</v>
      </c>
      <c r="J9" s="97" t="s">
        <v>284</v>
      </c>
      <c r="K9" s="157" t="s">
        <v>347</v>
      </c>
      <c r="L9" s="25"/>
      <c r="M9" s="16"/>
      <c r="N9" s="35"/>
      <c r="O9" s="5" t="s">
        <v>43</v>
      </c>
      <c r="P9" s="5" t="s">
        <v>63</v>
      </c>
      <c r="Q9" s="5" t="s">
        <v>285</v>
      </c>
      <c r="R9" s="16" t="s">
        <v>286</v>
      </c>
      <c r="S9" s="35"/>
      <c r="T9" s="5" t="s">
        <v>36</v>
      </c>
      <c r="U9" s="5"/>
      <c r="V9" s="5"/>
      <c r="W9" s="15"/>
      <c r="X9" s="13"/>
    </row>
    <row r="10" spans="1:24" ht="15" customHeight="1" x14ac:dyDescent="0.25">
      <c r="A10" s="75">
        <v>45974</v>
      </c>
      <c r="B10" s="2" t="s">
        <v>189</v>
      </c>
      <c r="C10" s="26" t="str">
        <f>TEXT(A10, "mmm")</f>
        <v>Nov</v>
      </c>
      <c r="D10" s="27" t="str">
        <f>TEXT(A10, "dddd")</f>
        <v>Thursday</v>
      </c>
      <c r="E10">
        <v>10</v>
      </c>
      <c r="F10" s="101" t="s">
        <v>287</v>
      </c>
      <c r="G10" s="107" t="s">
        <v>288</v>
      </c>
      <c r="H10" s="25" t="s">
        <v>123</v>
      </c>
      <c r="I10" s="97" t="s">
        <v>289</v>
      </c>
      <c r="J10" s="97" t="s">
        <v>290</v>
      </c>
      <c r="K10" s="157"/>
      <c r="L10" s="25"/>
      <c r="M10" s="16" t="s">
        <v>43</v>
      </c>
      <c r="N10" s="35"/>
      <c r="O10" s="5" t="s">
        <v>43</v>
      </c>
      <c r="P10" s="5" t="s">
        <v>291</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292</v>
      </c>
      <c r="G11" s="107" t="s">
        <v>67</v>
      </c>
      <c r="H11" s="25" t="s">
        <v>100</v>
      </c>
      <c r="I11" s="97" t="s">
        <v>346</v>
      </c>
      <c r="J11" s="98" t="s">
        <v>348</v>
      </c>
      <c r="K11" s="107"/>
      <c r="L11" s="25"/>
      <c r="M11" s="16" t="s">
        <v>34</v>
      </c>
      <c r="N11" s="35"/>
      <c r="O11" s="5" t="s">
        <v>34</v>
      </c>
      <c r="P11" s="5" t="s">
        <v>256</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293</v>
      </c>
      <c r="G12" s="107" t="s">
        <v>294</v>
      </c>
      <c r="H12" s="25" t="s">
        <v>100</v>
      </c>
      <c r="I12" s="97" t="s">
        <v>295</v>
      </c>
      <c r="J12" s="132" t="s">
        <v>296</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297</v>
      </c>
      <c r="G3" s="14" t="s">
        <v>273</v>
      </c>
      <c r="H3" s="5" t="s">
        <v>273</v>
      </c>
      <c r="I3" s="98" t="s">
        <v>273</v>
      </c>
      <c r="J3" s="98" t="s">
        <v>273</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297</v>
      </c>
      <c r="G4" s="14" t="s">
        <v>273</v>
      </c>
      <c r="H4" s="5" t="s">
        <v>273</v>
      </c>
      <c r="I4" s="98" t="s">
        <v>273</v>
      </c>
      <c r="J4" s="98" t="s">
        <v>273</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297</v>
      </c>
      <c r="G5" s="14" t="s">
        <v>273</v>
      </c>
      <c r="H5" s="5" t="s">
        <v>273</v>
      </c>
      <c r="I5" s="98" t="s">
        <v>273</v>
      </c>
      <c r="J5" s="98" t="s">
        <v>273</v>
      </c>
      <c r="K5" s="102"/>
      <c r="L5" s="5"/>
      <c r="M5" s="16"/>
      <c r="N5" s="35"/>
      <c r="O5" s="5" t="s">
        <v>43</v>
      </c>
      <c r="P5" s="5"/>
      <c r="Q5" s="5"/>
      <c r="R5" s="16"/>
      <c r="S5" s="35"/>
      <c r="T5" s="5"/>
      <c r="U5" s="5"/>
      <c r="V5" s="5"/>
      <c r="W5" s="15"/>
      <c r="X5" s="13"/>
    </row>
    <row r="6" spans="1:24" ht="15.75" customHeight="1" x14ac:dyDescent="0.25">
      <c r="A6" s="75">
        <f t="shared" si="2"/>
        <v>46093</v>
      </c>
      <c r="B6" s="2" t="s">
        <v>189</v>
      </c>
      <c r="C6" s="26" t="str">
        <f t="shared" si="0"/>
        <v>Mar</v>
      </c>
      <c r="D6" s="27" t="str">
        <f t="shared" si="1"/>
        <v>Thursday</v>
      </c>
      <c r="E6">
        <f t="shared" si="3"/>
        <v>7</v>
      </c>
      <c r="F6" s="16" t="s">
        <v>297</v>
      </c>
      <c r="G6" s="14" t="s">
        <v>273</v>
      </c>
      <c r="H6" s="5" t="s">
        <v>273</v>
      </c>
      <c r="I6" s="98" t="s">
        <v>273</v>
      </c>
      <c r="J6" s="98" t="s">
        <v>273</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297</v>
      </c>
      <c r="G7" s="14" t="s">
        <v>273</v>
      </c>
      <c r="H7" s="5" t="s">
        <v>273</v>
      </c>
      <c r="I7" s="98" t="s">
        <v>273</v>
      </c>
      <c r="J7" s="98" t="s">
        <v>273</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297</v>
      </c>
      <c r="G8" s="14" t="s">
        <v>273</v>
      </c>
      <c r="H8" s="5" t="s">
        <v>273</v>
      </c>
      <c r="I8" s="98" t="s">
        <v>273</v>
      </c>
      <c r="J8" s="98" t="s">
        <v>273</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297</v>
      </c>
      <c r="G9" s="14" t="s">
        <v>273</v>
      </c>
      <c r="H9" s="5" t="s">
        <v>273</v>
      </c>
      <c r="I9" s="98" t="s">
        <v>273</v>
      </c>
      <c r="J9" s="98" t="s">
        <v>273</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298</v>
      </c>
    </row>
    <row r="2" spans="1:3" x14ac:dyDescent="0.25">
      <c r="A2" s="55" t="s">
        <v>299</v>
      </c>
      <c r="B2" s="54" t="s">
        <v>300</v>
      </c>
      <c r="C2" s="54" t="s">
        <v>301</v>
      </c>
    </row>
    <row r="3" spans="1:3" x14ac:dyDescent="0.25">
      <c r="A3" s="136" t="s">
        <v>302</v>
      </c>
      <c r="B3" s="137"/>
      <c r="C3" s="138" t="s">
        <v>222</v>
      </c>
    </row>
    <row r="4" spans="1:3" x14ac:dyDescent="0.25">
      <c r="A4" s="5" t="s">
        <v>303</v>
      </c>
      <c r="B4" s="52"/>
      <c r="C4" s="50" t="s">
        <v>30</v>
      </c>
    </row>
    <row r="5" spans="1:3" x14ac:dyDescent="0.25">
      <c r="A5" s="52" t="s">
        <v>304</v>
      </c>
      <c r="B5" s="52"/>
      <c r="C5" s="50" t="s">
        <v>305</v>
      </c>
    </row>
    <row r="6" spans="1:3" x14ac:dyDescent="0.25">
      <c r="A6" s="52" t="s">
        <v>306</v>
      </c>
      <c r="B6" s="52" t="s">
        <v>307</v>
      </c>
      <c r="C6" s="50" t="s">
        <v>86</v>
      </c>
    </row>
    <row r="7" spans="1:3" x14ac:dyDescent="0.25">
      <c r="A7" s="52" t="s">
        <v>308</v>
      </c>
      <c r="B7" s="52" t="s">
        <v>309</v>
      </c>
      <c r="C7" s="50" t="s">
        <v>86</v>
      </c>
    </row>
    <row r="8" spans="1:3" x14ac:dyDescent="0.25">
      <c r="A8" s="52" t="s">
        <v>310</v>
      </c>
      <c r="B8" s="52" t="s">
        <v>311</v>
      </c>
      <c r="C8" s="50" t="s">
        <v>100</v>
      </c>
    </row>
    <row r="9" spans="1:3" x14ac:dyDescent="0.25">
      <c r="A9" s="52" t="s">
        <v>312</v>
      </c>
      <c r="B9" s="52"/>
      <c r="C9" s="50"/>
    </row>
    <row r="10" spans="1:3" x14ac:dyDescent="0.25">
      <c r="A10" s="52" t="s">
        <v>313</v>
      </c>
      <c r="B10" s="52" t="s">
        <v>314</v>
      </c>
      <c r="C10" s="50" t="s">
        <v>315</v>
      </c>
    </row>
    <row r="11" spans="1:3" x14ac:dyDescent="0.25">
      <c r="A11" s="52" t="s">
        <v>316</v>
      </c>
      <c r="B11" s="52" t="s">
        <v>317</v>
      </c>
      <c r="C11" s="50" t="s">
        <v>318</v>
      </c>
    </row>
    <row r="12" spans="1:3" x14ac:dyDescent="0.25">
      <c r="A12" s="52" t="s">
        <v>319</v>
      </c>
      <c r="B12" s="52" t="s">
        <v>320</v>
      </c>
      <c r="C12" s="50" t="s">
        <v>318</v>
      </c>
    </row>
    <row r="13" spans="1:3" x14ac:dyDescent="0.25">
      <c r="A13" s="52" t="s">
        <v>321</v>
      </c>
      <c r="B13" s="52" t="s">
        <v>322</v>
      </c>
      <c r="C13" s="50" t="s">
        <v>318</v>
      </c>
    </row>
    <row r="14" spans="1:3" x14ac:dyDescent="0.25">
      <c r="A14" s="52" t="s">
        <v>323</v>
      </c>
      <c r="B14" s="52" t="s">
        <v>324</v>
      </c>
      <c r="C14" s="50" t="s">
        <v>318</v>
      </c>
    </row>
    <row r="15" spans="1:3" x14ac:dyDescent="0.25">
      <c r="A15" s="52" t="s">
        <v>325</v>
      </c>
      <c r="B15" s="52" t="s">
        <v>326</v>
      </c>
      <c r="C15" s="50" t="s">
        <v>318</v>
      </c>
    </row>
    <row r="16" spans="1:3" x14ac:dyDescent="0.25">
      <c r="A16" s="137" t="s">
        <v>293</v>
      </c>
      <c r="B16" s="137" t="s">
        <v>327</v>
      </c>
      <c r="C16" s="139" t="s">
        <v>328</v>
      </c>
    </row>
    <row r="17" spans="1:3" x14ac:dyDescent="0.25">
      <c r="A17" s="52" t="s">
        <v>329</v>
      </c>
      <c r="B17" s="52" t="s">
        <v>330</v>
      </c>
      <c r="C17" s="50" t="s">
        <v>328</v>
      </c>
    </row>
    <row r="18" spans="1:3" x14ac:dyDescent="0.25">
      <c r="A18" s="52" t="s">
        <v>331</v>
      </c>
      <c r="B18" s="52" t="s">
        <v>307</v>
      </c>
      <c r="C18" s="50" t="s">
        <v>86</v>
      </c>
    </row>
    <row r="19" spans="1:3" x14ac:dyDescent="0.25">
      <c r="A19" s="53" t="s">
        <v>332</v>
      </c>
      <c r="B19" s="53" t="s">
        <v>228</v>
      </c>
      <c r="C19" s="51" t="s">
        <v>333</v>
      </c>
    </row>
    <row r="23" spans="1:3" x14ac:dyDescent="0.25">
      <c r="A23" t="s">
        <v>334</v>
      </c>
    </row>
    <row r="24" spans="1:3" x14ac:dyDescent="0.25">
      <c r="A24" t="s">
        <v>331</v>
      </c>
      <c r="B24" t="s">
        <v>307</v>
      </c>
      <c r="C24" t="s">
        <v>86</v>
      </c>
    </row>
    <row r="25" spans="1:3" x14ac:dyDescent="0.25">
      <c r="A25" t="s">
        <v>332</v>
      </c>
      <c r="B25" t="s">
        <v>228</v>
      </c>
      <c r="C25" t="s">
        <v>333</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335</v>
      </c>
      <c r="C1" s="130" t="s">
        <v>336</v>
      </c>
    </row>
    <row r="2" spans="1:10" ht="15.75" thickTop="1" x14ac:dyDescent="0.25">
      <c r="A2" s="133">
        <v>45911</v>
      </c>
      <c r="B2" s="134">
        <v>1</v>
      </c>
      <c r="C2" s="134" t="s">
        <v>337</v>
      </c>
      <c r="F2" s="75">
        <v>45911</v>
      </c>
      <c r="G2" s="77" t="s">
        <v>189</v>
      </c>
      <c r="H2" s="29" t="str">
        <f>TEXT(F2, "mmm")</f>
        <v>Sep</v>
      </c>
      <c r="I2" s="55" t="str">
        <f>TEXT(F2, "dddd")</f>
        <v>Thursday</v>
      </c>
      <c r="J2">
        <v>1</v>
      </c>
    </row>
    <row r="3" spans="1:10" x14ac:dyDescent="0.25">
      <c r="A3" s="133">
        <f>A2+7</f>
        <v>45918</v>
      </c>
      <c r="B3" s="134">
        <f>B2+1</f>
        <v>2</v>
      </c>
      <c r="C3" s="134" t="s">
        <v>337</v>
      </c>
      <c r="F3" s="75">
        <v>45926</v>
      </c>
      <c r="G3" s="2" t="s">
        <v>266</v>
      </c>
      <c r="H3" s="26" t="str">
        <f>TEXT(F3, "mmm")</f>
        <v>Sep</v>
      </c>
      <c r="I3" s="27" t="str">
        <f>TEXT(F3, "dddd")</f>
        <v>Friday</v>
      </c>
      <c r="J3">
        <f>J2+2</f>
        <v>3</v>
      </c>
    </row>
    <row r="4" spans="1:10" x14ac:dyDescent="0.25">
      <c r="A4" s="133">
        <f t="shared" ref="A4:A12" si="0">A3+7</f>
        <v>45925</v>
      </c>
      <c r="B4" s="134">
        <f t="shared" ref="B4:B11" si="1">B3+1</f>
        <v>3</v>
      </c>
      <c r="C4" s="134" t="s">
        <v>337</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337</v>
      </c>
      <c r="F5" s="75">
        <v>45946</v>
      </c>
      <c r="G5" s="2" t="s">
        <v>189</v>
      </c>
      <c r="H5" s="26" t="s">
        <v>275</v>
      </c>
      <c r="I5" s="27" t="s">
        <v>276</v>
      </c>
      <c r="J5">
        <v>6</v>
      </c>
    </row>
    <row r="6" spans="1:10" x14ac:dyDescent="0.25">
      <c r="A6" s="133">
        <f t="shared" si="0"/>
        <v>45939</v>
      </c>
      <c r="B6" s="134">
        <f t="shared" si="1"/>
        <v>5</v>
      </c>
      <c r="C6" s="134" t="s">
        <v>337</v>
      </c>
      <c r="F6" s="75">
        <v>45953</v>
      </c>
      <c r="G6" s="2" t="s">
        <v>189</v>
      </c>
      <c r="H6" s="26" t="str">
        <f>TEXT(F6, "mmm")</f>
        <v>Oct</v>
      </c>
      <c r="I6" s="27" t="str">
        <f>TEXT(F6, "dddd")</f>
        <v>Thursday</v>
      </c>
      <c r="J6">
        <f>J4+2</f>
        <v>7</v>
      </c>
    </row>
    <row r="7" spans="1:10" x14ac:dyDescent="0.25">
      <c r="A7" s="133">
        <f t="shared" si="0"/>
        <v>45946</v>
      </c>
      <c r="B7" s="134">
        <f t="shared" si="1"/>
        <v>6</v>
      </c>
      <c r="C7" s="134" t="s">
        <v>297</v>
      </c>
      <c r="F7" s="75">
        <v>45967</v>
      </c>
      <c r="G7" s="2" t="s">
        <v>189</v>
      </c>
      <c r="H7" s="26" t="str">
        <f>TEXT(F7, "mmm")</f>
        <v>Nov</v>
      </c>
      <c r="I7" s="27" t="str">
        <f>TEXT(F7, "dddd")</f>
        <v>Thursday</v>
      </c>
      <c r="J7">
        <f>J6+2</f>
        <v>9</v>
      </c>
    </row>
    <row r="8" spans="1:10" x14ac:dyDescent="0.25">
      <c r="A8" s="133">
        <f t="shared" si="0"/>
        <v>45953</v>
      </c>
      <c r="B8" s="134">
        <f t="shared" si="1"/>
        <v>7</v>
      </c>
      <c r="C8" s="134" t="s">
        <v>338</v>
      </c>
      <c r="F8" s="75">
        <v>45974</v>
      </c>
      <c r="G8" s="2" t="s">
        <v>189</v>
      </c>
      <c r="H8" s="26" t="str">
        <f>TEXT(F8, "mmm")</f>
        <v>Nov</v>
      </c>
      <c r="I8" s="27" t="str">
        <f>TEXT(F8, "dddd")</f>
        <v>Thursday</v>
      </c>
      <c r="J8">
        <v>10</v>
      </c>
    </row>
    <row r="9" spans="1:10" x14ac:dyDescent="0.25">
      <c r="A9" s="133">
        <f t="shared" si="0"/>
        <v>45960</v>
      </c>
      <c r="B9" s="134">
        <f t="shared" si="1"/>
        <v>8</v>
      </c>
      <c r="C9" s="134" t="s">
        <v>337</v>
      </c>
      <c r="F9" s="75">
        <v>45981</v>
      </c>
      <c r="G9" s="2" t="s">
        <v>189</v>
      </c>
      <c r="H9" s="26" t="str">
        <f>TEXT(F9, "mmm")</f>
        <v>Nov</v>
      </c>
      <c r="I9" s="27" t="str">
        <f>TEXT(F9, "dddd")</f>
        <v>Thursday</v>
      </c>
      <c r="J9">
        <f>J7+2</f>
        <v>11</v>
      </c>
    </row>
    <row r="10" spans="1:10" x14ac:dyDescent="0.25">
      <c r="A10" s="133">
        <f t="shared" si="0"/>
        <v>45967</v>
      </c>
      <c r="B10" s="134">
        <f t="shared" si="1"/>
        <v>9</v>
      </c>
      <c r="C10" s="134" t="s">
        <v>338</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337</v>
      </c>
    </row>
    <row r="12" spans="1:10" x14ac:dyDescent="0.25">
      <c r="A12" s="133">
        <f t="shared" si="0"/>
        <v>45981</v>
      </c>
      <c r="B12" s="134">
        <f t="shared" ref="B12:B14" si="5">B11+1</f>
        <v>11</v>
      </c>
      <c r="C12" s="134" t="s">
        <v>337</v>
      </c>
    </row>
    <row r="13" spans="1:10" x14ac:dyDescent="0.25">
      <c r="A13" s="133">
        <f t="shared" ref="A13:A14" si="6">A12+7</f>
        <v>45988</v>
      </c>
      <c r="B13" s="134">
        <f t="shared" si="5"/>
        <v>12</v>
      </c>
      <c r="C13" s="134" t="s">
        <v>297</v>
      </c>
    </row>
    <row r="14" spans="1:10" x14ac:dyDescent="0.25">
      <c r="A14" s="133">
        <f t="shared" si="6"/>
        <v>45995</v>
      </c>
      <c r="B14" s="134">
        <f t="shared" si="5"/>
        <v>13</v>
      </c>
      <c r="C14" s="134" t="s">
        <v>337</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339</v>
      </c>
    </row>
    <row r="3" spans="1:9" ht="18.75" x14ac:dyDescent="0.3">
      <c r="A3" s="79" t="s">
        <v>340</v>
      </c>
    </row>
    <row r="5" spans="1:9" ht="37.5" x14ac:dyDescent="0.25">
      <c r="A5" s="80" t="s">
        <v>3</v>
      </c>
      <c r="B5" s="80" t="s">
        <v>4</v>
      </c>
      <c r="C5" s="80" t="s">
        <v>5</v>
      </c>
      <c r="D5" s="80" t="s">
        <v>136</v>
      </c>
      <c r="E5" s="80" t="s">
        <v>188</v>
      </c>
      <c r="F5" s="80" t="s">
        <v>8</v>
      </c>
      <c r="G5" s="80" t="s">
        <v>9</v>
      </c>
      <c r="H5" s="82" t="s">
        <v>341</v>
      </c>
      <c r="I5" s="81" t="s">
        <v>11</v>
      </c>
    </row>
    <row r="6" spans="1:9" ht="18.75" x14ac:dyDescent="0.3">
      <c r="A6" s="92">
        <v>45694</v>
      </c>
      <c r="B6" s="92" t="s">
        <v>189</v>
      </c>
      <c r="C6" s="92" t="s">
        <v>190</v>
      </c>
      <c r="D6" s="93" t="s">
        <v>276</v>
      </c>
      <c r="E6" s="93">
        <v>2</v>
      </c>
      <c r="F6" s="85" t="s">
        <v>39</v>
      </c>
      <c r="G6" s="85" t="s">
        <v>67</v>
      </c>
      <c r="H6" s="85"/>
      <c r="I6" s="84" t="s">
        <v>273</v>
      </c>
    </row>
    <row r="7" spans="1:9" ht="18.75" x14ac:dyDescent="0.3">
      <c r="A7" s="83">
        <v>45708</v>
      </c>
      <c r="B7" s="83" t="s">
        <v>189</v>
      </c>
      <c r="C7" s="83" t="s">
        <v>190</v>
      </c>
      <c r="D7" s="94" t="s">
        <v>276</v>
      </c>
      <c r="E7" s="94">
        <v>4</v>
      </c>
      <c r="F7" s="87" t="s">
        <v>193</v>
      </c>
      <c r="G7" s="87" t="s">
        <v>194</v>
      </c>
      <c r="H7" s="87" t="s">
        <v>77</v>
      </c>
      <c r="I7" s="86" t="s">
        <v>195</v>
      </c>
    </row>
    <row r="8" spans="1:9" ht="18.75" x14ac:dyDescent="0.3">
      <c r="A8" s="83">
        <v>45722</v>
      </c>
      <c r="B8" s="83" t="s">
        <v>189</v>
      </c>
      <c r="C8" s="83" t="s">
        <v>197</v>
      </c>
      <c r="D8" s="94" t="s">
        <v>276</v>
      </c>
      <c r="E8" s="94">
        <v>6</v>
      </c>
      <c r="F8" s="87" t="s">
        <v>198</v>
      </c>
      <c r="G8" s="87" t="s">
        <v>67</v>
      </c>
      <c r="H8" s="87" t="s">
        <v>199</v>
      </c>
      <c r="I8" s="86"/>
    </row>
    <row r="9" spans="1:9" ht="18.75" x14ac:dyDescent="0.3">
      <c r="A9" s="83">
        <v>45735</v>
      </c>
      <c r="B9" s="83" t="s">
        <v>138</v>
      </c>
      <c r="C9" s="83" t="s">
        <v>197</v>
      </c>
      <c r="D9" s="94" t="s">
        <v>342</v>
      </c>
      <c r="E9" s="94">
        <v>8</v>
      </c>
      <c r="F9" s="87" t="s">
        <v>203</v>
      </c>
      <c r="G9" s="87" t="s">
        <v>204</v>
      </c>
      <c r="H9" s="87" t="s">
        <v>205</v>
      </c>
      <c r="I9" s="86" t="s">
        <v>273</v>
      </c>
    </row>
    <row r="10" spans="1:9" ht="18.75" x14ac:dyDescent="0.3">
      <c r="A10" s="83">
        <v>45744</v>
      </c>
      <c r="B10" s="83" t="s">
        <v>189</v>
      </c>
      <c r="C10" s="83" t="s">
        <v>197</v>
      </c>
      <c r="D10" s="94" t="s">
        <v>213</v>
      </c>
      <c r="E10" s="94">
        <v>9</v>
      </c>
      <c r="F10" s="87" t="s">
        <v>220</v>
      </c>
      <c r="G10" s="87" t="s">
        <v>221</v>
      </c>
      <c r="H10" s="87" t="s">
        <v>222</v>
      </c>
      <c r="I10" s="86"/>
    </row>
    <row r="11" spans="1:9" ht="18.75" x14ac:dyDescent="0.3">
      <c r="A11" s="83">
        <v>45750</v>
      </c>
      <c r="B11" s="83" t="s">
        <v>189</v>
      </c>
      <c r="C11" s="83" t="s">
        <v>208</v>
      </c>
      <c r="D11" s="94" t="s">
        <v>276</v>
      </c>
      <c r="E11" s="94">
        <v>10</v>
      </c>
      <c r="F11" s="87" t="s">
        <v>343</v>
      </c>
      <c r="G11" s="87" t="s">
        <v>67</v>
      </c>
      <c r="H11" s="87"/>
      <c r="I11" s="86" t="s">
        <v>273</v>
      </c>
    </row>
    <row r="12" spans="1:9" ht="18.75" x14ac:dyDescent="0.3">
      <c r="A12" s="83">
        <v>45758</v>
      </c>
      <c r="B12" s="83" t="s">
        <v>27</v>
      </c>
      <c r="C12" s="83" t="s">
        <v>208</v>
      </c>
      <c r="D12" s="94" t="s">
        <v>213</v>
      </c>
      <c r="E12" s="94">
        <v>11</v>
      </c>
      <c r="F12" s="87" t="s">
        <v>227</v>
      </c>
      <c r="G12" s="87" t="s">
        <v>171</v>
      </c>
      <c r="H12" s="87" t="s">
        <v>30</v>
      </c>
      <c r="I12" s="86" t="s">
        <v>273</v>
      </c>
    </row>
    <row r="13" spans="1:9" ht="18.75" x14ac:dyDescent="0.3">
      <c r="A13" s="83">
        <v>45764</v>
      </c>
      <c r="B13" s="83" t="s">
        <v>189</v>
      </c>
      <c r="C13" s="83" t="s">
        <v>208</v>
      </c>
      <c r="D13" s="94" t="s">
        <v>276</v>
      </c>
      <c r="E13" s="94">
        <v>12</v>
      </c>
      <c r="F13" s="87" t="s">
        <v>344</v>
      </c>
      <c r="G13" s="87"/>
      <c r="H13" s="87"/>
      <c r="I13" s="86"/>
    </row>
    <row r="14" spans="1:9" ht="18.75" x14ac:dyDescent="0.3">
      <c r="A14" s="88">
        <v>45771</v>
      </c>
      <c r="B14" s="88" t="s">
        <v>189</v>
      </c>
      <c r="C14" s="88" t="s">
        <v>208</v>
      </c>
      <c r="D14" s="95" t="s">
        <v>276</v>
      </c>
      <c r="E14" s="95">
        <v>13</v>
      </c>
      <c r="F14" s="90" t="s">
        <v>345</v>
      </c>
      <c r="G14" s="90" t="s">
        <v>76</v>
      </c>
      <c r="H14" s="90" t="s">
        <v>123</v>
      </c>
      <c r="I14" s="89" t="s">
        <v>237</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2025-09-09T14:35:25Z</dcterms:modified>
  <cp:category/>
  <cp:contentStatus/>
</cp:coreProperties>
</file>