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JAN" sheetId="3" r:id="rId1"/>
    <sheet name="FEB" sheetId="4" r:id="rId2"/>
  </sheets>
  <calcPr calcId="124519"/>
</workbook>
</file>

<file path=xl/calcChain.xml><?xml version="1.0" encoding="utf-8"?>
<calcChain xmlns="http://schemas.openxmlformats.org/spreadsheetml/2006/main">
  <c r="J10" i="4"/>
  <c r="I11"/>
  <c r="I33" i="3"/>
  <c r="L33" s="1"/>
  <c r="I32"/>
  <c r="M32" s="1"/>
  <c r="I31"/>
  <c r="L31" s="1"/>
  <c r="J30"/>
  <c r="I30"/>
  <c r="J29"/>
  <c r="I29"/>
  <c r="I28"/>
  <c r="M28" s="1"/>
  <c r="I27"/>
  <c r="L27" s="1"/>
  <c r="I26"/>
  <c r="M26" s="1"/>
  <c r="I25"/>
  <c r="L25" s="1"/>
  <c r="I24"/>
  <c r="M24" s="1"/>
  <c r="I23"/>
  <c r="L23" s="1"/>
  <c r="K22"/>
  <c r="J22"/>
  <c r="I22"/>
  <c r="I21"/>
  <c r="L21" s="1"/>
  <c r="I20"/>
  <c r="M20" s="1"/>
  <c r="I19"/>
  <c r="L19" s="1"/>
  <c r="I18"/>
  <c r="M18" s="1"/>
  <c r="K17"/>
  <c r="J17"/>
  <c r="I17"/>
  <c r="I16"/>
  <c r="M16" s="1"/>
  <c r="I15"/>
  <c r="L15" s="1"/>
  <c r="I14"/>
  <c r="M14" s="1"/>
  <c r="I13"/>
  <c r="L13" s="1"/>
  <c r="I12"/>
  <c r="M12" s="1"/>
  <c r="I11"/>
  <c r="L11" s="1"/>
  <c r="I10"/>
  <c r="L10" s="1"/>
  <c r="I9"/>
  <c r="M9" s="1"/>
  <c r="I8"/>
  <c r="L8" s="1"/>
  <c r="K10" i="4"/>
  <c r="L10" s="1"/>
  <c r="M10"/>
  <c r="J11"/>
  <c r="K11"/>
  <c r="L11" s="1"/>
  <c r="K24"/>
  <c r="J24"/>
  <c r="I24"/>
  <c r="I23"/>
  <c r="L23" s="1"/>
  <c r="K22"/>
  <c r="J22"/>
  <c r="L22" s="1"/>
  <c r="I22"/>
  <c r="J21"/>
  <c r="I21"/>
  <c r="K20"/>
  <c r="J20"/>
  <c r="I20"/>
  <c r="I19"/>
  <c r="M19" s="1"/>
  <c r="K18"/>
  <c r="I18"/>
  <c r="J17"/>
  <c r="I17"/>
  <c r="I16"/>
  <c r="L16" s="1"/>
  <c r="I15"/>
  <c r="M15" s="1"/>
  <c r="K14"/>
  <c r="I14"/>
  <c r="K13"/>
  <c r="J13"/>
  <c r="I13"/>
  <c r="J12"/>
  <c r="I12"/>
  <c r="L24" l="1"/>
  <c r="M11"/>
  <c r="L14"/>
  <c r="L21"/>
  <c r="M22" i="3"/>
  <c r="L17"/>
  <c r="M29"/>
  <c r="M30"/>
  <c r="L32"/>
  <c r="M8"/>
  <c r="L9"/>
  <c r="M10"/>
  <c r="M11"/>
  <c r="L12"/>
  <c r="M13"/>
  <c r="L14"/>
  <c r="M15"/>
  <c r="L16"/>
  <c r="M17"/>
  <c r="L18"/>
  <c r="M19"/>
  <c r="L20"/>
  <c r="M21"/>
  <c r="L22"/>
  <c r="M23"/>
  <c r="L24"/>
  <c r="M25"/>
  <c r="L26"/>
  <c r="M27"/>
  <c r="L28"/>
  <c r="L29"/>
  <c r="L30"/>
  <c r="M31"/>
  <c r="M33"/>
  <c r="M17" i="4"/>
  <c r="M18"/>
  <c r="M24"/>
  <c r="M12"/>
  <c r="L13"/>
  <c r="M14"/>
  <c r="L15"/>
  <c r="L17"/>
  <c r="L18"/>
  <c r="L20"/>
  <c r="M21"/>
  <c r="L19"/>
  <c r="M22"/>
  <c r="L12"/>
  <c r="M13"/>
  <c r="M16"/>
  <c r="M20"/>
  <c r="M23"/>
</calcChain>
</file>

<file path=xl/sharedStrings.xml><?xml version="1.0" encoding="utf-8"?>
<sst xmlns="http://schemas.openxmlformats.org/spreadsheetml/2006/main" count="112" uniqueCount="56">
  <si>
    <t>DATE</t>
  </si>
  <si>
    <t>RECO</t>
  </si>
  <si>
    <t>www.ultraglobal.in</t>
  </si>
  <si>
    <t>MOBILE:- +91-98264-29171</t>
  </si>
  <si>
    <t>KPIT 200 PE</t>
  </si>
  <si>
    <t>LONG</t>
  </si>
  <si>
    <t>SUNTV 960 CE</t>
  </si>
  <si>
    <t>PNB PE 30</t>
  </si>
  <si>
    <t>APOLLOTYRE 270 CE</t>
  </si>
  <si>
    <t>SUNTV 1000 CE</t>
  </si>
  <si>
    <t>PNB PE 140</t>
  </si>
  <si>
    <t>TATAMOTORS 380 CE</t>
  </si>
  <si>
    <t xml:space="preserve">RELCAPITAL 480 CE </t>
  </si>
  <si>
    <t xml:space="preserve">TATASTEEL 669.10 CE </t>
  </si>
  <si>
    <t xml:space="preserve">RELCAPITAL 460 CE </t>
  </si>
  <si>
    <t>DHFL 500 CE</t>
  </si>
  <si>
    <t>TATAMOTORS 390 CE</t>
  </si>
  <si>
    <t>JET 700 PE</t>
  </si>
  <si>
    <t>PCJ 500 CE</t>
  </si>
  <si>
    <t>HINDALCO 250 PE</t>
  </si>
  <si>
    <t>SCRIP</t>
  </si>
  <si>
    <t>QTY.</t>
  </si>
  <si>
    <t>RATE</t>
  </si>
  <si>
    <t>TGT1</t>
  </si>
  <si>
    <t>TGT2</t>
  </si>
  <si>
    <t>TGT3</t>
  </si>
  <si>
    <t>PROFIT / LOSS</t>
  </si>
  <si>
    <t>NET POINTS</t>
  </si>
  <si>
    <t>P &amp; L</t>
  </si>
  <si>
    <t>OBC 115 PE</t>
  </si>
  <si>
    <t>ASHOKLEY 120 PE</t>
  </si>
  <si>
    <t>OBC 120 PE</t>
  </si>
  <si>
    <t>RBL 520 CE</t>
  </si>
  <si>
    <t>RELIANCE 980 CE</t>
  </si>
  <si>
    <t>AXIS 620 CE</t>
  </si>
  <si>
    <t>ITC 290 CE</t>
  </si>
  <si>
    <t>KPIT 220 CE</t>
  </si>
  <si>
    <t>INFIBEAM 150 CE</t>
  </si>
  <si>
    <t>ONGC 205 CE</t>
  </si>
  <si>
    <t>BANKBARODA 170 CE</t>
  </si>
  <si>
    <t>TATAMTR 250 CE</t>
  </si>
  <si>
    <t>TVSMOTOR 730 CE</t>
  </si>
  <si>
    <t>LUPIN 920 CE</t>
  </si>
  <si>
    <t>ICICIBANK 340 CE</t>
  </si>
  <si>
    <t>WIPRO 330 CE</t>
  </si>
  <si>
    <t>LT 1360 CE</t>
  </si>
  <si>
    <t>CGPOWER 100 CE</t>
  </si>
  <si>
    <t>INDIGO 1260 CE</t>
  </si>
  <si>
    <t>RELIANCE 900 PE</t>
  </si>
  <si>
    <t>IDEA 110 PE</t>
  </si>
  <si>
    <t>ENGINERSIN 200 CE</t>
  </si>
  <si>
    <t>ALBK 80 CE</t>
  </si>
  <si>
    <t>ULTRATECH 4300 CE</t>
  </si>
  <si>
    <t>PNB 175 CE</t>
  </si>
  <si>
    <t>SUNPHAR 540 PE</t>
  </si>
  <si>
    <t xml:space="preserve">GOLDEN SHEET </t>
  </si>
</sst>
</file>

<file path=xl/styles.xml><?xml version="1.0" encoding="utf-8"?>
<styleSheet xmlns="http://schemas.openxmlformats.org/spreadsheetml/2006/main">
  <numFmts count="5">
    <numFmt numFmtId="164" formatCode="[$-409]d\-mmm\-yy;@"/>
    <numFmt numFmtId="165" formatCode="[$-409]d\-mmm\-yyyy;@"/>
    <numFmt numFmtId="166" formatCode="0.00;[Red]0.00"/>
    <numFmt numFmtId="167" formatCode="0.00_);[Red]\(0.00\)"/>
    <numFmt numFmtId="168" formatCode="d\-mmm\-yy;@"/>
  </numFmts>
  <fonts count="1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b/>
      <sz val="11"/>
      <color theme="0"/>
      <name val="Calibri"/>
      <family val="2"/>
      <charset val="1"/>
    </font>
    <font>
      <b/>
      <sz val="11"/>
      <color theme="1"/>
      <name val="Calibri"/>
      <family val="2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8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1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0" xfId="0" applyFill="1" applyAlignment="1"/>
    <xf numFmtId="0" fontId="2" fillId="2" borderId="0" xfId="1" applyFill="1" applyAlignment="1" applyProtection="1"/>
    <xf numFmtId="0" fontId="1" fillId="2" borderId="0" xfId="0" applyFont="1" applyFill="1" applyAlignment="1">
      <alignment horizontal="center" vertical="top"/>
    </xf>
    <xf numFmtId="0" fontId="0" fillId="2" borderId="0" xfId="0" applyFill="1" applyBorder="1"/>
    <xf numFmtId="165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166" fontId="4" fillId="2" borderId="1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167" fontId="7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68" fontId="10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168" fontId="9" fillId="2" borderId="1" xfId="0" applyNumberFormat="1" applyFont="1" applyFill="1" applyBorder="1" applyAlignment="1">
      <alignment horizontal="center" vertical="center"/>
    </xf>
    <xf numFmtId="168" fontId="8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ultraglobal.in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ultraglobal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605117</xdr:colOff>
      <xdr:row>0</xdr:row>
      <xdr:rowOff>22412</xdr:rowOff>
    </xdr:from>
    <xdr:to>
      <xdr:col>9</xdr:col>
      <xdr:colOff>257735</xdr:colOff>
      <xdr:row>3</xdr:row>
      <xdr:rowOff>159075</xdr:rowOff>
    </xdr:to>
    <xdr:pic>
      <xdr:nvPicPr>
        <xdr:cNvPr id="3073" name="Picture 1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45441" y="22412"/>
          <a:ext cx="5535706" cy="1137397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11207</xdr:colOff>
      <xdr:row>0</xdr:row>
      <xdr:rowOff>0</xdr:rowOff>
    </xdr:from>
    <xdr:to>
      <xdr:col>8</xdr:col>
      <xdr:colOff>616325</xdr:colOff>
      <xdr:row>4</xdr:row>
      <xdr:rowOff>14615</xdr:rowOff>
    </xdr:to>
    <xdr:pic>
      <xdr:nvPicPr>
        <xdr:cNvPr id="2" name="Picture 1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01" y="0"/>
          <a:ext cx="5177118" cy="14119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ultraglobal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ltraglobal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zoomScale="115" zoomScaleNormal="115" workbookViewId="0">
      <selection activeCell="B3" sqref="B3"/>
    </sheetView>
  </sheetViews>
  <sheetFormatPr defaultRowHeight="15"/>
  <cols>
    <col min="1" max="1" width="15.85546875" style="1" customWidth="1"/>
    <col min="2" max="2" width="17.28515625" style="1" customWidth="1"/>
    <col min="3" max="3" width="14.5703125" style="1" customWidth="1"/>
    <col min="4" max="4" width="13.7109375" style="1" customWidth="1"/>
    <col min="5" max="5" width="12.28515625" style="1" customWidth="1"/>
    <col min="6" max="6" width="10.85546875" style="1" customWidth="1"/>
    <col min="7" max="7" width="12.7109375" style="1" customWidth="1"/>
    <col min="8" max="9" width="12" style="1" customWidth="1"/>
    <col min="10" max="11" width="9.140625" style="1"/>
    <col min="12" max="12" width="11.140625" style="1" customWidth="1"/>
    <col min="13" max="13" width="13.5703125" style="1" customWidth="1"/>
    <col min="14" max="20" width="9.140625" style="1" customWidth="1"/>
    <col min="21" max="16384" width="9.140625" style="1"/>
  </cols>
  <sheetData>
    <row r="1" spans="1:13" s="8" customFormat="1"/>
    <row r="2" spans="1:13" s="8" customFormat="1" ht="31.5" customHeight="1"/>
    <row r="3" spans="1:13" s="8" customFormat="1" ht="32.25" customHeight="1">
      <c r="A3" s="8" t="s">
        <v>55</v>
      </c>
      <c r="G3" s="1"/>
    </row>
    <row r="4" spans="1:13" s="8" customFormat="1" ht="25.5" customHeight="1">
      <c r="A4" s="8" t="s">
        <v>3</v>
      </c>
      <c r="K4" s="9" t="s">
        <v>2</v>
      </c>
      <c r="M4" s="9"/>
    </row>
    <row r="5" spans="1:13" s="8" customFormat="1" ht="29.25" customHeight="1"/>
    <row r="6" spans="1:13">
      <c r="A6" s="28" t="s">
        <v>0</v>
      </c>
      <c r="B6" s="29" t="s">
        <v>20</v>
      </c>
      <c r="C6" s="29" t="s">
        <v>21</v>
      </c>
      <c r="D6" s="29" t="s">
        <v>1</v>
      </c>
      <c r="E6" s="29" t="s">
        <v>22</v>
      </c>
      <c r="F6" s="29" t="s">
        <v>23</v>
      </c>
      <c r="G6" s="29" t="s">
        <v>24</v>
      </c>
      <c r="H6" s="29" t="s">
        <v>25</v>
      </c>
      <c r="I6" s="30" t="s">
        <v>26</v>
      </c>
      <c r="J6" s="30"/>
      <c r="K6" s="30"/>
      <c r="L6" s="31" t="s">
        <v>27</v>
      </c>
      <c r="M6" s="29" t="s">
        <v>28</v>
      </c>
    </row>
    <row r="7" spans="1:13">
      <c r="A7" s="28"/>
      <c r="B7" s="29"/>
      <c r="C7" s="29"/>
      <c r="D7" s="29"/>
      <c r="E7" s="29"/>
      <c r="F7" s="29"/>
      <c r="G7" s="29"/>
      <c r="H7" s="29"/>
      <c r="I7" s="30"/>
      <c r="J7" s="30"/>
      <c r="K7" s="30"/>
      <c r="L7" s="31"/>
      <c r="M7" s="29"/>
    </row>
    <row r="8" spans="1:13">
      <c r="A8" s="19">
        <v>43130</v>
      </c>
      <c r="B8" s="6" t="s">
        <v>29</v>
      </c>
      <c r="C8" s="20">
        <v>6000</v>
      </c>
      <c r="D8" s="20" t="s">
        <v>5</v>
      </c>
      <c r="E8" s="21">
        <v>4</v>
      </c>
      <c r="F8" s="21">
        <v>4.5</v>
      </c>
      <c r="G8" s="21"/>
      <c r="H8" s="21"/>
      <c r="I8" s="22">
        <f t="shared" ref="I8:I33" si="0">(F8-E8)*C8</f>
        <v>3000</v>
      </c>
      <c r="J8" s="23"/>
      <c r="K8" s="23"/>
      <c r="L8" s="24">
        <f t="shared" ref="L8:L33" si="1">(I8+J8+K8)/C8</f>
        <v>0.5</v>
      </c>
      <c r="M8" s="25">
        <f t="shared" ref="M8:M33" si="2">SUM(I8:K8)</f>
        <v>3000</v>
      </c>
    </row>
    <row r="9" spans="1:13">
      <c r="A9" s="19">
        <v>43130</v>
      </c>
      <c r="B9" s="6" t="s">
        <v>30</v>
      </c>
      <c r="C9" s="20">
        <v>7000</v>
      </c>
      <c r="D9" s="20" t="s">
        <v>5</v>
      </c>
      <c r="E9" s="21">
        <v>3.3</v>
      </c>
      <c r="F9" s="21">
        <v>2.7</v>
      </c>
      <c r="G9" s="21"/>
      <c r="H9" s="21"/>
      <c r="I9" s="22">
        <f t="shared" si="0"/>
        <v>-4199.9999999999973</v>
      </c>
      <c r="J9" s="23"/>
      <c r="K9" s="23"/>
      <c r="L9" s="24">
        <f t="shared" si="1"/>
        <v>-0.59999999999999964</v>
      </c>
      <c r="M9" s="25">
        <f t="shared" si="2"/>
        <v>-4199.9999999999973</v>
      </c>
    </row>
    <row r="10" spans="1:13">
      <c r="A10" s="19">
        <v>43129</v>
      </c>
      <c r="B10" s="6" t="s">
        <v>31</v>
      </c>
      <c r="C10" s="20">
        <v>6000</v>
      </c>
      <c r="D10" s="20" t="s">
        <v>5</v>
      </c>
      <c r="E10" s="21">
        <v>5.6</v>
      </c>
      <c r="F10" s="21">
        <v>6.15</v>
      </c>
      <c r="G10" s="21"/>
      <c r="H10" s="21"/>
      <c r="I10" s="22">
        <f t="shared" si="0"/>
        <v>3300.0000000000041</v>
      </c>
      <c r="J10" s="23"/>
      <c r="K10" s="23"/>
      <c r="L10" s="24">
        <f t="shared" si="1"/>
        <v>0.55000000000000071</v>
      </c>
      <c r="M10" s="25">
        <f t="shared" si="2"/>
        <v>3300.0000000000041</v>
      </c>
    </row>
    <row r="11" spans="1:13">
      <c r="A11" s="19">
        <v>43129</v>
      </c>
      <c r="B11" s="6" t="s">
        <v>32</v>
      </c>
      <c r="C11" s="20">
        <v>1000</v>
      </c>
      <c r="D11" s="20" t="s">
        <v>5</v>
      </c>
      <c r="E11" s="21">
        <v>10</v>
      </c>
      <c r="F11" s="21">
        <v>11.25</v>
      </c>
      <c r="G11" s="21"/>
      <c r="H11" s="21"/>
      <c r="I11" s="22">
        <f t="shared" si="0"/>
        <v>1250</v>
      </c>
      <c r="J11" s="23"/>
      <c r="K11" s="23"/>
      <c r="L11" s="24">
        <f t="shared" si="1"/>
        <v>1.25</v>
      </c>
      <c r="M11" s="25">
        <f t="shared" si="2"/>
        <v>1250</v>
      </c>
    </row>
    <row r="12" spans="1:13">
      <c r="A12" s="19">
        <v>43125</v>
      </c>
      <c r="B12" s="6" t="s">
        <v>33</v>
      </c>
      <c r="C12" s="20">
        <v>1000</v>
      </c>
      <c r="D12" s="20" t="s">
        <v>5</v>
      </c>
      <c r="E12" s="21">
        <v>25.55</v>
      </c>
      <c r="F12" s="21">
        <v>28.05</v>
      </c>
      <c r="G12" s="21"/>
      <c r="H12" s="21"/>
      <c r="I12" s="22">
        <f t="shared" si="0"/>
        <v>2500</v>
      </c>
      <c r="J12" s="23"/>
      <c r="K12" s="23"/>
      <c r="L12" s="24">
        <f t="shared" si="1"/>
        <v>2.5</v>
      </c>
      <c r="M12" s="25">
        <f t="shared" si="2"/>
        <v>2500</v>
      </c>
    </row>
    <row r="13" spans="1:13">
      <c r="A13" s="19">
        <v>43125</v>
      </c>
      <c r="B13" s="6" t="s">
        <v>34</v>
      </c>
      <c r="C13" s="20">
        <v>1200</v>
      </c>
      <c r="D13" s="20" t="s">
        <v>5</v>
      </c>
      <c r="E13" s="21">
        <v>24</v>
      </c>
      <c r="F13" s="21">
        <v>22</v>
      </c>
      <c r="G13" s="21"/>
      <c r="H13" s="21"/>
      <c r="I13" s="22">
        <f t="shared" si="0"/>
        <v>-2400</v>
      </c>
      <c r="J13" s="23"/>
      <c r="K13" s="23"/>
      <c r="L13" s="24">
        <f t="shared" si="1"/>
        <v>-2</v>
      </c>
      <c r="M13" s="25">
        <f t="shared" si="2"/>
        <v>-2400</v>
      </c>
    </row>
    <row r="14" spans="1:13">
      <c r="A14" s="19">
        <v>43124</v>
      </c>
      <c r="B14" s="6" t="s">
        <v>35</v>
      </c>
      <c r="C14" s="20">
        <v>2400</v>
      </c>
      <c r="D14" s="20" t="s">
        <v>5</v>
      </c>
      <c r="E14" s="21">
        <v>0.6</v>
      </c>
      <c r="F14" s="21">
        <v>0.7</v>
      </c>
      <c r="G14" s="21"/>
      <c r="H14" s="21"/>
      <c r="I14" s="22">
        <f t="shared" si="0"/>
        <v>239.99999999999994</v>
      </c>
      <c r="J14" s="23"/>
      <c r="K14" s="23"/>
      <c r="L14" s="24">
        <f t="shared" si="1"/>
        <v>9.9999999999999978E-2</v>
      </c>
      <c r="M14" s="25">
        <f t="shared" si="2"/>
        <v>239.99999999999994</v>
      </c>
    </row>
    <row r="15" spans="1:13">
      <c r="A15" s="19">
        <v>43124</v>
      </c>
      <c r="B15" s="6" t="s">
        <v>36</v>
      </c>
      <c r="C15" s="20">
        <v>4500</v>
      </c>
      <c r="D15" s="20" t="s">
        <v>5</v>
      </c>
      <c r="E15" s="21">
        <v>3.5</v>
      </c>
      <c r="F15" s="21">
        <v>3.95</v>
      </c>
      <c r="G15" s="21"/>
      <c r="H15" s="21"/>
      <c r="I15" s="22">
        <f t="shared" si="0"/>
        <v>2025.0000000000009</v>
      </c>
      <c r="J15" s="23"/>
      <c r="K15" s="23"/>
      <c r="L15" s="24">
        <f t="shared" si="1"/>
        <v>0.45000000000000018</v>
      </c>
      <c r="M15" s="25">
        <f t="shared" si="2"/>
        <v>2025.0000000000009</v>
      </c>
    </row>
    <row r="16" spans="1:13">
      <c r="A16" s="19">
        <v>43123</v>
      </c>
      <c r="B16" s="6" t="s">
        <v>37</v>
      </c>
      <c r="C16" s="20">
        <v>4000</v>
      </c>
      <c r="D16" s="20" t="s">
        <v>5</v>
      </c>
      <c r="E16" s="21">
        <v>4</v>
      </c>
      <c r="F16" s="21">
        <v>4.55</v>
      </c>
      <c r="G16" s="21"/>
      <c r="H16" s="21"/>
      <c r="I16" s="22">
        <f t="shared" si="0"/>
        <v>2199.9999999999991</v>
      </c>
      <c r="J16" s="23"/>
      <c r="K16" s="23"/>
      <c r="L16" s="24">
        <f t="shared" si="1"/>
        <v>0.54999999999999982</v>
      </c>
      <c r="M16" s="25">
        <f t="shared" si="2"/>
        <v>2199.9999999999991</v>
      </c>
    </row>
    <row r="17" spans="1:13">
      <c r="A17" s="12">
        <v>43123</v>
      </c>
      <c r="B17" s="13" t="s">
        <v>38</v>
      </c>
      <c r="C17" s="13">
        <v>3750</v>
      </c>
      <c r="D17" s="13" t="s">
        <v>5</v>
      </c>
      <c r="E17" s="14">
        <v>1.7</v>
      </c>
      <c r="F17" s="14">
        <v>2.15</v>
      </c>
      <c r="G17" s="14">
        <v>2.8</v>
      </c>
      <c r="H17" s="14">
        <v>3.3</v>
      </c>
      <c r="I17" s="15">
        <f t="shared" si="0"/>
        <v>1687.4999999999998</v>
      </c>
      <c r="J17" s="16">
        <f t="shared" ref="J17" si="3">(G17-F17)*C17</f>
        <v>2437.4999999999995</v>
      </c>
      <c r="K17" s="16">
        <f t="shared" ref="K17" si="4">(H17-G17)*C17</f>
        <v>1875</v>
      </c>
      <c r="L17" s="17">
        <f t="shared" si="1"/>
        <v>1.5999999999999999</v>
      </c>
      <c r="M17" s="18">
        <f t="shared" si="2"/>
        <v>5999.9999999999991</v>
      </c>
    </row>
    <row r="18" spans="1:13">
      <c r="A18" s="19">
        <v>43119</v>
      </c>
      <c r="B18" s="6" t="s">
        <v>39</v>
      </c>
      <c r="C18" s="20">
        <v>4000</v>
      </c>
      <c r="D18" s="20" t="s">
        <v>5</v>
      </c>
      <c r="E18" s="21">
        <v>2.2999999999999998</v>
      </c>
      <c r="F18" s="21">
        <v>1.65</v>
      </c>
      <c r="G18" s="21"/>
      <c r="H18" s="21"/>
      <c r="I18" s="22">
        <f t="shared" si="0"/>
        <v>-2599.9999999999995</v>
      </c>
      <c r="J18" s="23"/>
      <c r="K18" s="23"/>
      <c r="L18" s="24">
        <f t="shared" si="1"/>
        <v>-0.64999999999999991</v>
      </c>
      <c r="M18" s="25">
        <f t="shared" si="2"/>
        <v>-2599.9999999999995</v>
      </c>
    </row>
    <row r="19" spans="1:13">
      <c r="A19" s="19">
        <v>43118</v>
      </c>
      <c r="B19" s="6" t="s">
        <v>40</v>
      </c>
      <c r="C19" s="20">
        <v>2500</v>
      </c>
      <c r="D19" s="20" t="s">
        <v>5</v>
      </c>
      <c r="E19" s="21">
        <v>4</v>
      </c>
      <c r="F19" s="21">
        <v>4.5999999999999996</v>
      </c>
      <c r="G19" s="21"/>
      <c r="H19" s="21"/>
      <c r="I19" s="22">
        <f t="shared" si="0"/>
        <v>1499.9999999999991</v>
      </c>
      <c r="J19" s="23"/>
      <c r="K19" s="23"/>
      <c r="L19" s="24">
        <f t="shared" si="1"/>
        <v>0.59999999999999964</v>
      </c>
      <c r="M19" s="25">
        <f t="shared" si="2"/>
        <v>1499.9999999999991</v>
      </c>
    </row>
    <row r="20" spans="1:13">
      <c r="A20" s="19">
        <v>43117</v>
      </c>
      <c r="B20" s="6" t="s">
        <v>41</v>
      </c>
      <c r="C20" s="20">
        <v>1000</v>
      </c>
      <c r="D20" s="20" t="s">
        <v>5</v>
      </c>
      <c r="E20" s="21">
        <v>11.25</v>
      </c>
      <c r="F20" s="21">
        <v>12.4</v>
      </c>
      <c r="G20" s="21"/>
      <c r="H20" s="21"/>
      <c r="I20" s="22">
        <f t="shared" si="0"/>
        <v>1150.0000000000005</v>
      </c>
      <c r="J20" s="23"/>
      <c r="K20" s="23"/>
      <c r="L20" s="24">
        <f t="shared" si="1"/>
        <v>1.1500000000000004</v>
      </c>
      <c r="M20" s="25">
        <f t="shared" si="2"/>
        <v>1150.0000000000005</v>
      </c>
    </row>
    <row r="21" spans="1:13">
      <c r="A21" s="19">
        <v>43117</v>
      </c>
      <c r="B21" s="6" t="s">
        <v>42</v>
      </c>
      <c r="C21" s="20">
        <v>600</v>
      </c>
      <c r="D21" s="6" t="s">
        <v>5</v>
      </c>
      <c r="E21" s="21">
        <v>14</v>
      </c>
      <c r="F21" s="21">
        <v>16.25</v>
      </c>
      <c r="G21" s="21"/>
      <c r="H21" s="21"/>
      <c r="I21" s="22">
        <f t="shared" si="0"/>
        <v>1350</v>
      </c>
      <c r="J21" s="23"/>
      <c r="K21" s="23"/>
      <c r="L21" s="24">
        <f t="shared" si="1"/>
        <v>2.25</v>
      </c>
      <c r="M21" s="25">
        <f t="shared" si="2"/>
        <v>1350</v>
      </c>
    </row>
    <row r="22" spans="1:13">
      <c r="A22" s="12">
        <v>43116</v>
      </c>
      <c r="B22" s="13" t="s">
        <v>43</v>
      </c>
      <c r="C22" s="13">
        <v>5500</v>
      </c>
      <c r="D22" s="13" t="s">
        <v>5</v>
      </c>
      <c r="E22" s="14">
        <v>3</v>
      </c>
      <c r="F22" s="14">
        <v>3.75</v>
      </c>
      <c r="G22" s="14">
        <v>4.5999999999999996</v>
      </c>
      <c r="H22" s="14">
        <v>5.5</v>
      </c>
      <c r="I22" s="15">
        <f t="shared" si="0"/>
        <v>4125</v>
      </c>
      <c r="J22" s="16">
        <f t="shared" ref="J22" si="5">(G22-F22)*C22</f>
        <v>4674.9999999999982</v>
      </c>
      <c r="K22" s="16">
        <f t="shared" ref="K22" si="6">(H22-G22)*C22</f>
        <v>4950.0000000000018</v>
      </c>
      <c r="L22" s="17">
        <f t="shared" si="1"/>
        <v>2.5</v>
      </c>
      <c r="M22" s="18">
        <f t="shared" si="2"/>
        <v>13750</v>
      </c>
    </row>
    <row r="23" spans="1:13">
      <c r="A23" s="19">
        <v>43116</v>
      </c>
      <c r="B23" s="6" t="s">
        <v>44</v>
      </c>
      <c r="C23" s="20">
        <v>4800</v>
      </c>
      <c r="D23" s="20" t="s">
        <v>5</v>
      </c>
      <c r="E23" s="21">
        <v>6.5</v>
      </c>
      <c r="F23" s="21">
        <v>5.85</v>
      </c>
      <c r="G23" s="21"/>
      <c r="H23" s="21"/>
      <c r="I23" s="22">
        <f t="shared" si="0"/>
        <v>-3120.0000000000018</v>
      </c>
      <c r="J23" s="23"/>
      <c r="K23" s="23"/>
      <c r="L23" s="24">
        <f t="shared" si="1"/>
        <v>-0.65000000000000036</v>
      </c>
      <c r="M23" s="25">
        <f t="shared" si="2"/>
        <v>-3120.0000000000018</v>
      </c>
    </row>
    <row r="24" spans="1:13">
      <c r="A24" s="19">
        <v>43115</v>
      </c>
      <c r="B24" s="6" t="s">
        <v>45</v>
      </c>
      <c r="C24" s="20">
        <v>750</v>
      </c>
      <c r="D24" s="20" t="s">
        <v>5</v>
      </c>
      <c r="E24" s="21">
        <v>16.5</v>
      </c>
      <c r="F24" s="21">
        <v>18.5</v>
      </c>
      <c r="G24" s="21"/>
      <c r="H24" s="21"/>
      <c r="I24" s="22">
        <f t="shared" si="0"/>
        <v>1500</v>
      </c>
      <c r="J24" s="23"/>
      <c r="K24" s="23"/>
      <c r="L24" s="24">
        <f t="shared" si="1"/>
        <v>2</v>
      </c>
      <c r="M24" s="25">
        <f t="shared" si="2"/>
        <v>1500</v>
      </c>
    </row>
    <row r="25" spans="1:13">
      <c r="A25" s="19">
        <v>43112</v>
      </c>
      <c r="B25" s="6" t="s">
        <v>44</v>
      </c>
      <c r="C25" s="20">
        <v>4800</v>
      </c>
      <c r="D25" s="20" t="s">
        <v>5</v>
      </c>
      <c r="E25" s="21">
        <v>3.85</v>
      </c>
      <c r="F25" s="21">
        <v>4.5999999999999996</v>
      </c>
      <c r="G25" s="21"/>
      <c r="H25" s="21"/>
      <c r="I25" s="22">
        <f t="shared" si="0"/>
        <v>3599.9999999999977</v>
      </c>
      <c r="J25" s="23"/>
      <c r="K25" s="23"/>
      <c r="L25" s="24">
        <f t="shared" si="1"/>
        <v>0.74999999999999956</v>
      </c>
      <c r="M25" s="25">
        <f t="shared" si="2"/>
        <v>3599.9999999999977</v>
      </c>
    </row>
    <row r="26" spans="1:13">
      <c r="A26" s="19">
        <v>43112</v>
      </c>
      <c r="B26" s="6" t="s">
        <v>46</v>
      </c>
      <c r="C26" s="20">
        <v>12000</v>
      </c>
      <c r="D26" s="20" t="s">
        <v>5</v>
      </c>
      <c r="E26" s="21">
        <v>3.05</v>
      </c>
      <c r="F26" s="21">
        <v>2.4500000000000002</v>
      </c>
      <c r="G26" s="21"/>
      <c r="H26" s="21"/>
      <c r="I26" s="22">
        <f t="shared" si="0"/>
        <v>-7199.9999999999955</v>
      </c>
      <c r="J26" s="23"/>
      <c r="K26" s="23"/>
      <c r="L26" s="24">
        <f t="shared" si="1"/>
        <v>-0.59999999999999964</v>
      </c>
      <c r="M26" s="25">
        <f t="shared" si="2"/>
        <v>-7199.9999999999955</v>
      </c>
    </row>
    <row r="27" spans="1:13">
      <c r="A27" s="19">
        <v>43111</v>
      </c>
      <c r="B27" s="6" t="s">
        <v>47</v>
      </c>
      <c r="C27" s="20">
        <v>1200</v>
      </c>
      <c r="D27" s="20" t="s">
        <v>5</v>
      </c>
      <c r="E27" s="21">
        <v>29.75</v>
      </c>
      <c r="F27" s="21">
        <v>32.25</v>
      </c>
      <c r="G27" s="21"/>
      <c r="H27" s="21"/>
      <c r="I27" s="22">
        <f t="shared" si="0"/>
        <v>3000</v>
      </c>
      <c r="J27" s="23"/>
      <c r="K27" s="23"/>
      <c r="L27" s="24">
        <f t="shared" si="1"/>
        <v>2.5</v>
      </c>
      <c r="M27" s="25">
        <f t="shared" si="2"/>
        <v>3000</v>
      </c>
    </row>
    <row r="28" spans="1:13">
      <c r="A28" s="19">
        <v>43110</v>
      </c>
      <c r="B28" s="6" t="s">
        <v>48</v>
      </c>
      <c r="C28" s="20">
        <v>1000</v>
      </c>
      <c r="D28" s="20" t="s">
        <v>5</v>
      </c>
      <c r="E28" s="21">
        <v>8.5</v>
      </c>
      <c r="F28" s="21">
        <v>7.6</v>
      </c>
      <c r="G28" s="21"/>
      <c r="H28" s="21"/>
      <c r="I28" s="22">
        <f t="shared" si="0"/>
        <v>-900.00000000000034</v>
      </c>
      <c r="J28" s="23"/>
      <c r="K28" s="23"/>
      <c r="L28" s="24">
        <f t="shared" si="1"/>
        <v>-0.90000000000000036</v>
      </c>
      <c r="M28" s="25">
        <f t="shared" si="2"/>
        <v>-900.00000000000034</v>
      </c>
    </row>
    <row r="29" spans="1:13">
      <c r="A29" s="19">
        <v>43109</v>
      </c>
      <c r="B29" s="6" t="s">
        <v>49</v>
      </c>
      <c r="C29" s="20">
        <v>7000</v>
      </c>
      <c r="D29" s="20" t="s">
        <v>5</v>
      </c>
      <c r="E29" s="21">
        <v>4.5</v>
      </c>
      <c r="F29" s="21">
        <v>5.05</v>
      </c>
      <c r="G29" s="21">
        <v>5.7</v>
      </c>
      <c r="H29" s="21"/>
      <c r="I29" s="22">
        <f t="shared" si="0"/>
        <v>3849.9999999999986</v>
      </c>
      <c r="J29" s="23">
        <f t="shared" ref="J29:J30" si="7">(G29-F29)*C29</f>
        <v>4550.0000000000027</v>
      </c>
      <c r="K29" s="23"/>
      <c r="L29" s="24">
        <f t="shared" si="1"/>
        <v>1.2000000000000002</v>
      </c>
      <c r="M29" s="25">
        <f t="shared" si="2"/>
        <v>8400.0000000000018</v>
      </c>
    </row>
    <row r="30" spans="1:13">
      <c r="A30" s="19">
        <v>43104</v>
      </c>
      <c r="B30" s="6" t="s">
        <v>50</v>
      </c>
      <c r="C30" s="20">
        <v>3500</v>
      </c>
      <c r="D30" s="20" t="s">
        <v>5</v>
      </c>
      <c r="E30" s="21">
        <v>7.3</v>
      </c>
      <c r="F30" s="21">
        <v>7.85</v>
      </c>
      <c r="G30" s="21">
        <v>8.8000000000000007</v>
      </c>
      <c r="H30" s="21"/>
      <c r="I30" s="22">
        <f t="shared" si="0"/>
        <v>1924.9999999999993</v>
      </c>
      <c r="J30" s="23">
        <f t="shared" si="7"/>
        <v>3325.0000000000036</v>
      </c>
      <c r="K30" s="23"/>
      <c r="L30" s="24">
        <f t="shared" si="1"/>
        <v>1.5000000000000009</v>
      </c>
      <c r="M30" s="25">
        <f t="shared" si="2"/>
        <v>5250.0000000000027</v>
      </c>
    </row>
    <row r="31" spans="1:13">
      <c r="A31" s="19">
        <v>43104</v>
      </c>
      <c r="B31" s="6" t="s">
        <v>51</v>
      </c>
      <c r="C31" s="20">
        <v>10000</v>
      </c>
      <c r="D31" s="20" t="s">
        <v>5</v>
      </c>
      <c r="E31" s="21">
        <v>1.35</v>
      </c>
      <c r="F31" s="21">
        <v>1.5</v>
      </c>
      <c r="G31" s="21"/>
      <c r="H31" s="21"/>
      <c r="I31" s="22">
        <f t="shared" si="0"/>
        <v>1499.9999999999991</v>
      </c>
      <c r="J31" s="23"/>
      <c r="K31" s="23"/>
      <c r="L31" s="24">
        <f t="shared" si="1"/>
        <v>0.14999999999999991</v>
      </c>
      <c r="M31" s="25">
        <f t="shared" si="2"/>
        <v>1499.9999999999991</v>
      </c>
    </row>
    <row r="32" spans="1:13">
      <c r="A32" s="19">
        <v>43103</v>
      </c>
      <c r="B32" s="6" t="s">
        <v>52</v>
      </c>
      <c r="C32" s="20">
        <v>400</v>
      </c>
      <c r="D32" s="20" t="s">
        <v>5</v>
      </c>
      <c r="E32" s="21">
        <v>96.5</v>
      </c>
      <c r="F32" s="21">
        <v>107</v>
      </c>
      <c r="G32" s="21"/>
      <c r="H32" s="21"/>
      <c r="I32" s="22">
        <f t="shared" si="0"/>
        <v>4200</v>
      </c>
      <c r="J32" s="23"/>
      <c r="K32" s="23"/>
      <c r="L32" s="24">
        <f t="shared" si="1"/>
        <v>10.5</v>
      </c>
      <c r="M32" s="25">
        <f t="shared" si="2"/>
        <v>4200</v>
      </c>
    </row>
    <row r="33" spans="1:13">
      <c r="A33" s="19">
        <v>43101</v>
      </c>
      <c r="B33" s="6" t="s">
        <v>53</v>
      </c>
      <c r="C33" s="20">
        <v>4000</v>
      </c>
      <c r="D33" s="20" t="s">
        <v>5</v>
      </c>
      <c r="E33" s="21">
        <v>6.3</v>
      </c>
      <c r="F33" s="21">
        <v>5.55</v>
      </c>
      <c r="G33" s="21"/>
      <c r="H33" s="21"/>
      <c r="I33" s="22">
        <f t="shared" si="0"/>
        <v>-3000</v>
      </c>
      <c r="J33" s="23"/>
      <c r="K33" s="23"/>
      <c r="L33" s="24">
        <f t="shared" si="1"/>
        <v>-0.75</v>
      </c>
      <c r="M33" s="25">
        <f t="shared" si="2"/>
        <v>-3000</v>
      </c>
    </row>
  </sheetData>
  <mergeCells count="11">
    <mergeCell ref="M6:M7"/>
    <mergeCell ref="F6:F7"/>
    <mergeCell ref="G6:G7"/>
    <mergeCell ref="H6:H7"/>
    <mergeCell ref="I6:K7"/>
    <mergeCell ref="L6:L7"/>
    <mergeCell ref="A6:A7"/>
    <mergeCell ref="B6:B7"/>
    <mergeCell ref="C6:C7"/>
    <mergeCell ref="D6:D7"/>
    <mergeCell ref="E6:E7"/>
  </mergeCells>
  <hyperlinks>
    <hyperlink ref="K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tabSelected="1" zoomScale="115" zoomScaleNormal="115" workbookViewId="0">
      <selection activeCell="A3" sqref="A3"/>
    </sheetView>
  </sheetViews>
  <sheetFormatPr defaultRowHeight="15"/>
  <cols>
    <col min="1" max="2" width="19.28515625" style="1" customWidth="1"/>
    <col min="3" max="3" width="18.28515625" style="1" customWidth="1"/>
    <col min="4" max="4" width="13.140625" style="1" customWidth="1"/>
    <col min="5" max="5" width="12.85546875" style="1" customWidth="1"/>
    <col min="6" max="6" width="13.42578125" style="1" customWidth="1"/>
    <col min="7" max="7" width="14.7109375" style="1" customWidth="1"/>
    <col min="8" max="8" width="14.28515625" style="1" customWidth="1"/>
    <col min="9" max="9" width="16.5703125" style="1" customWidth="1"/>
    <col min="10" max="10" width="15.7109375" style="1" customWidth="1"/>
    <col min="11" max="11" width="11.7109375" style="1" customWidth="1"/>
    <col min="12" max="12" width="12.5703125" style="1" customWidth="1"/>
    <col min="13" max="13" width="13.42578125" style="1" customWidth="1"/>
    <col min="14" max="16384" width="9.140625" style="1"/>
  </cols>
  <sheetData>
    <row r="1" spans="1:1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.75" customHeight="1">
      <c r="A3" s="8" t="s">
        <v>55</v>
      </c>
      <c r="B3" s="8"/>
      <c r="C3" s="8"/>
      <c r="D3" s="8"/>
      <c r="E3" s="8"/>
      <c r="G3" s="8"/>
      <c r="H3" s="8"/>
      <c r="I3" s="8"/>
      <c r="J3" s="8"/>
      <c r="K3" s="8"/>
      <c r="L3" s="8"/>
      <c r="M3" s="8"/>
    </row>
    <row r="4" spans="1:13" ht="48.75" customHeight="1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9" t="s">
        <v>2</v>
      </c>
      <c r="M4" s="8"/>
    </row>
    <row r="5" spans="1:13" ht="24.75" customHeight="1">
      <c r="A5" s="2"/>
      <c r="B5" s="3"/>
      <c r="C5" s="3"/>
      <c r="D5" s="3"/>
      <c r="E5" s="3"/>
      <c r="F5" s="4"/>
      <c r="G5" s="3"/>
      <c r="H5" s="10"/>
      <c r="I5" s="10"/>
      <c r="J5" s="4"/>
      <c r="K5" s="3"/>
      <c r="L5" s="3"/>
      <c r="M5" s="3"/>
    </row>
    <row r="6" spans="1:13">
      <c r="A6" s="32" t="s">
        <v>0</v>
      </c>
      <c r="B6" s="29" t="s">
        <v>20</v>
      </c>
      <c r="C6" s="29" t="s">
        <v>21</v>
      </c>
      <c r="D6" s="29" t="s">
        <v>1</v>
      </c>
      <c r="E6" s="29" t="s">
        <v>22</v>
      </c>
      <c r="F6" s="29" t="s">
        <v>23</v>
      </c>
      <c r="G6" s="29" t="s">
        <v>24</v>
      </c>
      <c r="H6" s="29" t="s">
        <v>25</v>
      </c>
      <c r="I6" s="30" t="s">
        <v>26</v>
      </c>
      <c r="J6" s="30"/>
      <c r="K6" s="30"/>
      <c r="L6" s="31" t="s">
        <v>27</v>
      </c>
      <c r="M6" s="29" t="s">
        <v>28</v>
      </c>
    </row>
    <row r="7" spans="1:13" ht="15" customHeight="1">
      <c r="A7" s="33"/>
      <c r="B7" s="29"/>
      <c r="C7" s="29"/>
      <c r="D7" s="29"/>
      <c r="E7" s="29"/>
      <c r="F7" s="29"/>
      <c r="G7" s="29"/>
      <c r="H7" s="29"/>
      <c r="I7" s="30"/>
      <c r="J7" s="30"/>
      <c r="K7" s="30"/>
      <c r="L7" s="31"/>
      <c r="M7" s="29"/>
    </row>
    <row r="8" spans="1:13" ht="15" customHeight="1">
      <c r="A8" s="33"/>
      <c r="B8" s="29"/>
      <c r="C8" s="29"/>
      <c r="D8" s="29"/>
      <c r="E8" s="29"/>
      <c r="F8" s="29"/>
      <c r="G8" s="29"/>
      <c r="H8" s="29"/>
      <c r="I8" s="30"/>
      <c r="J8" s="30"/>
      <c r="K8" s="30"/>
      <c r="L8" s="31"/>
      <c r="M8" s="29"/>
    </row>
    <row r="9" spans="1:13" ht="15" customHeight="1">
      <c r="A9" s="12">
        <v>43152</v>
      </c>
      <c r="B9" s="13" t="s">
        <v>54</v>
      </c>
      <c r="C9" s="26">
        <v>1100</v>
      </c>
      <c r="D9" s="26" t="s">
        <v>5</v>
      </c>
      <c r="E9" s="26">
        <v>4.5</v>
      </c>
      <c r="F9" s="26">
        <v>7.5</v>
      </c>
      <c r="G9" s="26">
        <v>10.5</v>
      </c>
      <c r="H9" s="26">
        <v>13.5</v>
      </c>
      <c r="I9" s="27">
        <v>3300</v>
      </c>
      <c r="J9" s="27">
        <v>3300</v>
      </c>
      <c r="K9" s="27">
        <v>3300</v>
      </c>
      <c r="L9" s="27">
        <v>9</v>
      </c>
      <c r="M9" s="27">
        <v>9900</v>
      </c>
    </row>
    <row r="10" spans="1:13">
      <c r="A10" s="12">
        <v>43150</v>
      </c>
      <c r="B10" s="13" t="s">
        <v>4</v>
      </c>
      <c r="C10" s="13">
        <v>4500</v>
      </c>
      <c r="D10" s="13" t="s">
        <v>5</v>
      </c>
      <c r="E10" s="14">
        <v>5</v>
      </c>
      <c r="F10" s="14">
        <v>5.5</v>
      </c>
      <c r="G10" s="14">
        <v>6</v>
      </c>
      <c r="H10" s="14">
        <v>6.5</v>
      </c>
      <c r="I10" s="15">
        <v>2250</v>
      </c>
      <c r="J10" s="16">
        <f>(G10-F10)*C10</f>
        <v>2250</v>
      </c>
      <c r="K10" s="16">
        <f t="shared" ref="K10:K11" si="0">(H10-G10)*C10</f>
        <v>2250</v>
      </c>
      <c r="L10" s="17">
        <f t="shared" ref="L10:L24" si="1">(I10+J10+K10)/C10</f>
        <v>1.5</v>
      </c>
      <c r="M10" s="18">
        <f t="shared" ref="M10:M24" si="2">SUM(I10:K10)</f>
        <v>6750</v>
      </c>
    </row>
    <row r="11" spans="1:13">
      <c r="A11" s="12">
        <v>43147</v>
      </c>
      <c r="B11" s="13" t="s">
        <v>6</v>
      </c>
      <c r="C11" s="13">
        <v>1000</v>
      </c>
      <c r="D11" s="13" t="s">
        <v>5</v>
      </c>
      <c r="E11" s="14">
        <v>21</v>
      </c>
      <c r="F11" s="14">
        <v>22</v>
      </c>
      <c r="G11" s="14">
        <v>24</v>
      </c>
      <c r="H11" s="14">
        <v>25.5</v>
      </c>
      <c r="I11" s="15">
        <f t="shared" ref="I11:I24" si="3">(F11-E11)*C11</f>
        <v>1000</v>
      </c>
      <c r="J11" s="16">
        <f t="shared" ref="J11:J13" si="4">(G11-F11)*C11</f>
        <v>2000</v>
      </c>
      <c r="K11" s="16">
        <f t="shared" si="0"/>
        <v>1500</v>
      </c>
      <c r="L11" s="17">
        <f t="shared" si="1"/>
        <v>4.5</v>
      </c>
      <c r="M11" s="18">
        <f t="shared" si="2"/>
        <v>4500</v>
      </c>
    </row>
    <row r="12" spans="1:13">
      <c r="A12" s="12">
        <v>43147</v>
      </c>
      <c r="B12" s="13" t="s">
        <v>7</v>
      </c>
      <c r="C12" s="13">
        <v>4000</v>
      </c>
      <c r="D12" s="13" t="s">
        <v>5</v>
      </c>
      <c r="E12" s="14">
        <v>10</v>
      </c>
      <c r="F12" s="14">
        <v>10.5</v>
      </c>
      <c r="G12" s="14">
        <v>11.5</v>
      </c>
      <c r="H12" s="14">
        <v>0</v>
      </c>
      <c r="I12" s="15">
        <f t="shared" si="3"/>
        <v>2000</v>
      </c>
      <c r="J12" s="16">
        <f t="shared" si="4"/>
        <v>4000</v>
      </c>
      <c r="K12" s="16">
        <v>0</v>
      </c>
      <c r="L12" s="17">
        <f t="shared" si="1"/>
        <v>1.5</v>
      </c>
      <c r="M12" s="18">
        <f t="shared" si="2"/>
        <v>6000</v>
      </c>
    </row>
    <row r="13" spans="1:13">
      <c r="A13" s="12">
        <v>43146</v>
      </c>
      <c r="B13" s="13" t="s">
        <v>8</v>
      </c>
      <c r="C13" s="13">
        <v>3000</v>
      </c>
      <c r="D13" s="13" t="s">
        <v>5</v>
      </c>
      <c r="E13" s="14">
        <v>9</v>
      </c>
      <c r="F13" s="14">
        <v>9.5</v>
      </c>
      <c r="G13" s="14">
        <v>10</v>
      </c>
      <c r="H13" s="14">
        <v>11</v>
      </c>
      <c r="I13" s="15">
        <f t="shared" si="3"/>
        <v>1500</v>
      </c>
      <c r="J13" s="16">
        <f t="shared" si="4"/>
        <v>1500</v>
      </c>
      <c r="K13" s="16">
        <f t="shared" ref="K13:K14" si="5">(H13-G13)*C13</f>
        <v>3000</v>
      </c>
      <c r="L13" s="17">
        <f t="shared" si="1"/>
        <v>2</v>
      </c>
      <c r="M13" s="18">
        <f t="shared" si="2"/>
        <v>6000</v>
      </c>
    </row>
    <row r="14" spans="1:13">
      <c r="A14" s="12">
        <v>43146</v>
      </c>
      <c r="B14" s="13" t="s">
        <v>9</v>
      </c>
      <c r="C14" s="13">
        <v>1000</v>
      </c>
      <c r="D14" s="13" t="s">
        <v>5</v>
      </c>
      <c r="E14" s="14">
        <v>22</v>
      </c>
      <c r="F14" s="14">
        <v>23.5</v>
      </c>
      <c r="G14" s="14">
        <v>0</v>
      </c>
      <c r="H14" s="14">
        <v>0</v>
      </c>
      <c r="I14" s="15">
        <f t="shared" si="3"/>
        <v>1500</v>
      </c>
      <c r="J14" s="16">
        <v>0</v>
      </c>
      <c r="K14" s="16">
        <f t="shared" si="5"/>
        <v>0</v>
      </c>
      <c r="L14" s="17">
        <f t="shared" si="1"/>
        <v>1.5</v>
      </c>
      <c r="M14" s="18">
        <f t="shared" si="2"/>
        <v>1500</v>
      </c>
    </row>
    <row r="15" spans="1:13">
      <c r="A15" s="12">
        <v>43145</v>
      </c>
      <c r="B15" s="13" t="s">
        <v>10</v>
      </c>
      <c r="C15" s="13">
        <v>4000</v>
      </c>
      <c r="D15" s="13" t="s">
        <v>5</v>
      </c>
      <c r="E15" s="14">
        <v>3</v>
      </c>
      <c r="F15" s="14">
        <v>3.6</v>
      </c>
      <c r="G15" s="14">
        <v>20</v>
      </c>
      <c r="H15" s="14">
        <v>0</v>
      </c>
      <c r="I15" s="15">
        <f t="shared" si="3"/>
        <v>2400.0000000000005</v>
      </c>
      <c r="J15" s="16">
        <v>0</v>
      </c>
      <c r="K15" s="16">
        <v>0</v>
      </c>
      <c r="L15" s="17">
        <f t="shared" si="1"/>
        <v>0.60000000000000009</v>
      </c>
      <c r="M15" s="18">
        <f t="shared" si="2"/>
        <v>2400.0000000000005</v>
      </c>
    </row>
    <row r="16" spans="1:13">
      <c r="A16" s="12">
        <v>43143</v>
      </c>
      <c r="B16" s="13" t="s">
        <v>11</v>
      </c>
      <c r="C16" s="13">
        <v>1500</v>
      </c>
      <c r="D16" s="13" t="s">
        <v>5</v>
      </c>
      <c r="E16" s="14">
        <v>8</v>
      </c>
      <c r="F16" s="14">
        <v>7</v>
      </c>
      <c r="G16" s="14">
        <v>20</v>
      </c>
      <c r="H16" s="14">
        <v>0</v>
      </c>
      <c r="I16" s="15">
        <f t="shared" si="3"/>
        <v>-1500</v>
      </c>
      <c r="J16" s="16">
        <v>0</v>
      </c>
      <c r="K16" s="16">
        <v>0</v>
      </c>
      <c r="L16" s="17">
        <f t="shared" si="1"/>
        <v>-1</v>
      </c>
      <c r="M16" s="18">
        <f t="shared" si="2"/>
        <v>-1500</v>
      </c>
    </row>
    <row r="17" spans="1:13">
      <c r="A17" s="12">
        <v>43140</v>
      </c>
      <c r="B17" s="13" t="s">
        <v>12</v>
      </c>
      <c r="C17" s="13">
        <v>750</v>
      </c>
      <c r="D17" s="13" t="s">
        <v>5</v>
      </c>
      <c r="E17" s="14">
        <v>17</v>
      </c>
      <c r="F17" s="14">
        <v>18.399999999999999</v>
      </c>
      <c r="G17" s="14">
        <v>20</v>
      </c>
      <c r="H17" s="14">
        <v>0</v>
      </c>
      <c r="I17" s="15">
        <f t="shared" si="3"/>
        <v>1049.9999999999989</v>
      </c>
      <c r="J17" s="16">
        <f t="shared" ref="J17" si="6">(G17-F17)*C17</f>
        <v>1200.0000000000011</v>
      </c>
      <c r="K17" s="16">
        <v>0</v>
      </c>
      <c r="L17" s="17">
        <f t="shared" si="1"/>
        <v>3</v>
      </c>
      <c r="M17" s="18">
        <f t="shared" si="2"/>
        <v>2250</v>
      </c>
    </row>
    <row r="18" spans="1:13">
      <c r="A18" s="12">
        <v>43139</v>
      </c>
      <c r="B18" s="13" t="s">
        <v>13</v>
      </c>
      <c r="C18" s="13">
        <v>1061</v>
      </c>
      <c r="D18" s="13" t="s">
        <v>5</v>
      </c>
      <c r="E18" s="14">
        <v>22</v>
      </c>
      <c r="F18" s="14">
        <v>23.1</v>
      </c>
      <c r="G18" s="14">
        <v>0</v>
      </c>
      <c r="H18" s="14">
        <v>0</v>
      </c>
      <c r="I18" s="15">
        <f t="shared" si="3"/>
        <v>1167.1000000000015</v>
      </c>
      <c r="J18" s="16">
        <v>0</v>
      </c>
      <c r="K18" s="16">
        <f t="shared" ref="K18" si="7">(H18-G18)*C18</f>
        <v>0</v>
      </c>
      <c r="L18" s="17">
        <f t="shared" si="1"/>
        <v>1.1000000000000014</v>
      </c>
      <c r="M18" s="18">
        <f t="shared" si="2"/>
        <v>1167.1000000000015</v>
      </c>
    </row>
    <row r="19" spans="1:13">
      <c r="A19" s="12">
        <v>43139</v>
      </c>
      <c r="B19" s="13" t="s">
        <v>14</v>
      </c>
      <c r="C19" s="13">
        <v>750</v>
      </c>
      <c r="D19" s="13" t="s">
        <v>5</v>
      </c>
      <c r="E19" s="14">
        <v>23</v>
      </c>
      <c r="F19" s="14">
        <v>24.7</v>
      </c>
      <c r="G19" s="14">
        <v>0</v>
      </c>
      <c r="H19" s="14">
        <v>0</v>
      </c>
      <c r="I19" s="15">
        <f t="shared" si="3"/>
        <v>1274.9999999999995</v>
      </c>
      <c r="J19" s="16">
        <v>0</v>
      </c>
      <c r="K19" s="16">
        <v>0</v>
      </c>
      <c r="L19" s="17">
        <f t="shared" si="1"/>
        <v>1.6999999999999993</v>
      </c>
      <c r="M19" s="18">
        <f t="shared" si="2"/>
        <v>1274.9999999999995</v>
      </c>
    </row>
    <row r="20" spans="1:13">
      <c r="A20" s="12">
        <v>43137</v>
      </c>
      <c r="B20" s="13" t="s">
        <v>15</v>
      </c>
      <c r="C20" s="13">
        <v>1500</v>
      </c>
      <c r="D20" s="13" t="s">
        <v>5</v>
      </c>
      <c r="E20" s="14">
        <v>22.55</v>
      </c>
      <c r="F20" s="14">
        <v>23.9</v>
      </c>
      <c r="G20" s="14">
        <v>25.4</v>
      </c>
      <c r="H20" s="14">
        <v>26.9</v>
      </c>
      <c r="I20" s="15">
        <f t="shared" si="3"/>
        <v>2024.9999999999968</v>
      </c>
      <c r="J20" s="16">
        <f t="shared" ref="J20:J22" si="8">(G20-F20)*C20</f>
        <v>2250</v>
      </c>
      <c r="K20" s="16">
        <f t="shared" ref="K20" si="9">(H20-G20)*C20</f>
        <v>2250</v>
      </c>
      <c r="L20" s="17">
        <f t="shared" si="1"/>
        <v>4.3499999999999979</v>
      </c>
      <c r="M20" s="18">
        <f t="shared" si="2"/>
        <v>6524.9999999999964</v>
      </c>
    </row>
    <row r="21" spans="1:13">
      <c r="A21" s="19">
        <v>43136</v>
      </c>
      <c r="B21" s="20" t="s">
        <v>16</v>
      </c>
      <c r="C21" s="20">
        <v>1500</v>
      </c>
      <c r="D21" s="20" t="s">
        <v>5</v>
      </c>
      <c r="E21" s="21">
        <v>16.850000000000001</v>
      </c>
      <c r="F21" s="21">
        <v>18.2</v>
      </c>
      <c r="G21" s="21">
        <v>19.850000000000001</v>
      </c>
      <c r="H21" s="21">
        <v>0</v>
      </c>
      <c r="I21" s="22">
        <f t="shared" si="3"/>
        <v>2024.9999999999968</v>
      </c>
      <c r="J21" s="23">
        <f t="shared" si="8"/>
        <v>2475.0000000000032</v>
      </c>
      <c r="K21" s="23">
        <v>0</v>
      </c>
      <c r="L21" s="24">
        <f t="shared" si="1"/>
        <v>3</v>
      </c>
      <c r="M21" s="25">
        <f t="shared" si="2"/>
        <v>4500</v>
      </c>
    </row>
    <row r="22" spans="1:13">
      <c r="A22" s="12">
        <v>43133</v>
      </c>
      <c r="B22" s="13" t="s">
        <v>17</v>
      </c>
      <c r="C22" s="13">
        <v>1200</v>
      </c>
      <c r="D22" s="13" t="s">
        <v>5</v>
      </c>
      <c r="E22" s="14">
        <v>34.950000000000003</v>
      </c>
      <c r="F22" s="14">
        <v>36.200000000000003</v>
      </c>
      <c r="G22" s="14">
        <v>37.700000000000003</v>
      </c>
      <c r="H22" s="14">
        <v>39.200000000000003</v>
      </c>
      <c r="I22" s="15">
        <f t="shared" si="3"/>
        <v>1500</v>
      </c>
      <c r="J22" s="16">
        <f t="shared" si="8"/>
        <v>1800</v>
      </c>
      <c r="K22" s="16">
        <f t="shared" ref="K22" si="10">(H22-G22)*C22</f>
        <v>1800</v>
      </c>
      <c r="L22" s="17">
        <f t="shared" si="1"/>
        <v>4.25</v>
      </c>
      <c r="M22" s="18">
        <f t="shared" si="2"/>
        <v>5100</v>
      </c>
    </row>
    <row r="23" spans="1:13">
      <c r="A23" s="19">
        <v>43132</v>
      </c>
      <c r="B23" s="6" t="s">
        <v>18</v>
      </c>
      <c r="C23" s="20">
        <v>1500</v>
      </c>
      <c r="D23" s="20" t="s">
        <v>5</v>
      </c>
      <c r="E23" s="21">
        <v>21.1</v>
      </c>
      <c r="F23" s="21">
        <v>22.3</v>
      </c>
      <c r="G23" s="21">
        <v>0</v>
      </c>
      <c r="H23" s="21">
        <v>0</v>
      </c>
      <c r="I23" s="22">
        <f t="shared" si="3"/>
        <v>1799.9999999999989</v>
      </c>
      <c r="J23" s="23">
        <v>0</v>
      </c>
      <c r="K23" s="23">
        <v>0</v>
      </c>
      <c r="L23" s="24">
        <f t="shared" si="1"/>
        <v>1.1999999999999993</v>
      </c>
      <c r="M23" s="25">
        <f t="shared" si="2"/>
        <v>1799.9999999999989</v>
      </c>
    </row>
    <row r="24" spans="1:13">
      <c r="A24" s="12">
        <v>43132</v>
      </c>
      <c r="B24" s="13" t="s">
        <v>19</v>
      </c>
      <c r="C24" s="13">
        <v>3500</v>
      </c>
      <c r="D24" s="13" t="s">
        <v>5</v>
      </c>
      <c r="E24" s="14">
        <v>7.75</v>
      </c>
      <c r="F24" s="14">
        <v>8.3000000000000007</v>
      </c>
      <c r="G24" s="14">
        <v>9.0500000000000007</v>
      </c>
      <c r="H24" s="14">
        <v>9.8000000000000007</v>
      </c>
      <c r="I24" s="15">
        <f t="shared" si="3"/>
        <v>1925.0000000000025</v>
      </c>
      <c r="J24" s="16">
        <f t="shared" ref="J24" si="11">(G24-F24)*C24</f>
        <v>2625</v>
      </c>
      <c r="K24" s="16">
        <f t="shared" ref="K24" si="12">(H24-G24)*C24</f>
        <v>2625</v>
      </c>
      <c r="L24" s="17">
        <f t="shared" si="1"/>
        <v>2.0500000000000007</v>
      </c>
      <c r="M24" s="18">
        <f t="shared" si="2"/>
        <v>7175.0000000000027</v>
      </c>
    </row>
    <row r="25" spans="1:13">
      <c r="A25" s="5"/>
      <c r="B25" s="6"/>
      <c r="C25" s="6"/>
      <c r="D25" s="6"/>
      <c r="E25" s="6"/>
      <c r="F25" s="6"/>
      <c r="G25" s="6"/>
      <c r="H25" s="6"/>
      <c r="I25" s="6"/>
      <c r="J25" s="6"/>
      <c r="K25" s="7"/>
      <c r="L25" s="7"/>
      <c r="M25" s="7"/>
    </row>
    <row r="26" spans="1:13">
      <c r="A26" s="5"/>
      <c r="B26" s="6"/>
      <c r="C26" s="6"/>
      <c r="D26" s="6"/>
      <c r="E26" s="6"/>
      <c r="F26" s="6"/>
      <c r="G26" s="6"/>
      <c r="H26" s="6"/>
      <c r="I26" s="6"/>
      <c r="J26" s="6"/>
      <c r="K26" s="7"/>
      <c r="L26" s="7"/>
      <c r="M26" s="7"/>
    </row>
    <row r="27" spans="1:13">
      <c r="A27" s="5"/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  <c r="M27" s="7"/>
    </row>
    <row r="28" spans="1:13">
      <c r="A28" s="5"/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  <c r="M28" s="7"/>
    </row>
    <row r="29" spans="1:13">
      <c r="A29" s="5"/>
      <c r="B29" s="6"/>
      <c r="C29" s="6"/>
      <c r="D29" s="6"/>
      <c r="E29" s="6"/>
      <c r="F29" s="6"/>
      <c r="G29" s="6"/>
      <c r="H29" s="6"/>
      <c r="I29" s="6"/>
      <c r="J29" s="6"/>
      <c r="K29" s="7"/>
      <c r="L29" s="7"/>
      <c r="M29" s="7"/>
    </row>
    <row r="30" spans="1:13">
      <c r="A30" s="5"/>
      <c r="B30" s="6"/>
      <c r="C30" s="6"/>
      <c r="D30" s="6"/>
      <c r="E30" s="6"/>
      <c r="F30" s="6"/>
      <c r="G30" s="6"/>
      <c r="H30" s="6"/>
      <c r="I30" s="6"/>
      <c r="J30" s="6"/>
      <c r="K30" s="7"/>
      <c r="L30" s="7"/>
      <c r="M30" s="7"/>
    </row>
    <row r="31" spans="1:13">
      <c r="A31" s="5"/>
      <c r="B31" s="6"/>
      <c r="C31" s="6"/>
      <c r="D31" s="6"/>
      <c r="E31" s="6"/>
      <c r="F31" s="6"/>
      <c r="G31" s="6"/>
      <c r="H31" s="6"/>
      <c r="I31" s="6"/>
      <c r="J31" s="6"/>
      <c r="K31" s="7"/>
      <c r="L31" s="7"/>
      <c r="M31" s="7"/>
    </row>
    <row r="32" spans="1:13">
      <c r="A32" s="5"/>
      <c r="B32" s="6"/>
      <c r="C32" s="6"/>
      <c r="D32" s="6"/>
      <c r="E32" s="6"/>
      <c r="F32" s="6"/>
      <c r="G32" s="6"/>
      <c r="H32" s="6"/>
      <c r="I32" s="6"/>
      <c r="J32" s="6"/>
      <c r="K32" s="7"/>
      <c r="L32" s="7"/>
      <c r="M32" s="7"/>
    </row>
    <row r="33" spans="1:13">
      <c r="A33" s="5"/>
      <c r="B33" s="6"/>
      <c r="C33" s="6"/>
      <c r="D33" s="6"/>
      <c r="E33" s="6"/>
      <c r="F33" s="6"/>
      <c r="G33" s="6"/>
      <c r="H33" s="6"/>
      <c r="I33" s="6"/>
      <c r="J33" s="6"/>
      <c r="K33" s="7"/>
      <c r="L33" s="7"/>
      <c r="M33" s="7"/>
    </row>
    <row r="34" spans="1:13">
      <c r="A34" s="5"/>
      <c r="B34" s="6"/>
      <c r="C34" s="6"/>
      <c r="D34" s="6"/>
      <c r="E34" s="6"/>
      <c r="F34" s="6"/>
      <c r="G34" s="6"/>
      <c r="H34" s="6"/>
      <c r="I34" s="6"/>
      <c r="J34" s="6"/>
      <c r="K34" s="7"/>
      <c r="L34" s="7"/>
      <c r="M34" s="7"/>
    </row>
    <row r="35" spans="1:13">
      <c r="A35" s="5"/>
      <c r="B35" s="6"/>
      <c r="C35" s="6"/>
      <c r="D35" s="6"/>
      <c r="E35" s="6"/>
      <c r="F35" s="6"/>
      <c r="G35" s="6"/>
      <c r="H35" s="6"/>
      <c r="I35" s="6"/>
      <c r="J35" s="6"/>
      <c r="K35" s="7"/>
      <c r="L35" s="7"/>
      <c r="M35" s="7"/>
    </row>
    <row r="36" spans="1:1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</sheetData>
  <mergeCells count="11">
    <mergeCell ref="M6:M8"/>
    <mergeCell ref="A6:A8"/>
    <mergeCell ref="B6:B8"/>
    <mergeCell ref="C6:C8"/>
    <mergeCell ref="D6:D8"/>
    <mergeCell ref="E6:E8"/>
    <mergeCell ref="F6:F8"/>
    <mergeCell ref="G6:G8"/>
    <mergeCell ref="H6:H8"/>
    <mergeCell ref="I6:K8"/>
    <mergeCell ref="L6:L8"/>
  </mergeCells>
  <hyperlinks>
    <hyperlink ref="L4" r:id="rId1"/>
  </hyperlinks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2018-02-15T11:57:32Z</dcterms:created>
  <dcterms:modified xsi:type="dcterms:W3CDTF">2018-02-22T09:24:59Z</dcterms:modified>
</cp:coreProperties>
</file>