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dhan/TreeView/ModusCreate/modusCreate-budgeting-cypress-test-suite/"/>
    </mc:Choice>
  </mc:AlternateContent>
  <xr:revisionPtr revIDLastSave="0" documentId="13_ncr:1_{59EAFA12-1204-6D45-BD0B-097080086AF1}" xr6:coauthVersionLast="36" xr6:coauthVersionMax="36" xr10:uidLastSave="{00000000-0000-0000-0000-000000000000}"/>
  <bookViews>
    <workbookView xWindow="-20" yWindow="460" windowWidth="25600" windowHeight="13960" xr2:uid="{00000000-000D-0000-FFFF-FFFF00000000}"/>
  </bookViews>
  <sheets>
    <sheet name="Overview" sheetId="5" r:id="rId1"/>
    <sheet name="Budget" sheetId="2" r:id="rId2"/>
    <sheet name="Reports" sheetId="8" r:id="rId3"/>
  </sheets>
  <calcPr calcId="162913"/>
</workbook>
</file>

<file path=xl/calcChain.xml><?xml version="1.0" encoding="utf-8"?>
<calcChain xmlns="http://schemas.openxmlformats.org/spreadsheetml/2006/main">
  <c r="E4" i="8" l="1"/>
  <c r="E3" i="8"/>
  <c r="E2" i="8"/>
  <c r="E4" i="2" l="1"/>
  <c r="E3" i="2"/>
  <c r="B22" i="5" s="1"/>
  <c r="E2" i="2"/>
  <c r="B23" i="5" l="1"/>
  <c r="B21" i="5"/>
  <c r="C21" i="5" l="1"/>
  <c r="C23" i="5"/>
  <c r="C22" i="5"/>
</calcChain>
</file>

<file path=xl/sharedStrings.xml><?xml version="1.0" encoding="utf-8"?>
<sst xmlns="http://schemas.openxmlformats.org/spreadsheetml/2006/main" count="225" uniqueCount="136">
  <si>
    <t>Reference Material</t>
  </si>
  <si>
    <t>Test Environment information</t>
  </si>
  <si>
    <t>Use Cases &amp; Requirements</t>
  </si>
  <si>
    <t>End User Documentation</t>
  </si>
  <si>
    <t>Test Schedule</t>
  </si>
  <si>
    <t>Change Log</t>
  </si>
  <si>
    <t>Test Case ID</t>
  </si>
  <si>
    <t>Test Case Description</t>
  </si>
  <si>
    <t>Expected Result</t>
  </si>
  <si>
    <t>Actual Result</t>
  </si>
  <si>
    <t>Status</t>
  </si>
  <si>
    <t>Test Scenario</t>
  </si>
  <si>
    <t>Test Data Source</t>
  </si>
  <si>
    <t>Test Environment</t>
  </si>
  <si>
    <t>Tester</t>
  </si>
  <si>
    <t>Comments</t>
  </si>
  <si>
    <t>AC-0066</t>
  </si>
  <si>
    <t>Test Data</t>
  </si>
  <si>
    <t>Pass</t>
  </si>
  <si>
    <t>Fail</t>
  </si>
  <si>
    <t>[link]</t>
  </si>
  <si>
    <t>Test Info</t>
  </si>
  <si>
    <t>Test Summary</t>
  </si>
  <si>
    <t>Total Passed</t>
  </si>
  <si>
    <t>Total Failed</t>
  </si>
  <si>
    <t>Total Remaining</t>
  </si>
  <si>
    <t>Sandbox instance</t>
  </si>
  <si>
    <t>Instructions</t>
  </si>
  <si>
    <t xml:space="preserve">In the "Status" column, use Pass, Fail, or Not Started.  </t>
  </si>
  <si>
    <t>Totals and color highlighting will update automatically based on the Status column</t>
  </si>
  <si>
    <t>Total Test Cases Passed</t>
  </si>
  <si>
    <t>Total Test Cases Failed</t>
  </si>
  <si>
    <t>Total Test Cases Remaining</t>
  </si>
  <si>
    <t>Number</t>
  </si>
  <si>
    <t>Percent</t>
  </si>
  <si>
    <t>Reference Information</t>
  </si>
  <si>
    <t>[Link]</t>
  </si>
  <si>
    <t>Location</t>
  </si>
  <si>
    <t>Person</t>
  </si>
  <si>
    <t>Date</t>
  </si>
  <si>
    <t>Created Doc</t>
  </si>
  <si>
    <t>Test Results Summary (Auto Calculated)</t>
  </si>
  <si>
    <t>Test Instructions</t>
  </si>
  <si>
    <t>Overview</t>
  </si>
  <si>
    <t>ModusCreate Budget Management App</t>
  </si>
  <si>
    <t>Madhan kumar</t>
  </si>
  <si>
    <t>Managing Budget in the Budget Management App</t>
  </si>
  <si>
    <t>Madhan</t>
  </si>
  <si>
    <t>BG-0001</t>
  </si>
  <si>
    <t>BG-0002</t>
  </si>
  <si>
    <t>BG-0003</t>
  </si>
  <si>
    <t>BG-0004</t>
  </si>
  <si>
    <t>BG-0005</t>
  </si>
  <si>
    <t>BG-0006</t>
  </si>
  <si>
    <t>BG-0007</t>
  </si>
  <si>
    <t>BG-0008</t>
  </si>
  <si>
    <t>BG-0009</t>
  </si>
  <si>
    <t>BG-0010</t>
  </si>
  <si>
    <t>RP-0001</t>
  </si>
  <si>
    <t>RP-0002</t>
  </si>
  <si>
    <t>RP-0003</t>
  </si>
  <si>
    <t>RP-0004</t>
  </si>
  <si>
    <t>RP-0005</t>
  </si>
  <si>
    <t>RP-0006</t>
  </si>
  <si>
    <t>RP-0007</t>
  </si>
  <si>
    <t>RP-0008</t>
  </si>
  <si>
    <t>Test Name</t>
  </si>
  <si>
    <t>Precondition</t>
  </si>
  <si>
    <t>Budget Management App is up and running</t>
  </si>
  <si>
    <t>Verify if Budget view of budget management loads on app launch</t>
  </si>
  <si>
    <t>* Budget view loads
* Budget Tab is highlighted
* Table displaying budget list is shown</t>
  </si>
  <si>
    <t>BM_BG_Load_UI</t>
  </si>
  <si>
    <t>BM_BG_Add_Income</t>
  </si>
  <si>
    <t>User is on budget view of budget management</t>
  </si>
  <si>
    <t>Verify if user is able to add Income</t>
  </si>
  <si>
    <t>* Category, description and value gets added
* Amount is shown in green font
* Amount gets added to total inflow
* Working balance gets re-calculated</t>
  </si>
  <si>
    <t>BM_BG_Add_Expense</t>
  </si>
  <si>
    <t>Verify if user is able to add Expense</t>
  </si>
  <si>
    <t>* Category, description and value gets added
* Amount is shown in red font
* Amount gets added to total outflow
* Working balance gets re-calculated</t>
  </si>
  <si>
    <t>Category: Income</t>
  </si>
  <si>
    <t>Category: 
Groceries
School
Entertainment
Utensils
Kids
Travel
Commute
Insurance
Clothing
Car
Taxes
Health
Home
Beauty
Misc
Gifting</t>
  </si>
  <si>
    <t>BM_BG_CategoryDropdown</t>
  </si>
  <si>
    <t>Verify if user is able to select all values from the category dropdown</t>
  </si>
  <si>
    <t>* Below items are displayed in the Category dropdown 
Groceries
School
Entertainment
Utensils
Kids
Travel
Commute
Insurance
Clothing
Car
Taxes
Health
Home
Beauty
Misc
Gifting
* All items are selectable</t>
  </si>
  <si>
    <t>BM_BG_DescriptionField</t>
  </si>
  <si>
    <t>Verify if user is able to enter description</t>
  </si>
  <si>
    <t>Description:
Valid
Blank
Spaces
Numerals
Alphabets
Alpha numerals
Special Chars
Long value</t>
  </si>
  <si>
    <t>* Description is entered for valid entries
* Error is shown for invalid entries</t>
  </si>
  <si>
    <t>No error when tried to add entry with blank description</t>
  </si>
  <si>
    <t>BM_BG_ValueField</t>
  </si>
  <si>
    <t>Verify if user is able to enter value</t>
  </si>
  <si>
    <t>* Value is entered for valid entries
* Error is shown for invalid entries</t>
  </si>
  <si>
    <t>Value:
Valid
Blank
Spaces
Positive Numerals 
Negative Numerals
Decimal Numerals
Alphabets
Alpha numerals
Special Chars
Long value</t>
  </si>
  <si>
    <t>BM_BG_AddButton</t>
  </si>
  <si>
    <t>Verify if user is able to add budget</t>
  </si>
  <si>
    <t>* Add button is enabled and clickable for valid entries
* Add button is disabled for invalid entries</t>
  </si>
  <si>
    <t>Add Button is enabled when description field is not filled</t>
  </si>
  <si>
    <t>BM_BG_TotalInflow</t>
  </si>
  <si>
    <t>Verify the TotalInflow is the sum of all Incomes</t>
  </si>
  <si>
    <t>* TotalInflow is the sum of all Incomes
* Value is shown in green font</t>
  </si>
  <si>
    <t>BM_BG_TotalOutflow</t>
  </si>
  <si>
    <t>Verify the TotalOutflow is the sum of all Expenditures</t>
  </si>
  <si>
    <t>* TotalInflow is the sum of all Expenditures
* Value is shown in red font</t>
  </si>
  <si>
    <t>BM_BG_WorkingBalance</t>
  </si>
  <si>
    <t>Verify the TotalOutflow is the difference of TotalInflow and TotalOutflow</t>
  </si>
  <si>
    <t>* TotalOutflow is the difference of TotalInflow and TotalOutflow
* Value is shown in greed when the value is positive
* Value is shown in red when the value is negative</t>
  </si>
  <si>
    <t>Value is not shown in red and negative symbol doesn’t appear when TotalOutflow is greater than TotalInflow</t>
  </si>
  <si>
    <t>BM_RP_Load_UI</t>
  </si>
  <si>
    <t>Verify if Reports view of budget management loads when clicked on Reports tab</t>
  </si>
  <si>
    <t>* Reports view loads
* Reports Tab is highlighted
* Bar chart displaying Inflow vs Outflow is displayed</t>
  </si>
  <si>
    <t>BM_RP_InVsOut_Inflow</t>
  </si>
  <si>
    <t>User is on reports view of budget management</t>
  </si>
  <si>
    <t>Verify the Inflow Bar length and value changes as per the inflow value entered in budget view</t>
  </si>
  <si>
    <t>Verify the Inflow Vs Outflow view load when clicked on "Inflow Vs Outflow" view</t>
  </si>
  <si>
    <t>* Inflow Vs Outflow view load when clicked on "Inflow Vs Outflow" view</t>
  </si>
  <si>
    <t>BM_RP_InVsOut</t>
  </si>
  <si>
    <t>User is on Inflow Vs Outflow Reports view of budget management</t>
  </si>
  <si>
    <t>* Inflow bar length changes as per the value entered in budget view
* Inflow value is also changed as per the value entered in budget view</t>
  </si>
  <si>
    <t>BM_RP_InVsOut_Outflow</t>
  </si>
  <si>
    <t>Verify the Outflow Bar length and value changes as per the Outflow value entered in budget view</t>
  </si>
  <si>
    <t>BM_RP_InVsOut_Outflow_Details</t>
  </si>
  <si>
    <t>Verify the Outflow details are shown next to Outflow bar</t>
  </si>
  <si>
    <t>* Outflow bar length changes as per the value entered in budget view
* Outflow value is also changed as per the value entered in budget view
* Outflow bar is multi colored bar graph 
* Each color indicates a unique expense type</t>
  </si>
  <si>
    <t>* Outflow details are shown next to Outflow bar
* Their respective amount are displayed next to the type
* Each type is of a unique color and matches witht the color on the Outflow bar</t>
  </si>
  <si>
    <t>BM_RP_SpendByCat</t>
  </si>
  <si>
    <t>Verify the Spending By Category view load when clicked on "Spending By Category" view</t>
  </si>
  <si>
    <t>* Spending By Category view load when clicked on "Spending By Category" view</t>
  </si>
  <si>
    <t>BM_RP_SpendByCat_Outflow</t>
  </si>
  <si>
    <t>Verify the  Pie chart and value changes as per the Outflow value entered in budget view</t>
  </si>
  <si>
    <t>* Pie chart changes as per the value entered in budget view
* Outflow value is also changed as per the value entered in budget view
* Pie chart is multi colored bar graph 
* Each color indicates a unique expense type</t>
  </si>
  <si>
    <t>BM_RP_SpendByCat_Outflow_Details</t>
  </si>
  <si>
    <t>User is on Spending By Category reports view of budget management</t>
  </si>
  <si>
    <t>Verify the Outflow details are shown next to Spending By Category Pie chart</t>
  </si>
  <si>
    <t>* Outflow details are shown next to pie chart
* Their respective amount are displayed next to the type
* Each type is of a unique color and matches witht the color on the Outflow bar</t>
  </si>
  <si>
    <t>As Expected</t>
  </si>
  <si>
    <t>Reporting in the Budget Management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</si>
</sst>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5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8"/>
      <color theme="10"/>
      <name val="Euphemia"/>
      <family val="2"/>
    </font>
    <font>
      <b/>
      <i/>
      <sz val="11"/>
      <color rgb="FF7F7F7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1" xfId="3"/>
    <xf numFmtId="0" fontId="0" fillId="0" borderId="0" xfId="0" applyAlignment="1">
      <alignment wrapText="1"/>
    </xf>
    <xf numFmtId="0" fontId="4" fillId="0" borderId="0" xfId="4"/>
    <xf numFmtId="0" fontId="4" fillId="0" borderId="0" xfId="4" applyAlignment="1">
      <alignment horizontal="left"/>
    </xf>
    <xf numFmtId="0" fontId="8" fillId="0" borderId="1" xfId="3" applyFont="1"/>
    <xf numFmtId="0" fontId="9" fillId="0" borderId="0" xfId="0" applyFont="1"/>
    <xf numFmtId="0" fontId="10" fillId="0" borderId="0" xfId="6" applyFont="1" applyAlignment="1" applyProtection="1"/>
    <xf numFmtId="0" fontId="11" fillId="0" borderId="0" xfId="5" applyFont="1"/>
    <xf numFmtId="0" fontId="12" fillId="0" borderId="0" xfId="0" applyFont="1"/>
    <xf numFmtId="9" fontId="12" fillId="0" borderId="0" xfId="1" applyFont="1"/>
    <xf numFmtId="0" fontId="12" fillId="0" borderId="0" xfId="0" applyNumberFormat="1" applyFont="1"/>
    <xf numFmtId="0" fontId="13" fillId="0" borderId="1" xfId="2" applyFont="1" applyBorder="1"/>
    <xf numFmtId="15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wrapText="1"/>
    </xf>
  </cellXfs>
  <cellStyles count="7">
    <cellStyle name="Explanatory Text" xfId="5" builtinId="53"/>
    <cellStyle name="Heading 1" xfId="3" builtinId="16"/>
    <cellStyle name="Heading 4" xfId="4" builtinId="19"/>
    <cellStyle name="Hyperlink" xfId="6" builtinId="8"/>
    <cellStyle name="Normal" xfId="0" builtinId="0"/>
    <cellStyle name="Percent" xfId="1" builtinId="5"/>
    <cellStyle name="Title" xfId="2" builtinId="15"/>
  </cellStyles>
  <dxfs count="127"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20:C23" totalsRowShown="0" headerRowDxfId="126" dataDxfId="125">
  <tableColumns count="3">
    <tableColumn id="1" xr3:uid="{00000000-0010-0000-0000-000001000000}" name="Test Results Summary (Auto Calculated)" dataDxfId="124"/>
    <tableColumn id="2" xr3:uid="{00000000-0010-0000-0000-000002000000}" name="Number" dataDxfId="123">
      <calculatedColumnFormula>SUM(Budget!E2,#REF!,#REF!)</calculatedColumnFormula>
    </tableColumn>
    <tableColumn id="3" xr3:uid="{00000000-0010-0000-0000-000003000000}" name="Percent" dataDxfId="122" dataCellStyle="Percent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A3:C8" totalsRowShown="0" headerRowDxfId="121" dataDxfId="120">
  <tableColumns count="3">
    <tableColumn id="1" xr3:uid="{00000000-0010-0000-0100-000001000000}" name="Reference Information" dataDxfId="119"/>
    <tableColumn id="2" xr3:uid="{00000000-0010-0000-0100-000002000000}" name="Location" dataDxfId="118"/>
    <tableColumn id="3" xr3:uid="{00000000-0010-0000-0100-000003000000}" name="Comments" dataDxfId="117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A10:C17" totalsRowShown="0" headerRowDxfId="116" dataDxfId="115">
  <autoFilter ref="A10:C17" xr:uid="{00000000-0009-0000-0100-000007000000}"/>
  <tableColumns count="3">
    <tableColumn id="1" xr3:uid="{00000000-0010-0000-0200-000001000000}" name="Change Log" dataDxfId="114"/>
    <tableColumn id="2" xr3:uid="{00000000-0010-0000-0200-000002000000}" name="Person" dataDxfId="113"/>
    <tableColumn id="3" xr3:uid="{00000000-0010-0000-0200-000003000000}" name="Date" dataDxfId="11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8:J74" totalsRowShown="0" dataDxfId="111">
  <autoFilter ref="A8:J74" xr:uid="{00000000-0009-0000-0100-000001000000}"/>
  <tableColumns count="10">
    <tableColumn id="1" xr3:uid="{00000000-0010-0000-0300-000001000000}" name="Test Case ID" dataDxfId="110"/>
    <tableColumn id="10" xr3:uid="{C1AB4949-6A22-FB45-BA03-661A887A9B22}" name="Test Name" dataDxfId="102"/>
    <tableColumn id="2" xr3:uid="{00000000-0010-0000-0300-000002000000}" name="Precondition" dataDxfId="109"/>
    <tableColumn id="11" xr3:uid="{3F4E2780-1E82-FF49-B3A4-83DBDCA10145}" name="Test Case Description" dataDxfId="101"/>
    <tableColumn id="3" xr3:uid="{00000000-0010-0000-0300-000003000000}" name="Expected Result" dataDxfId="108"/>
    <tableColumn id="4" xr3:uid="{00000000-0010-0000-0300-000004000000}" name="Test Data" dataDxfId="107"/>
    <tableColumn id="5" xr3:uid="{00000000-0010-0000-0300-000005000000}" name="Actual Result" dataDxfId="106"/>
    <tableColumn id="6" xr3:uid="{00000000-0010-0000-0300-000006000000}" name="Status" dataDxfId="105"/>
    <tableColumn id="7" xr3:uid="{00000000-0010-0000-0300-000007000000}" name="Tester" dataDxfId="104"/>
    <tableColumn id="9" xr3:uid="{00000000-0010-0000-0300-000009000000}" name="Comments" dataDxfId="10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437642-3C9C-AF4C-95A9-0BD7205CD6F3}" name="Table16" displayName="Table16" ref="A8:J74" totalsRowShown="0" dataDxfId="100">
  <autoFilter ref="A8:J74" xr:uid="{00000000-0009-0000-0100-000001000000}"/>
  <tableColumns count="10">
    <tableColumn id="1" xr3:uid="{69011EFF-3AB7-6141-AE5B-430D21DAC326}" name="Test Case ID" dataDxfId="99"/>
    <tableColumn id="10" xr3:uid="{7B327277-A955-E24A-B7E6-5078E876DEBD}" name="Test Name" dataDxfId="98"/>
    <tableColumn id="2" xr3:uid="{2C2A6DE5-1E7C-4948-BA04-671BB167D620}" name="Precondition" dataDxfId="97"/>
    <tableColumn id="11" xr3:uid="{7F5C2B7B-F1B3-014C-AB32-BADC88D6E5D8}" name="Test Case Description" dataDxfId="96"/>
    <tableColumn id="3" xr3:uid="{9B6CA1A3-F204-5D40-8BAD-075951E3BE9E}" name="Expected Result" dataDxfId="95"/>
    <tableColumn id="4" xr3:uid="{D769536B-19B7-7E48-8EC1-04BEC9E9F05D}" name="Test Data" dataDxfId="94"/>
    <tableColumn id="5" xr3:uid="{B8FA50C2-B750-0244-ADE3-07128FB293E4}" name="Actual Result" dataDxfId="93"/>
    <tableColumn id="6" xr3:uid="{EF8CE2CC-74CD-644C-863E-260D12027733}" name="Status" dataDxfId="92"/>
    <tableColumn id="7" xr3:uid="{BA962734-6F7D-814A-9183-1FB649141B41}" name="Tester" dataDxfId="91"/>
    <tableColumn id="9" xr3:uid="{98EF0F7B-8180-D740-B52F-920542C78370}" name="Comments" dataDxfId="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M24"/>
  <sheetViews>
    <sheetView tabSelected="1" zoomScale="120" zoomScaleNormal="120" workbookViewId="0"/>
  </sheetViews>
  <sheetFormatPr baseColWidth="10" defaultColWidth="8.83203125" defaultRowHeight="15"/>
  <cols>
    <col min="1" max="1" width="47.1640625" bestFit="1" customWidth="1"/>
    <col min="2" max="2" width="16.33203125" bestFit="1" customWidth="1"/>
    <col min="3" max="3" width="24.1640625" customWidth="1"/>
    <col min="4" max="4" width="17.83203125" bestFit="1" customWidth="1"/>
    <col min="5" max="5" width="17" bestFit="1" customWidth="1"/>
  </cols>
  <sheetData>
    <row r="1" spans="1:12" ht="46" thickBot="1">
      <c r="A1" s="12" t="s">
        <v>44</v>
      </c>
    </row>
    <row r="2" spans="1:12" ht="16" thickTop="1">
      <c r="E2" s="3" t="s">
        <v>43</v>
      </c>
    </row>
    <row r="3" spans="1:12" ht="19">
      <c r="A3" s="9" t="s">
        <v>35</v>
      </c>
      <c r="B3" s="9" t="s">
        <v>37</v>
      </c>
      <c r="C3" s="9" t="s">
        <v>15</v>
      </c>
      <c r="E3" s="15"/>
      <c r="F3" s="15"/>
      <c r="G3" s="15"/>
      <c r="H3" s="15"/>
      <c r="I3" s="15"/>
      <c r="J3" s="15"/>
      <c r="K3" s="15"/>
      <c r="L3" s="15"/>
    </row>
    <row r="4" spans="1:12" ht="19">
      <c r="A4" s="9" t="s">
        <v>2</v>
      </c>
      <c r="B4" s="9" t="s">
        <v>36</v>
      </c>
      <c r="C4" s="9"/>
      <c r="E4" s="15"/>
      <c r="F4" s="15"/>
      <c r="G4" s="15"/>
      <c r="H4" s="15"/>
      <c r="I4" s="15"/>
      <c r="J4" s="15"/>
      <c r="K4" s="15"/>
      <c r="L4" s="15"/>
    </row>
    <row r="5" spans="1:12" ht="19">
      <c r="A5" s="9" t="s">
        <v>0</v>
      </c>
      <c r="B5" s="9" t="s">
        <v>36</v>
      </c>
      <c r="C5" s="9"/>
      <c r="E5" s="15"/>
      <c r="F5" s="15"/>
      <c r="G5" s="15"/>
      <c r="H5" s="15"/>
      <c r="I5" s="15"/>
      <c r="J5" s="15"/>
      <c r="K5" s="15"/>
      <c r="L5" s="15"/>
    </row>
    <row r="6" spans="1:12" ht="19">
      <c r="A6" s="9" t="s">
        <v>1</v>
      </c>
      <c r="B6" s="9" t="s">
        <v>36</v>
      </c>
      <c r="C6" s="9"/>
      <c r="E6" s="15"/>
      <c r="F6" s="15"/>
      <c r="G6" s="15"/>
      <c r="H6" s="15"/>
      <c r="I6" s="15"/>
      <c r="J6" s="15"/>
      <c r="K6" s="15"/>
      <c r="L6" s="15"/>
    </row>
    <row r="7" spans="1:12" ht="19">
      <c r="A7" s="9" t="s">
        <v>3</v>
      </c>
      <c r="B7" s="9" t="s">
        <v>36</v>
      </c>
      <c r="C7" s="9"/>
      <c r="E7" s="15"/>
      <c r="F7" s="15"/>
      <c r="G7" s="15"/>
      <c r="H7" s="15"/>
      <c r="I7" s="15"/>
      <c r="J7" s="15"/>
      <c r="K7" s="15"/>
      <c r="L7" s="15"/>
    </row>
    <row r="8" spans="1:12" ht="19">
      <c r="A8" s="9" t="s">
        <v>4</v>
      </c>
      <c r="B8" s="9" t="s">
        <v>36</v>
      </c>
      <c r="C8" s="9"/>
      <c r="E8" s="15"/>
      <c r="F8" s="15"/>
      <c r="G8" s="15"/>
      <c r="H8" s="15"/>
      <c r="I8" s="15"/>
      <c r="J8" s="15"/>
      <c r="K8" s="15"/>
      <c r="L8" s="15"/>
    </row>
    <row r="10" spans="1:12" ht="19">
      <c r="A10" s="9" t="s">
        <v>5</v>
      </c>
      <c r="B10" s="9" t="s">
        <v>38</v>
      </c>
      <c r="C10" s="9" t="s">
        <v>39</v>
      </c>
      <c r="E10" s="3" t="s">
        <v>42</v>
      </c>
    </row>
    <row r="11" spans="1:12" ht="19">
      <c r="A11" s="9" t="s">
        <v>40</v>
      </c>
      <c r="B11" s="9" t="s">
        <v>45</v>
      </c>
      <c r="C11" s="13">
        <v>43332</v>
      </c>
      <c r="E11" s="16"/>
      <c r="F11" s="16"/>
      <c r="G11" s="16"/>
      <c r="H11" s="16"/>
      <c r="I11" s="16"/>
      <c r="J11" s="16"/>
      <c r="K11" s="16"/>
      <c r="L11" s="16"/>
    </row>
    <row r="12" spans="1:12" ht="19">
      <c r="A12" s="9"/>
      <c r="B12" s="9"/>
      <c r="C12" s="14"/>
      <c r="E12" s="16"/>
      <c r="F12" s="16"/>
      <c r="G12" s="16"/>
      <c r="H12" s="16"/>
      <c r="I12" s="16"/>
      <c r="J12" s="16"/>
      <c r="K12" s="16"/>
      <c r="L12" s="16"/>
    </row>
    <row r="13" spans="1:12" ht="19">
      <c r="A13" s="9"/>
      <c r="B13" s="9"/>
      <c r="C13" s="14"/>
      <c r="E13" s="16"/>
      <c r="F13" s="16"/>
      <c r="G13" s="16"/>
      <c r="H13" s="16"/>
      <c r="I13" s="16"/>
      <c r="J13" s="16"/>
      <c r="K13" s="16"/>
      <c r="L13" s="16"/>
    </row>
    <row r="14" spans="1:12" ht="19">
      <c r="A14" s="9"/>
      <c r="B14" s="9"/>
      <c r="C14" s="14"/>
      <c r="E14" s="16"/>
      <c r="F14" s="16"/>
      <c r="G14" s="16"/>
      <c r="H14" s="16"/>
      <c r="I14" s="16"/>
      <c r="J14" s="16"/>
      <c r="K14" s="16"/>
      <c r="L14" s="16"/>
    </row>
    <row r="15" spans="1:12" ht="19">
      <c r="A15" s="9"/>
      <c r="B15" s="9"/>
      <c r="C15" s="14"/>
      <c r="E15" s="16"/>
      <c r="F15" s="16"/>
      <c r="G15" s="16"/>
      <c r="H15" s="16"/>
      <c r="I15" s="16"/>
      <c r="J15" s="16"/>
      <c r="K15" s="16"/>
      <c r="L15" s="16"/>
    </row>
    <row r="16" spans="1:12" ht="19">
      <c r="A16" s="9"/>
      <c r="B16" s="9"/>
      <c r="C16" s="14"/>
      <c r="E16" s="16"/>
      <c r="F16" s="16"/>
      <c r="G16" s="16"/>
      <c r="H16" s="16"/>
      <c r="I16" s="16"/>
      <c r="J16" s="16"/>
      <c r="K16" s="16"/>
      <c r="L16" s="16"/>
    </row>
    <row r="17" spans="1:13" ht="19">
      <c r="A17" s="9"/>
      <c r="B17" s="9"/>
      <c r="C17" s="14"/>
      <c r="E17" s="16"/>
      <c r="F17" s="16"/>
      <c r="G17" s="16"/>
      <c r="H17" s="16"/>
      <c r="I17" s="16"/>
      <c r="J17" s="16"/>
      <c r="K17" s="16"/>
      <c r="L17" s="16"/>
    </row>
    <row r="20" spans="1:13" ht="19">
      <c r="A20" s="9" t="s">
        <v>41</v>
      </c>
      <c r="B20" s="9" t="s">
        <v>33</v>
      </c>
      <c r="C20" s="9" t="s">
        <v>34</v>
      </c>
    </row>
    <row r="21" spans="1:13" ht="19">
      <c r="A21" s="9" t="s">
        <v>30</v>
      </c>
      <c r="B21" s="9" t="e">
        <f>SUM(Budget!E2,#REF!,#REF!)</f>
        <v>#REF!</v>
      </c>
      <c r="C21" s="10" t="e">
        <f>B21/SUM(B21:B23)</f>
        <v>#REF!</v>
      </c>
    </row>
    <row r="22" spans="1:13" ht="19">
      <c r="A22" s="9" t="s">
        <v>31</v>
      </c>
      <c r="B22" s="11" t="e">
        <f>SUM(Budget!E3,#REF!,#REF!)</f>
        <v>#REF!</v>
      </c>
      <c r="C22" s="10" t="e">
        <f>B22/SUM(B21:B23)</f>
        <v>#REF!</v>
      </c>
    </row>
    <row r="23" spans="1:13" ht="19">
      <c r="A23" s="9" t="s">
        <v>32</v>
      </c>
      <c r="B23" s="9" t="e">
        <f>SUM(Budget!E4,#REF!,#REF!)</f>
        <v>#REF!</v>
      </c>
      <c r="C23" s="10" t="e">
        <f>B23/SUM(B21:B23)</f>
        <v>#REF!</v>
      </c>
    </row>
    <row r="24" spans="1:13">
      <c r="M24" s="7"/>
    </row>
  </sheetData>
  <mergeCells count="2">
    <mergeCell ref="E3:L8"/>
    <mergeCell ref="E11:L1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J102"/>
  <sheetViews>
    <sheetView zoomScale="120" zoomScaleNormal="120" workbookViewId="0"/>
  </sheetViews>
  <sheetFormatPr baseColWidth="10" defaultColWidth="8.83203125" defaultRowHeight="15"/>
  <cols>
    <col min="1" max="1" width="14.6640625" bestFit="1" customWidth="1"/>
    <col min="2" max="2" width="15.83203125" customWidth="1"/>
    <col min="3" max="3" width="41.5" bestFit="1" customWidth="1"/>
    <col min="4" max="4" width="48" customWidth="1"/>
    <col min="5" max="5" width="44.33203125" customWidth="1"/>
    <col min="6" max="6" width="24.1640625" customWidth="1"/>
    <col min="7" max="7" width="20.83203125" customWidth="1"/>
    <col min="8" max="8" width="10.5" customWidth="1"/>
    <col min="10" max="10" width="37.83203125" customWidth="1"/>
  </cols>
  <sheetData>
    <row r="1" spans="1:10" ht="21" thickBot="1">
      <c r="A1" s="1" t="s">
        <v>21</v>
      </c>
      <c r="B1" s="1"/>
      <c r="D1" s="1" t="s">
        <v>22</v>
      </c>
      <c r="F1" s="5" t="s">
        <v>27</v>
      </c>
      <c r="J1" s="7"/>
    </row>
    <row r="2" spans="1:10" ht="16" thickTop="1">
      <c r="A2" s="3" t="s">
        <v>11</v>
      </c>
      <c r="B2" s="3"/>
      <c r="C2" s="8" t="s">
        <v>46</v>
      </c>
      <c r="D2" s="3" t="s">
        <v>23</v>
      </c>
      <c r="E2" s="4">
        <f>COUNTIF(H:H,"Pass")</f>
        <v>7</v>
      </c>
      <c r="F2" s="6" t="s">
        <v>28</v>
      </c>
    </row>
    <row r="3" spans="1:10">
      <c r="A3" s="3" t="s">
        <v>13</v>
      </c>
      <c r="B3" s="3"/>
      <c r="C3" s="8" t="s">
        <v>26</v>
      </c>
      <c r="D3" s="3" t="s">
        <v>24</v>
      </c>
      <c r="E3" s="4">
        <f>COUNTIF(H:H,"Fail")</f>
        <v>3</v>
      </c>
      <c r="F3" s="6" t="s">
        <v>29</v>
      </c>
    </row>
    <row r="4" spans="1:10">
      <c r="A4" s="3" t="s">
        <v>12</v>
      </c>
      <c r="B4" s="3"/>
      <c r="C4" s="8" t="s">
        <v>20</v>
      </c>
      <c r="D4" s="3" t="s">
        <v>25</v>
      </c>
      <c r="E4" s="4">
        <f>COUNTIF(H:H,"Not Started")</f>
        <v>0</v>
      </c>
    </row>
    <row r="8" spans="1:10">
      <c r="A8" s="17" t="s">
        <v>6</v>
      </c>
      <c r="B8" s="17" t="s">
        <v>66</v>
      </c>
      <c r="C8" s="17" t="s">
        <v>67</v>
      </c>
      <c r="D8" s="17" t="s">
        <v>7</v>
      </c>
      <c r="E8" s="17" t="s">
        <v>8</v>
      </c>
      <c r="F8" s="17" t="s">
        <v>17</v>
      </c>
      <c r="G8" s="17" t="s">
        <v>9</v>
      </c>
      <c r="H8" s="17" t="s">
        <v>10</v>
      </c>
      <c r="I8" s="17" t="s">
        <v>14</v>
      </c>
      <c r="J8" s="17" t="s">
        <v>15</v>
      </c>
    </row>
    <row r="9" spans="1:10" ht="48">
      <c r="A9" s="18" t="s">
        <v>48</v>
      </c>
      <c r="B9" s="18" t="s">
        <v>71</v>
      </c>
      <c r="C9" s="18" t="s">
        <v>68</v>
      </c>
      <c r="D9" s="18" t="s">
        <v>69</v>
      </c>
      <c r="E9" s="18" t="s">
        <v>70</v>
      </c>
      <c r="F9" s="18"/>
      <c r="G9" s="18" t="s">
        <v>134</v>
      </c>
      <c r="H9" s="18" t="s">
        <v>18</v>
      </c>
      <c r="I9" s="18" t="s">
        <v>47</v>
      </c>
      <c r="J9" s="18"/>
    </row>
    <row r="10" spans="1:10" ht="64">
      <c r="A10" s="18" t="s">
        <v>49</v>
      </c>
      <c r="B10" s="18" t="s">
        <v>72</v>
      </c>
      <c r="C10" s="18" t="s">
        <v>73</v>
      </c>
      <c r="D10" s="18" t="s">
        <v>74</v>
      </c>
      <c r="E10" s="18" t="s">
        <v>75</v>
      </c>
      <c r="F10" s="18" t="s">
        <v>79</v>
      </c>
      <c r="G10" s="18" t="s">
        <v>134</v>
      </c>
      <c r="H10" s="18" t="s">
        <v>18</v>
      </c>
      <c r="I10" s="18" t="s">
        <v>47</v>
      </c>
      <c r="J10" s="18"/>
    </row>
    <row r="11" spans="1:10" ht="272">
      <c r="A11" s="18" t="s">
        <v>50</v>
      </c>
      <c r="B11" s="18" t="s">
        <v>76</v>
      </c>
      <c r="C11" s="18" t="s">
        <v>73</v>
      </c>
      <c r="D11" s="18" t="s">
        <v>77</v>
      </c>
      <c r="E11" s="18" t="s">
        <v>78</v>
      </c>
      <c r="F11" s="18" t="s">
        <v>80</v>
      </c>
      <c r="G11" s="18" t="s">
        <v>134</v>
      </c>
      <c r="H11" s="18" t="s">
        <v>18</v>
      </c>
      <c r="I11" s="18" t="s">
        <v>47</v>
      </c>
      <c r="J11" s="18"/>
    </row>
    <row r="12" spans="1:10" ht="288">
      <c r="A12" s="18" t="s">
        <v>51</v>
      </c>
      <c r="B12" s="18" t="s">
        <v>81</v>
      </c>
      <c r="C12" s="18" t="s">
        <v>73</v>
      </c>
      <c r="D12" s="18" t="s">
        <v>82</v>
      </c>
      <c r="E12" s="18" t="s">
        <v>83</v>
      </c>
      <c r="F12" s="18"/>
      <c r="G12" s="18" t="s">
        <v>134</v>
      </c>
      <c r="H12" s="18" t="s">
        <v>18</v>
      </c>
      <c r="I12" s="18" t="s">
        <v>47</v>
      </c>
      <c r="J12" s="18"/>
    </row>
    <row r="13" spans="1:10" ht="144">
      <c r="A13" s="18" t="s">
        <v>52</v>
      </c>
      <c r="B13" s="18" t="s">
        <v>84</v>
      </c>
      <c r="C13" s="18" t="s">
        <v>73</v>
      </c>
      <c r="D13" s="18" t="s">
        <v>85</v>
      </c>
      <c r="E13" s="18" t="s">
        <v>87</v>
      </c>
      <c r="F13" s="18" t="s">
        <v>86</v>
      </c>
      <c r="G13" s="18" t="s">
        <v>88</v>
      </c>
      <c r="H13" s="18" t="s">
        <v>19</v>
      </c>
      <c r="I13" s="18" t="s">
        <v>47</v>
      </c>
      <c r="J13" s="18"/>
    </row>
    <row r="14" spans="1:10" ht="176">
      <c r="A14" s="18" t="s">
        <v>53</v>
      </c>
      <c r="B14" s="18" t="s">
        <v>89</v>
      </c>
      <c r="C14" s="18" t="s">
        <v>73</v>
      </c>
      <c r="D14" s="18" t="s">
        <v>90</v>
      </c>
      <c r="E14" s="18" t="s">
        <v>91</v>
      </c>
      <c r="F14" s="18" t="s">
        <v>92</v>
      </c>
      <c r="G14" s="18" t="s">
        <v>134</v>
      </c>
      <c r="H14" s="18" t="s">
        <v>18</v>
      </c>
      <c r="I14" s="18" t="s">
        <v>47</v>
      </c>
      <c r="J14" s="18"/>
    </row>
    <row r="15" spans="1:10" ht="48">
      <c r="A15" s="18" t="s">
        <v>54</v>
      </c>
      <c r="B15" s="18" t="s">
        <v>93</v>
      </c>
      <c r="C15" s="18" t="s">
        <v>73</v>
      </c>
      <c r="D15" s="18" t="s">
        <v>94</v>
      </c>
      <c r="E15" s="18" t="s">
        <v>95</v>
      </c>
      <c r="F15" s="18"/>
      <c r="G15" s="18" t="s">
        <v>96</v>
      </c>
      <c r="H15" s="18" t="s">
        <v>19</v>
      </c>
      <c r="I15" s="18" t="s">
        <v>47</v>
      </c>
      <c r="J15" s="18"/>
    </row>
    <row r="16" spans="1:10" ht="32">
      <c r="A16" s="18" t="s">
        <v>55</v>
      </c>
      <c r="B16" s="18" t="s">
        <v>97</v>
      </c>
      <c r="C16" s="18" t="s">
        <v>73</v>
      </c>
      <c r="D16" s="18" t="s">
        <v>98</v>
      </c>
      <c r="E16" s="18" t="s">
        <v>99</v>
      </c>
      <c r="F16" s="18"/>
      <c r="G16" s="18" t="s">
        <v>134</v>
      </c>
      <c r="H16" s="18" t="s">
        <v>18</v>
      </c>
      <c r="I16" s="18" t="s">
        <v>47</v>
      </c>
      <c r="J16" s="18"/>
    </row>
    <row r="17" spans="1:10" ht="32">
      <c r="A17" s="18" t="s">
        <v>56</v>
      </c>
      <c r="B17" s="18" t="s">
        <v>100</v>
      </c>
      <c r="C17" s="18" t="s">
        <v>73</v>
      </c>
      <c r="D17" s="18" t="s">
        <v>101</v>
      </c>
      <c r="E17" s="18" t="s">
        <v>102</v>
      </c>
      <c r="F17" s="18"/>
      <c r="G17" s="18" t="s">
        <v>134</v>
      </c>
      <c r="H17" s="18" t="s">
        <v>18</v>
      </c>
      <c r="I17" s="18" t="s">
        <v>47</v>
      </c>
      <c r="J17" s="18"/>
    </row>
    <row r="18" spans="1:10" ht="80">
      <c r="A18" s="18" t="s">
        <v>57</v>
      </c>
      <c r="B18" s="18" t="s">
        <v>103</v>
      </c>
      <c r="C18" s="18" t="s">
        <v>73</v>
      </c>
      <c r="D18" s="18" t="s">
        <v>104</v>
      </c>
      <c r="E18" s="18" t="s">
        <v>105</v>
      </c>
      <c r="F18" s="18"/>
      <c r="G18" s="18" t="s">
        <v>106</v>
      </c>
      <c r="H18" s="18" t="s">
        <v>19</v>
      </c>
      <c r="I18" s="18" t="s">
        <v>47</v>
      </c>
      <c r="J18" s="18"/>
    </row>
    <row r="19" spans="1:10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0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0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spans="1:10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spans="1:10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spans="1:10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spans="1:10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spans="1:10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spans="1:10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spans="1:10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spans="1:10" ht="16">
      <c r="A74" s="2" t="s">
        <v>16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>
      <c r="A102" s="2"/>
      <c r="B102" s="2"/>
      <c r="C102" s="2"/>
      <c r="D102" s="2"/>
      <c r="E102" s="2"/>
      <c r="F102" s="2"/>
      <c r="G102" s="2"/>
      <c r="H102" s="2"/>
      <c r="I102" s="2"/>
      <c r="J102" s="2"/>
    </row>
  </sheetData>
  <conditionalFormatting sqref="A14:A15 A19:H34 A16:B18 E15:H15 A9:H13 D16:H18 A35:I74 J9:J74">
    <cfRule type="expression" dxfId="89" priority="21">
      <formula>$H9="Fail"</formula>
    </cfRule>
    <cfRule type="expression" dxfId="88" priority="22">
      <formula>$H9="Pass"</formula>
    </cfRule>
  </conditionalFormatting>
  <conditionalFormatting sqref="I9:I13 I15:I34">
    <cfRule type="expression" dxfId="87" priority="19">
      <formula>$H9="Fail"</formula>
    </cfRule>
    <cfRule type="expression" dxfId="86" priority="20">
      <formula>$H9="Pass"</formula>
    </cfRule>
  </conditionalFormatting>
  <conditionalFormatting sqref="B14:F14 H14">
    <cfRule type="expression" dxfId="85" priority="17">
      <formula>$H14="Fail"</formula>
    </cfRule>
    <cfRule type="expression" dxfId="84" priority="18">
      <formula>$H14="Pass"</formula>
    </cfRule>
  </conditionalFormatting>
  <conditionalFormatting sqref="I14">
    <cfRule type="expression" dxfId="83" priority="15">
      <formula>$H14="Fail"</formula>
    </cfRule>
    <cfRule type="expression" dxfId="82" priority="16">
      <formula>$H14="Pass"</formula>
    </cfRule>
  </conditionalFormatting>
  <conditionalFormatting sqref="B15">
    <cfRule type="expression" dxfId="81" priority="13">
      <formula>$H15="Fail"</formula>
    </cfRule>
    <cfRule type="expression" dxfId="80" priority="14">
      <formula>$H15="Pass"</formula>
    </cfRule>
  </conditionalFormatting>
  <conditionalFormatting sqref="C15">
    <cfRule type="expression" dxfId="79" priority="11">
      <formula>$H15="Fail"</formula>
    </cfRule>
    <cfRule type="expression" dxfId="78" priority="12">
      <formula>$H15="Pass"</formula>
    </cfRule>
  </conditionalFormatting>
  <conditionalFormatting sqref="D15">
    <cfRule type="expression" dxfId="77" priority="9">
      <formula>$H15="Fail"</formula>
    </cfRule>
    <cfRule type="expression" dxfId="76" priority="10">
      <formula>$H15="Pass"</formula>
    </cfRule>
  </conditionalFormatting>
  <conditionalFormatting sqref="C16">
    <cfRule type="expression" dxfId="75" priority="7">
      <formula>$H16="Fail"</formula>
    </cfRule>
    <cfRule type="expression" dxfId="74" priority="8">
      <formula>$H16="Pass"</formula>
    </cfRule>
  </conditionalFormatting>
  <conditionalFormatting sqref="C17">
    <cfRule type="expression" dxfId="73" priority="5">
      <formula>$H17="Fail"</formula>
    </cfRule>
    <cfRule type="expression" dxfId="72" priority="6">
      <formula>$H17="Pass"</formula>
    </cfRule>
  </conditionalFormatting>
  <conditionalFormatting sqref="C18">
    <cfRule type="expression" dxfId="71" priority="3">
      <formula>$H18="Fail"</formula>
    </cfRule>
    <cfRule type="expression" dxfId="70" priority="4">
      <formula>$H18="Pass"</formula>
    </cfRule>
  </conditionalFormatting>
  <conditionalFormatting sqref="G14">
    <cfRule type="expression" dxfId="69" priority="1">
      <formula>$H14="Fail"</formula>
    </cfRule>
    <cfRule type="expression" dxfId="68" priority="2">
      <formula>$H14="Pass"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621F-B447-4D49-9A1D-3FE49C40BCD7}">
  <sheetPr>
    <tabColor theme="8" tint="-0.499984740745262"/>
  </sheetPr>
  <dimension ref="A1:J102"/>
  <sheetViews>
    <sheetView zoomScale="120" zoomScaleNormal="120" workbookViewId="0"/>
  </sheetViews>
  <sheetFormatPr baseColWidth="10" defaultColWidth="8.83203125" defaultRowHeight="15"/>
  <cols>
    <col min="1" max="1" width="14.6640625" bestFit="1" customWidth="1"/>
    <col min="2" max="2" width="15.83203125" customWidth="1"/>
    <col min="3" max="3" width="41.5" bestFit="1" customWidth="1"/>
    <col min="4" max="4" width="48" customWidth="1"/>
    <col min="5" max="5" width="44.33203125" customWidth="1"/>
    <col min="6" max="6" width="24.1640625" customWidth="1"/>
    <col min="7" max="7" width="20.83203125" customWidth="1"/>
    <col min="8" max="8" width="10.5" customWidth="1"/>
    <col min="10" max="10" width="37.83203125" customWidth="1"/>
  </cols>
  <sheetData>
    <row r="1" spans="1:10" ht="21" thickBot="1">
      <c r="A1" s="1" t="s">
        <v>21</v>
      </c>
      <c r="B1" s="1"/>
      <c r="D1" s="1" t="s">
        <v>22</v>
      </c>
      <c r="F1" s="5" t="s">
        <v>27</v>
      </c>
      <c r="J1" s="7"/>
    </row>
    <row r="2" spans="1:10" ht="16" thickTop="1">
      <c r="A2" s="3" t="s">
        <v>11</v>
      </c>
      <c r="B2" s="3"/>
      <c r="C2" s="8" t="s">
        <v>135</v>
      </c>
      <c r="D2" s="3" t="s">
        <v>23</v>
      </c>
      <c r="E2" s="4">
        <f>COUNTIF(H:H,"Pass")</f>
        <v>8</v>
      </c>
      <c r="F2" s="6" t="s">
        <v>28</v>
      </c>
    </row>
    <row r="3" spans="1:10">
      <c r="A3" s="3" t="s">
        <v>13</v>
      </c>
      <c r="B3" s="3"/>
      <c r="C3" s="8" t="s">
        <v>26</v>
      </c>
      <c r="D3" s="3" t="s">
        <v>24</v>
      </c>
      <c r="E3" s="4">
        <f>COUNTIF(H:H,"Fail")</f>
        <v>0</v>
      </c>
      <c r="F3" s="6" t="s">
        <v>29</v>
      </c>
    </row>
    <row r="4" spans="1:10">
      <c r="A4" s="3" t="s">
        <v>12</v>
      </c>
      <c r="B4" s="3"/>
      <c r="C4" s="8" t="s">
        <v>20</v>
      </c>
      <c r="D4" s="3" t="s">
        <v>25</v>
      </c>
      <c r="E4" s="4">
        <f>COUNTIF(H:H,"Not Started")</f>
        <v>0</v>
      </c>
    </row>
    <row r="8" spans="1:10">
      <c r="A8" s="17" t="s">
        <v>6</v>
      </c>
      <c r="B8" s="17" t="s">
        <v>66</v>
      </c>
      <c r="C8" s="17" t="s">
        <v>67</v>
      </c>
      <c r="D8" s="17" t="s">
        <v>7</v>
      </c>
      <c r="E8" s="17" t="s">
        <v>8</v>
      </c>
      <c r="F8" s="17" t="s">
        <v>17</v>
      </c>
      <c r="G8" s="17" t="s">
        <v>9</v>
      </c>
      <c r="H8" s="17" t="s">
        <v>10</v>
      </c>
      <c r="I8" s="17" t="s">
        <v>14</v>
      </c>
      <c r="J8" s="17" t="s">
        <v>15</v>
      </c>
    </row>
    <row r="9" spans="1:10" ht="48">
      <c r="A9" s="18" t="s">
        <v>58</v>
      </c>
      <c r="B9" s="18" t="s">
        <v>107</v>
      </c>
      <c r="C9" s="18" t="s">
        <v>68</v>
      </c>
      <c r="D9" s="18" t="s">
        <v>108</v>
      </c>
      <c r="E9" s="18" t="s">
        <v>109</v>
      </c>
      <c r="F9" s="18"/>
      <c r="G9" s="18" t="s">
        <v>134</v>
      </c>
      <c r="H9" s="18" t="s">
        <v>18</v>
      </c>
      <c r="I9" s="18" t="s">
        <v>47</v>
      </c>
      <c r="J9" s="18"/>
    </row>
    <row r="10" spans="1:10" ht="32">
      <c r="A10" s="18" t="s">
        <v>59</v>
      </c>
      <c r="B10" s="18" t="s">
        <v>115</v>
      </c>
      <c r="C10" s="18" t="s">
        <v>111</v>
      </c>
      <c r="D10" s="18" t="s">
        <v>113</v>
      </c>
      <c r="E10" s="18" t="s">
        <v>114</v>
      </c>
      <c r="F10" s="18"/>
      <c r="G10" s="18" t="s">
        <v>134</v>
      </c>
      <c r="H10" s="18" t="s">
        <v>18</v>
      </c>
      <c r="I10" s="18" t="s">
        <v>47</v>
      </c>
      <c r="J10" s="18"/>
    </row>
    <row r="11" spans="1:10" ht="64">
      <c r="A11" s="18" t="s">
        <v>60</v>
      </c>
      <c r="B11" s="18" t="s">
        <v>110</v>
      </c>
      <c r="C11" s="18" t="s">
        <v>116</v>
      </c>
      <c r="D11" s="18" t="s">
        <v>112</v>
      </c>
      <c r="E11" s="18" t="s">
        <v>117</v>
      </c>
      <c r="F11" s="18"/>
      <c r="G11" s="18" t="s">
        <v>134</v>
      </c>
      <c r="H11" s="18" t="s">
        <v>18</v>
      </c>
      <c r="I11" s="18" t="s">
        <v>47</v>
      </c>
      <c r="J11" s="18"/>
    </row>
    <row r="12" spans="1:10" ht="96">
      <c r="A12" s="18" t="s">
        <v>61</v>
      </c>
      <c r="B12" s="18" t="s">
        <v>118</v>
      </c>
      <c r="C12" s="18" t="s">
        <v>116</v>
      </c>
      <c r="D12" s="18" t="s">
        <v>119</v>
      </c>
      <c r="E12" s="18" t="s">
        <v>122</v>
      </c>
      <c r="F12" s="18"/>
      <c r="G12" s="18" t="s">
        <v>134</v>
      </c>
      <c r="H12" s="18" t="s">
        <v>18</v>
      </c>
      <c r="I12" s="18" t="s">
        <v>47</v>
      </c>
      <c r="J12" s="18"/>
    </row>
    <row r="13" spans="1:10" ht="64">
      <c r="A13" s="18" t="s">
        <v>62</v>
      </c>
      <c r="B13" s="18" t="s">
        <v>120</v>
      </c>
      <c r="C13" s="18" t="s">
        <v>116</v>
      </c>
      <c r="D13" s="18" t="s">
        <v>121</v>
      </c>
      <c r="E13" s="18" t="s">
        <v>123</v>
      </c>
      <c r="F13" s="18"/>
      <c r="G13" s="18" t="s">
        <v>134</v>
      </c>
      <c r="H13" s="18" t="s">
        <v>18</v>
      </c>
      <c r="I13" s="18" t="s">
        <v>47</v>
      </c>
      <c r="J13" s="18"/>
    </row>
    <row r="14" spans="1:10" ht="32">
      <c r="A14" s="18" t="s">
        <v>63</v>
      </c>
      <c r="B14" s="18" t="s">
        <v>124</v>
      </c>
      <c r="C14" s="18" t="s">
        <v>111</v>
      </c>
      <c r="D14" s="18" t="s">
        <v>125</v>
      </c>
      <c r="E14" s="18" t="s">
        <v>126</v>
      </c>
      <c r="F14" s="18"/>
      <c r="G14" s="18" t="s">
        <v>134</v>
      </c>
      <c r="H14" s="18" t="s">
        <v>18</v>
      </c>
      <c r="I14" s="18" t="s">
        <v>47</v>
      </c>
      <c r="J14" s="18"/>
    </row>
    <row r="15" spans="1:10" ht="96">
      <c r="A15" s="18" t="s">
        <v>64</v>
      </c>
      <c r="B15" s="18" t="s">
        <v>127</v>
      </c>
      <c r="C15" s="18" t="s">
        <v>131</v>
      </c>
      <c r="D15" s="18" t="s">
        <v>128</v>
      </c>
      <c r="E15" s="18" t="s">
        <v>129</v>
      </c>
      <c r="F15" s="18"/>
      <c r="G15" s="18" t="s">
        <v>134</v>
      </c>
      <c r="H15" s="18" t="s">
        <v>18</v>
      </c>
      <c r="I15" s="18" t="s">
        <v>47</v>
      </c>
      <c r="J15" s="18"/>
    </row>
    <row r="16" spans="1:10" ht="64">
      <c r="A16" s="18" t="s">
        <v>65</v>
      </c>
      <c r="B16" s="18" t="s">
        <v>130</v>
      </c>
      <c r="C16" s="18" t="s">
        <v>131</v>
      </c>
      <c r="D16" s="18" t="s">
        <v>132</v>
      </c>
      <c r="E16" s="18" t="s">
        <v>133</v>
      </c>
      <c r="F16" s="18"/>
      <c r="G16" s="18" t="s">
        <v>134</v>
      </c>
      <c r="H16" s="18" t="s">
        <v>18</v>
      </c>
      <c r="I16" s="18" t="s">
        <v>47</v>
      </c>
      <c r="J16" s="18"/>
    </row>
    <row r="17" spans="1:10">
      <c r="A17" s="18"/>
      <c r="B17" s="18"/>
      <c r="C17" s="18"/>
      <c r="D17" s="18"/>
      <c r="E17" s="18"/>
      <c r="F17" s="18"/>
      <c r="G17" s="18"/>
      <c r="H17" s="2"/>
      <c r="I17" s="18"/>
      <c r="J17" s="18"/>
    </row>
    <row r="18" spans="1:10">
      <c r="A18" s="18"/>
      <c r="B18" s="18"/>
      <c r="C18" s="18"/>
      <c r="D18" s="18"/>
      <c r="E18" s="18"/>
      <c r="F18" s="18"/>
      <c r="G18" s="18"/>
      <c r="H18" s="2"/>
      <c r="I18" s="18"/>
      <c r="J18" s="18"/>
    </row>
    <row r="19" spans="1:10">
      <c r="A19" s="18"/>
      <c r="B19" s="18"/>
      <c r="C19" s="18"/>
      <c r="D19" s="18"/>
      <c r="E19" s="18"/>
      <c r="F19" s="18"/>
      <c r="G19" s="18"/>
      <c r="H19" s="2"/>
      <c r="I19" s="18"/>
      <c r="J19" s="18"/>
    </row>
    <row r="20" spans="1:10">
      <c r="A20" s="18"/>
      <c r="B20" s="18"/>
      <c r="C20" s="18"/>
      <c r="D20" s="18"/>
      <c r="E20" s="18"/>
      <c r="F20" s="18"/>
      <c r="G20" s="18"/>
      <c r="H20" s="2"/>
      <c r="I20" s="18"/>
      <c r="J20" s="18"/>
    </row>
    <row r="21" spans="1:10">
      <c r="A21" s="18"/>
      <c r="B21" s="18"/>
      <c r="C21" s="18"/>
      <c r="D21" s="18"/>
      <c r="E21" s="18"/>
      <c r="F21" s="18"/>
      <c r="G21" s="18"/>
      <c r="H21" s="2"/>
      <c r="I21" s="18"/>
      <c r="J21" s="18"/>
    </row>
    <row r="22" spans="1:10">
      <c r="A22" s="18"/>
      <c r="B22" s="18"/>
      <c r="C22" s="18"/>
      <c r="D22" s="18"/>
      <c r="E22" s="18"/>
      <c r="F22" s="18"/>
      <c r="G22" s="18"/>
      <c r="H22" s="2"/>
      <c r="I22" s="18"/>
      <c r="J22" s="18"/>
    </row>
    <row r="23" spans="1:10">
      <c r="A23" s="18"/>
      <c r="B23" s="18"/>
      <c r="C23" s="18"/>
      <c r="D23" s="18"/>
      <c r="E23" s="18"/>
      <c r="F23" s="18"/>
      <c r="G23" s="18"/>
      <c r="H23" s="2"/>
      <c r="I23" s="18"/>
      <c r="J23" s="18"/>
    </row>
    <row r="24" spans="1:10">
      <c r="A24" s="18"/>
      <c r="B24" s="18"/>
      <c r="C24" s="18"/>
      <c r="D24" s="18"/>
      <c r="E24" s="18"/>
      <c r="F24" s="18"/>
      <c r="G24" s="18"/>
      <c r="H24" s="2"/>
      <c r="I24" s="18"/>
      <c r="J24" s="18"/>
    </row>
    <row r="25" spans="1:10">
      <c r="A25" s="18"/>
      <c r="B25" s="18"/>
      <c r="C25" s="18"/>
      <c r="D25" s="18"/>
      <c r="E25" s="18"/>
      <c r="F25" s="18"/>
      <c r="G25" s="18"/>
      <c r="H25" s="2"/>
      <c r="I25" s="18"/>
      <c r="J25" s="18"/>
    </row>
    <row r="26" spans="1:10">
      <c r="A26" s="18"/>
      <c r="B26" s="18"/>
      <c r="C26" s="18"/>
      <c r="D26" s="18"/>
      <c r="E26" s="18"/>
      <c r="F26" s="18"/>
      <c r="G26" s="18"/>
      <c r="H26" s="2"/>
      <c r="I26" s="18"/>
      <c r="J26" s="18"/>
    </row>
    <row r="27" spans="1:10">
      <c r="A27" s="18"/>
      <c r="B27" s="18"/>
      <c r="C27" s="18"/>
      <c r="D27" s="18"/>
      <c r="E27" s="18"/>
      <c r="F27" s="18"/>
      <c r="G27" s="18"/>
      <c r="H27" s="2"/>
      <c r="I27" s="18"/>
      <c r="J27" s="18"/>
    </row>
    <row r="28" spans="1:10">
      <c r="A28" s="18"/>
      <c r="B28" s="18"/>
      <c r="C28" s="18"/>
      <c r="D28" s="18"/>
      <c r="E28" s="18"/>
      <c r="F28" s="18"/>
      <c r="G28" s="18"/>
      <c r="H28" s="2"/>
      <c r="I28" s="18"/>
      <c r="J28" s="18"/>
    </row>
    <row r="29" spans="1:10">
      <c r="A29" s="18"/>
      <c r="B29" s="18"/>
      <c r="C29" s="18"/>
      <c r="D29" s="18"/>
      <c r="E29" s="18"/>
      <c r="F29" s="18"/>
      <c r="G29" s="18"/>
      <c r="H29" s="2"/>
      <c r="I29" s="18"/>
      <c r="J29" s="18"/>
    </row>
    <row r="30" spans="1:10">
      <c r="A30" s="18"/>
      <c r="B30" s="18"/>
      <c r="C30" s="18"/>
      <c r="D30" s="18"/>
      <c r="E30" s="18"/>
      <c r="F30" s="18"/>
      <c r="G30" s="18"/>
      <c r="H30" s="2"/>
      <c r="I30" s="18"/>
      <c r="J30" s="18"/>
    </row>
    <row r="31" spans="1:10">
      <c r="A31" s="18"/>
      <c r="B31" s="18"/>
      <c r="C31" s="18"/>
      <c r="D31" s="18"/>
      <c r="E31" s="18"/>
      <c r="F31" s="18"/>
      <c r="G31" s="18"/>
      <c r="H31" s="2"/>
      <c r="I31" s="18"/>
      <c r="J31" s="18"/>
    </row>
    <row r="32" spans="1:10">
      <c r="A32" s="18"/>
      <c r="B32" s="18"/>
      <c r="C32" s="18"/>
      <c r="D32" s="18"/>
      <c r="E32" s="18"/>
      <c r="F32" s="18"/>
      <c r="G32" s="18"/>
      <c r="H32" s="2"/>
      <c r="I32" s="18"/>
      <c r="J32" s="18"/>
    </row>
    <row r="33" spans="1:10">
      <c r="A33" s="18"/>
      <c r="B33" s="18"/>
      <c r="C33" s="18"/>
      <c r="D33" s="18"/>
      <c r="E33" s="18"/>
      <c r="F33" s="18"/>
      <c r="G33" s="18"/>
      <c r="H33" s="2"/>
      <c r="I33" s="18"/>
      <c r="J33" s="18"/>
    </row>
    <row r="34" spans="1:10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0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0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spans="1:10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spans="1:10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spans="1:10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spans="1:10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spans="1:10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spans="1:10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spans="1:10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spans="1:10" ht="16">
      <c r="A74" s="2" t="s">
        <v>16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>
      <c r="A102" s="2"/>
      <c r="B102" s="2"/>
      <c r="C102" s="2"/>
      <c r="D102" s="2"/>
      <c r="E102" s="2"/>
      <c r="F102" s="2"/>
      <c r="G102" s="2"/>
      <c r="H102" s="2"/>
      <c r="I102" s="2"/>
      <c r="J102" s="2"/>
    </row>
  </sheetData>
  <conditionalFormatting sqref="B17:B18 A9:F9 B34:H34 A10:A35 B19:G33 D10:F10 B10:B11 E15:F15 D17:G18 H9 B11:F13 D16:F16 A36:I74 B35:I35 J9:J74">
    <cfRule type="expression" dxfId="67" priority="89">
      <formula>$H9="Fail"</formula>
    </cfRule>
    <cfRule type="expression" dxfId="66" priority="90">
      <formula>$H9="Pass"</formula>
    </cfRule>
  </conditionalFormatting>
  <conditionalFormatting sqref="I9:I13 I15:I34">
    <cfRule type="expression" dxfId="65" priority="87">
      <formula>$H9="Fail"</formula>
    </cfRule>
    <cfRule type="expression" dxfId="64" priority="88">
      <formula>$H9="Pass"</formula>
    </cfRule>
  </conditionalFormatting>
  <conditionalFormatting sqref="F14">
    <cfRule type="expression" dxfId="63" priority="85">
      <formula>$H14="Fail"</formula>
    </cfRule>
    <cfRule type="expression" dxfId="62" priority="86">
      <formula>$H14="Pass"</formula>
    </cfRule>
  </conditionalFormatting>
  <conditionalFormatting sqref="I14">
    <cfRule type="expression" dxfId="61" priority="83">
      <formula>$H14="Fail"</formula>
    </cfRule>
    <cfRule type="expression" dxfId="60" priority="84">
      <formula>$H14="Pass"</formula>
    </cfRule>
  </conditionalFormatting>
  <conditionalFormatting sqref="H10">
    <cfRule type="expression" dxfId="59" priority="47">
      <formula>$H10="Fail"</formula>
    </cfRule>
    <cfRule type="expression" dxfId="58" priority="48">
      <formula>$H10="Pass"</formula>
    </cfRule>
  </conditionalFormatting>
  <conditionalFormatting sqref="C17">
    <cfRule type="expression" dxfId="57" priority="73">
      <formula>$H17="Fail"</formula>
    </cfRule>
    <cfRule type="expression" dxfId="56" priority="74">
      <formula>$H17="Pass"</formula>
    </cfRule>
  </conditionalFormatting>
  <conditionalFormatting sqref="C18">
    <cfRule type="expression" dxfId="55" priority="71">
      <formula>$H18="Fail"</formula>
    </cfRule>
    <cfRule type="expression" dxfId="54" priority="72">
      <formula>$H18="Pass"</formula>
    </cfRule>
  </conditionalFormatting>
  <conditionalFormatting sqref="G16">
    <cfRule type="expression" dxfId="53" priority="1">
      <formula>$H16="Fail"</formula>
    </cfRule>
    <cfRule type="expression" dxfId="52" priority="2">
      <formula>$H16="Pass"</formula>
    </cfRule>
  </conditionalFormatting>
  <conditionalFormatting sqref="H17">
    <cfRule type="expression" dxfId="51" priority="55">
      <formula>$F17="Fail"</formula>
    </cfRule>
    <cfRule type="expression" dxfId="50" priority="56">
      <formula>$F17="Pass"</formula>
    </cfRule>
  </conditionalFormatting>
  <conditionalFormatting sqref="H18:H33">
    <cfRule type="expression" dxfId="49" priority="53">
      <formula>$F18="Fail"</formula>
    </cfRule>
    <cfRule type="expression" dxfId="48" priority="54">
      <formula>$F18="Pass"</formula>
    </cfRule>
  </conditionalFormatting>
  <conditionalFormatting sqref="C10">
    <cfRule type="expression" dxfId="47" priority="51">
      <formula>$H10="Fail"</formula>
    </cfRule>
    <cfRule type="expression" dxfId="46" priority="52">
      <formula>$H10="Pass"</formula>
    </cfRule>
  </conditionalFormatting>
  <conditionalFormatting sqref="D11">
    <cfRule type="expression" dxfId="45" priority="49">
      <formula>$H14="Fail"</formula>
    </cfRule>
    <cfRule type="expression" dxfId="44" priority="50">
      <formula>$H14="Pass"</formula>
    </cfRule>
  </conditionalFormatting>
  <conditionalFormatting sqref="H11">
    <cfRule type="expression" dxfId="43" priority="45">
      <formula>$H11="Fail"</formula>
    </cfRule>
    <cfRule type="expression" dxfId="42" priority="46">
      <formula>$H11="Pass"</formula>
    </cfRule>
  </conditionalFormatting>
  <conditionalFormatting sqref="D12">
    <cfRule type="expression" dxfId="41" priority="43">
      <formula>$H15="Fail"</formula>
    </cfRule>
    <cfRule type="expression" dxfId="40" priority="44">
      <formula>$H15="Pass"</formula>
    </cfRule>
  </conditionalFormatting>
  <conditionalFormatting sqref="H12">
    <cfRule type="expression" dxfId="39" priority="41">
      <formula>$H12="Fail"</formula>
    </cfRule>
    <cfRule type="expression" dxfId="38" priority="42">
      <formula>$H12="Pass"</formula>
    </cfRule>
  </conditionalFormatting>
  <conditionalFormatting sqref="H13">
    <cfRule type="expression" dxfId="37" priority="39">
      <formula>$H13="Fail"</formula>
    </cfRule>
    <cfRule type="expression" dxfId="36" priority="40">
      <formula>$H13="Pass"</formula>
    </cfRule>
  </conditionalFormatting>
  <conditionalFormatting sqref="D14:E14 B14">
    <cfRule type="expression" dxfId="35" priority="37">
      <formula>$H14="Fail"</formula>
    </cfRule>
    <cfRule type="expression" dxfId="34" priority="38">
      <formula>$H14="Pass"</formula>
    </cfRule>
  </conditionalFormatting>
  <conditionalFormatting sqref="C14">
    <cfRule type="expression" dxfId="33" priority="35">
      <formula>$H14="Fail"</formula>
    </cfRule>
    <cfRule type="expression" dxfId="32" priority="36">
      <formula>$H14="Pass"</formula>
    </cfRule>
  </conditionalFormatting>
  <conditionalFormatting sqref="H14">
    <cfRule type="expression" dxfId="31" priority="33">
      <formula>$H14="Fail"</formula>
    </cfRule>
    <cfRule type="expression" dxfId="30" priority="34">
      <formula>$H14="Pass"</formula>
    </cfRule>
  </conditionalFormatting>
  <conditionalFormatting sqref="B15">
    <cfRule type="expression" dxfId="29" priority="31">
      <formula>$H15="Fail"</formula>
    </cfRule>
    <cfRule type="expression" dxfId="28" priority="32">
      <formula>$H15="Pass"</formula>
    </cfRule>
  </conditionalFormatting>
  <conditionalFormatting sqref="C15">
    <cfRule type="expression" dxfId="27" priority="29">
      <formula>$H15="Fail"</formula>
    </cfRule>
    <cfRule type="expression" dxfId="26" priority="30">
      <formula>$H15="Pass"</formula>
    </cfRule>
  </conditionalFormatting>
  <conditionalFormatting sqref="D15">
    <cfRule type="expression" dxfId="25" priority="27">
      <formula>$H15="Fail"</formula>
    </cfRule>
    <cfRule type="expression" dxfId="24" priority="28">
      <formula>$H15="Pass"</formula>
    </cfRule>
  </conditionalFormatting>
  <conditionalFormatting sqref="D15">
    <cfRule type="expression" dxfId="23" priority="25">
      <formula>$H18="Fail"</formula>
    </cfRule>
    <cfRule type="expression" dxfId="22" priority="26">
      <formula>$H18="Pass"</formula>
    </cfRule>
  </conditionalFormatting>
  <conditionalFormatting sqref="H15">
    <cfRule type="expression" dxfId="21" priority="23">
      <formula>$H15="Fail"</formula>
    </cfRule>
    <cfRule type="expression" dxfId="20" priority="24">
      <formula>$H15="Pass"</formula>
    </cfRule>
  </conditionalFormatting>
  <conditionalFormatting sqref="B16">
    <cfRule type="expression" dxfId="19" priority="21">
      <formula>$H16="Fail"</formula>
    </cfRule>
    <cfRule type="expression" dxfId="18" priority="22">
      <formula>$H16="Pass"</formula>
    </cfRule>
  </conditionalFormatting>
  <conditionalFormatting sqref="C16">
    <cfRule type="expression" dxfId="17" priority="19">
      <formula>$H16="Fail"</formula>
    </cfRule>
    <cfRule type="expression" dxfId="16" priority="20">
      <formula>$H16="Pass"</formula>
    </cfRule>
  </conditionalFormatting>
  <conditionalFormatting sqref="H16">
    <cfRule type="expression" dxfId="15" priority="17">
      <formula>$H16="Fail"</formula>
    </cfRule>
    <cfRule type="expression" dxfId="14" priority="18">
      <formula>$H16="Pass"</formula>
    </cfRule>
  </conditionalFormatting>
  <conditionalFormatting sqref="G9">
    <cfRule type="expression" dxfId="13" priority="15">
      <formula>$H9="Fail"</formula>
    </cfRule>
    <cfRule type="expression" dxfId="12" priority="16">
      <formula>$H9="Pass"</formula>
    </cfRule>
  </conditionalFormatting>
  <conditionalFormatting sqref="G10">
    <cfRule type="expression" dxfId="11" priority="13">
      <formula>$H10="Fail"</formula>
    </cfRule>
    <cfRule type="expression" dxfId="10" priority="14">
      <formula>$H10="Pass"</formula>
    </cfRule>
  </conditionalFormatting>
  <conditionalFormatting sqref="G11">
    <cfRule type="expression" dxfId="9" priority="11">
      <formula>$H11="Fail"</formula>
    </cfRule>
    <cfRule type="expression" dxfId="8" priority="12">
      <formula>$H11="Pass"</formula>
    </cfRule>
  </conditionalFormatting>
  <conditionalFormatting sqref="G12">
    <cfRule type="expression" dxfId="7" priority="9">
      <formula>$H12="Fail"</formula>
    </cfRule>
    <cfRule type="expression" dxfId="6" priority="10">
      <formula>$H12="Pass"</formula>
    </cfRule>
  </conditionalFormatting>
  <conditionalFormatting sqref="G13">
    <cfRule type="expression" dxfId="5" priority="7">
      <formula>$H13="Fail"</formula>
    </cfRule>
    <cfRule type="expression" dxfId="4" priority="8">
      <formula>$H13="Pass"</formula>
    </cfRule>
  </conditionalFormatting>
  <conditionalFormatting sqref="G14">
    <cfRule type="expression" dxfId="3" priority="5">
      <formula>$H14="Fail"</formula>
    </cfRule>
    <cfRule type="expression" dxfId="2" priority="6">
      <formula>$H14="Pass"</formula>
    </cfRule>
  </conditionalFormatting>
  <conditionalFormatting sqref="G15">
    <cfRule type="expression" dxfId="1" priority="3">
      <formula>$H15="Fail"</formula>
    </cfRule>
    <cfRule type="expression" dxfId="0" priority="4">
      <formula>$H15="Pass"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Budget</vt:lpstr>
      <vt:lpstr>Reports</vt:lpstr>
    </vt:vector>
  </TitlesOfParts>
  <Company>National Instruments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Dayal</dc:creator>
  <cp:lastModifiedBy>Madhan Kumar</cp:lastModifiedBy>
  <dcterms:created xsi:type="dcterms:W3CDTF">2014-08-11T16:24:15Z</dcterms:created>
  <dcterms:modified xsi:type="dcterms:W3CDTF">2018-08-20T16:45:24Z</dcterms:modified>
</cp:coreProperties>
</file>