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Daniele\Documents\GitHub\playboy-stats\"/>
    </mc:Choice>
  </mc:AlternateContent>
  <bookViews>
    <workbookView xWindow="0" yWindow="0" windowWidth="15345" windowHeight="4650" tabRatio="500" activeTab="3"/>
  </bookViews>
  <sheets>
    <sheet name="Sheet1" sheetId="1" r:id="rId1"/>
    <sheet name="Sheet2" sheetId="2" r:id="rId2"/>
    <sheet name="Sheet3" sheetId="3" r:id="rId3"/>
    <sheet name="Foglio5" sheetId="8" r:id="rId4"/>
  </sheets>
  <definedNames>
    <definedName name="_xlnm._FilterDatabase" localSheetId="3" hidden="1">Foglio5!$A$1:$O$748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O8" i="1" l="1"/>
  <c r="M8" i="1"/>
  <c r="N8" i="1" s="1"/>
  <c r="K8" i="1"/>
  <c r="E8" i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2" i="1"/>
  <c r="M6" i="1"/>
  <c r="N6" i="1" s="1"/>
  <c r="K6" i="1"/>
  <c r="E6" i="1"/>
  <c r="N4" i="1"/>
  <c r="N5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M3" i="1"/>
  <c r="N3" i="1" s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K3" i="1"/>
  <c r="K4" i="1"/>
  <c r="K5" i="1"/>
  <c r="K7" i="1"/>
  <c r="N7" i="1" s="1"/>
  <c r="K9" i="1"/>
  <c r="N9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N2" i="1"/>
  <c r="K2" i="1"/>
  <c r="M2" i="1"/>
  <c r="E3" i="1"/>
  <c r="E4" i="1"/>
  <c r="E5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2" i="1"/>
  <c r="N10" i="1" l="1"/>
</calcChain>
</file>

<file path=xl/sharedStrings.xml><?xml version="1.0" encoding="utf-8"?>
<sst xmlns="http://schemas.openxmlformats.org/spreadsheetml/2006/main" count="6359" uniqueCount="2071">
  <si>
    <t>Month</t>
  </si>
  <si>
    <t>Year</t>
  </si>
  <si>
    <t>Bust (in)</t>
  </si>
  <si>
    <t>BMI</t>
  </si>
  <si>
    <t>Waist/Hip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</si>
  <si>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</si>
  <si>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</si>
  <si>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</si>
  <si>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</si>
  <si>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</si>
  <si>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</si>
  <si>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</si>
  <si>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</si>
  <si>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</si>
  <si>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</si>
  <si>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</si>
  <si>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</si>
  <si>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NOT LISTED</t>
  </si>
  <si>
    <t xml:space="preserve">34 C  </t>
  </si>
  <si>
    <t xml:space="preserve">36 C  </t>
  </si>
  <si>
    <t xml:space="preserve">34 B  </t>
  </si>
  <si>
    <t>36C</t>
  </si>
  <si>
    <t>34C</t>
  </si>
  <si>
    <t>35D</t>
  </si>
  <si>
    <t>36D</t>
  </si>
  <si>
    <t>34B</t>
  </si>
  <si>
    <t>34EE</t>
  </si>
  <si>
    <t>32D</t>
  </si>
  <si>
    <t>32DD</t>
  </si>
  <si>
    <t>37B</t>
  </si>
  <si>
    <t>34DD</t>
  </si>
  <si>
    <t>36DD</t>
  </si>
  <si>
    <t>36B</t>
  </si>
  <si>
    <t>36C/D</t>
  </si>
  <si>
    <t>38DD</t>
  </si>
  <si>
    <t>34D</t>
  </si>
  <si>
    <t>32C</t>
  </si>
  <si>
    <t>33D</t>
  </si>
  <si>
    <t>34 B/C</t>
  </si>
  <si>
    <t>38D</t>
  </si>
  <si>
    <t>35C</t>
  </si>
  <si>
    <t>34DDD</t>
  </si>
  <si>
    <t>32B</t>
  </si>
  <si>
    <t>decade</t>
  </si>
  <si>
    <t>average bust</t>
  </si>
  <si>
    <t>average waist</t>
  </si>
  <si>
    <t>average hips</t>
  </si>
  <si>
    <t>average height</t>
  </si>
  <si>
    <t>average weight</t>
  </si>
  <si>
    <t>average BMI</t>
  </si>
  <si>
    <t>average waist/hip</t>
  </si>
  <si>
    <t>% change</t>
  </si>
  <si>
    <t>average cup size (a=1, b=2, c=3, d=4, dd=5, ddd=6, e=7, ee=8)</t>
  </si>
  <si>
    <t>average bust (in)</t>
  </si>
  <si>
    <t>year</t>
  </si>
  <si>
    <t>Name</t>
  </si>
  <si>
    <t>Cup size</t>
  </si>
  <si>
    <t>Marilyn Monroe</t>
  </si>
  <si>
    <t>Terry Ryan</t>
  </si>
  <si>
    <t>Born</t>
  </si>
  <si>
    <t>Weight (lb)</t>
  </si>
  <si>
    <t>Height (in)</t>
  </si>
  <si>
    <t>Hips (in)</t>
  </si>
  <si>
    <t>Waist (in)</t>
  </si>
  <si>
    <t>Age</t>
  </si>
  <si>
    <t>Margie Harrison</t>
  </si>
  <si>
    <t>Marilyn Ardith Jordan</t>
  </si>
  <si>
    <t>Weight (kg)</t>
  </si>
  <si>
    <t>Height (m)</t>
  </si>
  <si>
    <t>Dolores Del Monte</t>
  </si>
  <si>
    <t>Joanne Arnold</t>
  </si>
  <si>
    <t>Neva Gilbert</t>
  </si>
  <si>
    <t>Arline Hunter</t>
  </si>
  <si>
    <t>Jackie Rainbow</t>
  </si>
  <si>
    <t>Etichette di riga</t>
  </si>
  <si>
    <t>Totale complessivo</t>
  </si>
  <si>
    <t>Conteggio di Cup size</t>
  </si>
  <si>
    <t>Media di Cup size</t>
  </si>
  <si>
    <t>Media di Bust (in)</t>
  </si>
  <si>
    <t>Miriam Gonzalez</t>
  </si>
  <si>
    <t>Irina Voronina</t>
  </si>
  <si>
    <t>Lauren Michelle Hill</t>
  </si>
  <si>
    <t>Katie Lohmann</t>
  </si>
  <si>
    <t>Crista Nicole Wagner</t>
  </si>
  <si>
    <t>Heather Spytek</t>
  </si>
  <si>
    <t>Kimberley Stanfield</t>
  </si>
  <si>
    <t>Jennifer Walcott</t>
  </si>
  <si>
    <t>Dalene Kurtis</t>
  </si>
  <si>
    <t>Stephanie Heinrich</t>
  </si>
  <si>
    <t>Lindsey Eve Vuolo</t>
  </si>
  <si>
    <t>Shanna Moakler</t>
  </si>
  <si>
    <t>Issue</t>
  </si>
  <si>
    <t>Eye Color</t>
  </si>
  <si>
    <t>Hair Color</t>
  </si>
  <si>
    <t>Birthdate</t>
  </si>
  <si>
    <t>Cup Size</t>
  </si>
  <si>
    <t>Bra Size</t>
  </si>
  <si>
    <t>Weight (lbs)</t>
  </si>
  <si>
    <t>Place of Birth</t>
  </si>
  <si>
    <t>Adrienne Moreau</t>
  </si>
  <si>
    <t>Brown</t>
  </si>
  <si>
    <t>Blonde</t>
  </si>
  <si>
    <t>D</t>
  </si>
  <si>
    <t>5' 7"</t>
  </si>
  <si>
    <t>Trenton, New Jersey, United States</t>
  </si>
  <si>
    <t>AJ Alexander</t>
  </si>
  <si>
    <t>Blue</t>
  </si>
  <si>
    <t>Redhead</t>
  </si>
  <si>
    <t>C</t>
  </si>
  <si>
    <t>Evansville, Indiana, United States</t>
  </si>
  <si>
    <t>Alana Campos</t>
  </si>
  <si>
    <t>Brunette</t>
  </si>
  <si>
    <t>5' 9"</t>
  </si>
  <si>
    <t>Florianópolis, Brazil</t>
  </si>
  <si>
    <t>Alana Soares</t>
  </si>
  <si>
    <t>DD</t>
  </si>
  <si>
    <t>5' 2"</t>
  </si>
  <si>
    <t>Redondo Beach, California, United States</t>
  </si>
  <si>
    <t>Alesha Oreskovich</t>
  </si>
  <si>
    <t>5' 8"</t>
  </si>
  <si>
    <t>Tampa, Florida, United States</t>
  </si>
  <si>
    <t>Alexandra Tyler</t>
  </si>
  <si>
    <t>Sacramento, California, United States</t>
  </si>
  <si>
    <t>Alexandria Karlsen</t>
  </si>
  <si>
    <t>Mesa, Arizona, United States</t>
  </si>
  <si>
    <t>Alice Denham</t>
  </si>
  <si>
    <t>Jacksonville, Florida, United States</t>
  </si>
  <si>
    <t>Alicia Rickter</t>
  </si>
  <si>
    <t>B</t>
  </si>
  <si>
    <t>Long Beach, California, United States</t>
  </si>
  <si>
    <t>5' 6"</t>
  </si>
  <si>
    <t>London, United Kingdom</t>
  </si>
  <si>
    <t>Alison Waite</t>
  </si>
  <si>
    <t>Los Altos, California, United States</t>
  </si>
  <si>
    <t>Aliya Wolf</t>
  </si>
  <si>
    <t>E</t>
  </si>
  <si>
    <t>34E</t>
  </si>
  <si>
    <t>Stephenville, Texas, United States</t>
  </si>
  <si>
    <t>Allison Parks</t>
  </si>
  <si>
    <t>Glendale, California, United States</t>
  </si>
  <si>
    <t>Alyssa Arce</t>
  </si>
  <si>
    <t>Green</t>
  </si>
  <si>
    <t>Myrtle Beach, South Carolina, United States</t>
  </si>
  <si>
    <t>Amanda Booth</t>
  </si>
  <si>
    <t>Watertown, New York, United States</t>
  </si>
  <si>
    <t>Amanda Cerny</t>
  </si>
  <si>
    <t>Pittsburgh, Pennsylvania, United States</t>
  </si>
  <si>
    <t>Amanda Hope</t>
  </si>
  <si>
    <t>35B</t>
  </si>
  <si>
    <t>Austin, Texas, United States</t>
  </si>
  <si>
    <t>Amanda Paige</t>
  </si>
  <si>
    <t>Hazel</t>
  </si>
  <si>
    <t>Fayetteville, North Carolina, United States</t>
  </si>
  <si>
    <t>Amanda Streich</t>
  </si>
  <si>
    <t>Plock, Poland</t>
  </si>
  <si>
    <t>Amber Campisi</t>
  </si>
  <si>
    <t>Dallas, Texas, United States</t>
  </si>
  <si>
    <t>Amelia Talon</t>
  </si>
  <si>
    <t>Port Angeles, Washington, United States</t>
  </si>
  <si>
    <t>Amy Leigh Andrews</t>
  </si>
  <si>
    <t>Atlanta, Georgia, United States</t>
  </si>
  <si>
    <t>Angel Boris</t>
  </si>
  <si>
    <t>A</t>
  </si>
  <si>
    <t>34A</t>
  </si>
  <si>
    <t>5' 4"</t>
  </si>
  <si>
    <t>Fort Lauderdale, Florida, United States</t>
  </si>
  <si>
    <t>Angela Dorian</t>
  </si>
  <si>
    <t>5' 5"</t>
  </si>
  <si>
    <t>San Francisco, California, United States</t>
  </si>
  <si>
    <t>Angela Little</t>
  </si>
  <si>
    <t>Albertville, Alabama, United States</t>
  </si>
  <si>
    <t>Angela Melini</t>
  </si>
  <si>
    <t>Saigon, Vietnam</t>
  </si>
  <si>
    <t>Anka Romensky</t>
  </si>
  <si>
    <t>5' 10"</t>
  </si>
  <si>
    <t>Kiev, Ukraine</t>
  </si>
  <si>
    <t>Ann Davis</t>
  </si>
  <si>
    <t>United States</t>
  </si>
  <si>
    <t>Ann Pennington</t>
  </si>
  <si>
    <t>Seattle, Washington, United States</t>
  </si>
  <si>
    <t>Anna Clark</t>
  </si>
  <si>
    <t>5' 1"</t>
  </si>
  <si>
    <t>Anna Marie Goddard</t>
  </si>
  <si>
    <t>Ysbrechtum, The Netherlands</t>
  </si>
  <si>
    <t>Anna Nicole Smith</t>
  </si>
  <si>
    <t>5' 11"</t>
  </si>
  <si>
    <t>Mexia, Texas, United States</t>
  </si>
  <si>
    <t>Anna Sophia Berglund</t>
  </si>
  <si>
    <t>San Pedro, California, United States</t>
  </si>
  <si>
    <t>Anne Fleming</t>
  </si>
  <si>
    <t>37C</t>
  </si>
  <si>
    <t>Anne Randall</t>
  </si>
  <si>
    <t>Alameda, California, United States</t>
  </si>
  <si>
    <t>Anne-Marie Fox</t>
  </si>
  <si>
    <t>Los Angeles, California, United States</t>
  </si>
  <si>
    <t>Anulka Dziubinska</t>
  </si>
  <si>
    <t>Preston, United Kingdom</t>
  </si>
  <si>
    <t>Arlene Baxter</t>
  </si>
  <si>
    <t>Oceanside, California, United States</t>
  </si>
  <si>
    <t>38C</t>
  </si>
  <si>
    <t>Ashley Allen</t>
  </si>
  <si>
    <t>San Antonio, Texas, United States</t>
  </si>
  <si>
    <t>Ashley Cox</t>
  </si>
  <si>
    <t>Ashley Doris</t>
  </si>
  <si>
    <t>Hartford, Connecticut, United States</t>
  </si>
  <si>
    <t>Ashley Hobbs</t>
  </si>
  <si>
    <t>Harbor City, California, United States</t>
  </si>
  <si>
    <t>Ashley Mattingly</t>
  </si>
  <si>
    <t>Ashlyn Martin</t>
  </si>
  <si>
    <t>Astrid Schulz</t>
  </si>
  <si>
    <t>Heemstede, The Netherlands</t>
  </si>
  <si>
    <t>Athena Lundberg</t>
  </si>
  <si>
    <t>Mountain View, California, United States</t>
  </si>
  <si>
    <t>Audra Lynn</t>
  </si>
  <si>
    <t>Hartland, Minnesota, United States</t>
  </si>
  <si>
    <t>Audrey Andelise</t>
  </si>
  <si>
    <t>Edina, Minnesota, United States</t>
  </si>
  <si>
    <t>Audrey Daston</t>
  </si>
  <si>
    <t>Boise, Idaho, United States</t>
  </si>
  <si>
    <t>Ava Fabian</t>
  </si>
  <si>
    <t>Brewster, New York, United States</t>
  </si>
  <si>
    <t>Avis Kimble</t>
  </si>
  <si>
    <t>39D</t>
  </si>
  <si>
    <t>Chicago, Illinois, United States</t>
  </si>
  <si>
    <t>Avis Miller</t>
  </si>
  <si>
    <t>Ohio, United States</t>
  </si>
  <si>
    <t>Azizi Johari</t>
  </si>
  <si>
    <t>New York City, New York, United States</t>
  </si>
  <si>
    <t>Barbara Ann Lawford</t>
  </si>
  <si>
    <t>Barbara Cameron</t>
  </si>
  <si>
    <t>33B</t>
  </si>
  <si>
    <t>Barbara Edwards</t>
  </si>
  <si>
    <t>5'5"</t>
  </si>
  <si>
    <t>Albuquerque, New Mexico, United States</t>
  </si>
  <si>
    <t>Barbara Hillary</t>
  </si>
  <si>
    <t>37D</t>
  </si>
  <si>
    <t>Milwaukee, Wisconsin, United States</t>
  </si>
  <si>
    <t>Barbara Moore</t>
  </si>
  <si>
    <t>Spokane, Washington, United States</t>
  </si>
  <si>
    <t>Bebe Buell</t>
  </si>
  <si>
    <t>Portsmouth, Virginia, United States</t>
  </si>
  <si>
    <t>Becky DelosSantos</t>
  </si>
  <si>
    <t>Boston, Massachusetts, United States</t>
  </si>
  <si>
    <t>Beth Williams</t>
  </si>
  <si>
    <t>Middleport, Ohio, United States</t>
  </si>
  <si>
    <t>Bettie Page</t>
  </si>
  <si>
    <t>Nashville, Tennessee, United States</t>
  </si>
  <si>
    <t>Betty Blue</t>
  </si>
  <si>
    <t>5' 3"</t>
  </si>
  <si>
    <t>Memphis, Arkansas, United States</t>
  </si>
  <si>
    <t>Bonnie Large</t>
  </si>
  <si>
    <t>Bonnie Marino</t>
  </si>
  <si>
    <t>Cleveland, Ohio, United States</t>
  </si>
  <si>
    <t>Brande Roderick</t>
  </si>
  <si>
    <t>35DD</t>
  </si>
  <si>
    <t>Novato, California, United States</t>
  </si>
  <si>
    <t>Brandi Brandt</t>
  </si>
  <si>
    <t>Santa Clara, California, United States</t>
  </si>
  <si>
    <t>Bridgett Rollins</t>
  </si>
  <si>
    <t>Smyrna, Tennessee, United States</t>
  </si>
  <si>
    <t>Britany Nola</t>
  </si>
  <si>
    <t>Toronto, Canada</t>
  </si>
  <si>
    <t>Britt Fredriksen</t>
  </si>
  <si>
    <t>Norway</t>
  </si>
  <si>
    <t>Britt Linn</t>
  </si>
  <si>
    <t>Wantage, New Jersey, United States</t>
  </si>
  <si>
    <t>Brittany Binger</t>
  </si>
  <si>
    <t>Bellevue, Washington, United States</t>
  </si>
  <si>
    <t>Brittany Brousseau</t>
  </si>
  <si>
    <t>La Mesa, California, United States</t>
  </si>
  <si>
    <t>Brittny Ward</t>
  </si>
  <si>
    <t>Brooke Berry</t>
  </si>
  <si>
    <t>Vancouver, Canada</t>
  </si>
  <si>
    <t>Brooke Richards</t>
  </si>
  <si>
    <t>York, Pennsylvania, United States</t>
  </si>
  <si>
    <t>Bryiana Noelle</t>
  </si>
  <si>
    <t>31B</t>
  </si>
  <si>
    <t>Salinas, California, United States</t>
  </si>
  <si>
    <t>Buffy Tyler</t>
  </si>
  <si>
    <t>Fredericksburg, Texas, United States</t>
  </si>
  <si>
    <t>Cady Cantrell</t>
  </si>
  <si>
    <t>Lanett, Alabama, United States</t>
  </si>
  <si>
    <t>Candace Collins</t>
  </si>
  <si>
    <t>Dupo, Illinois, United States</t>
  </si>
  <si>
    <t>Candice Cassidy</t>
  </si>
  <si>
    <t>Portsmouth, Ohio, United States</t>
  </si>
  <si>
    <t>Candy Loving</t>
  </si>
  <si>
    <t>37DD</t>
  </si>
  <si>
    <t>Ponca City, Oklahoma, United States</t>
  </si>
  <si>
    <t>Cara Michelle</t>
  </si>
  <si>
    <t>6' 2"</t>
  </si>
  <si>
    <t>Molokai, Hawaii, United States</t>
  </si>
  <si>
    <t>Cara Wakelin</t>
  </si>
  <si>
    <t>Melbourne, Australia</t>
  </si>
  <si>
    <t>Cara Zavaleta</t>
  </si>
  <si>
    <t>Bowling Green, Ohio, United States</t>
  </si>
  <si>
    <t>Carina Persson</t>
  </si>
  <si>
    <t>Stockholm, Sweden</t>
  </si>
  <si>
    <t>Carly Lauren</t>
  </si>
  <si>
    <t>Fresno, California, United States</t>
  </si>
  <si>
    <t>Carmella DeCesare</t>
  </si>
  <si>
    <t>Avon Lake, Ohio, United States</t>
  </si>
  <si>
    <t>Carmen Berg</t>
  </si>
  <si>
    <t>Bismarck, North Dakota, United States</t>
  </si>
  <si>
    <t>Carol Bernaola</t>
  </si>
  <si>
    <t>Carol Eden</t>
  </si>
  <si>
    <t>Hollywood, California, United States</t>
  </si>
  <si>
    <t>Carol Ficatier</t>
  </si>
  <si>
    <t>Auxerre, France</t>
  </si>
  <si>
    <t>Carol Imhof</t>
  </si>
  <si>
    <t>Carol O'Neal</t>
  </si>
  <si>
    <t>35A</t>
  </si>
  <si>
    <t>Carol Vitale</t>
  </si>
  <si>
    <t>Elizabeth, New Jersey, United States</t>
  </si>
  <si>
    <t>Carol Willis</t>
  </si>
  <si>
    <t>Bowie County, Texas, United States</t>
  </si>
  <si>
    <t>Carrie Enwright</t>
  </si>
  <si>
    <t>California, United States</t>
  </si>
  <si>
    <t>Carrie Jean Yazel</t>
  </si>
  <si>
    <t>Huntington Beach, California, United States</t>
  </si>
  <si>
    <t>Carrie Radison</t>
  </si>
  <si>
    <t>Philadelphia, Pennsylvania, United States</t>
  </si>
  <si>
    <t>Carrie Stevens</t>
  </si>
  <si>
    <t>Buffalo, New York, United States</t>
  </si>
  <si>
    <t>Carrie Westcott</t>
  </si>
  <si>
    <t>Mission Hills, Kansas, United States</t>
  </si>
  <si>
    <t>Cassandra Lynn</t>
  </si>
  <si>
    <t>Price, Utah, United States</t>
  </si>
  <si>
    <t>Cathy Larmouth</t>
  </si>
  <si>
    <t>Torrance, California, United States</t>
  </si>
  <si>
    <t>Cathy Rowland</t>
  </si>
  <si>
    <t>Cathy St. George</t>
  </si>
  <si>
    <t>Norfolk, Virginia, United States</t>
  </si>
  <si>
    <t>Charis Boyle</t>
  </si>
  <si>
    <t>Alexandria, Virginia, United States</t>
  </si>
  <si>
    <t>Charlotte Kemp</t>
  </si>
  <si>
    <t>Omaha, Nebraska, United States</t>
  </si>
  <si>
    <t>Chelsie Aryn</t>
  </si>
  <si>
    <t>Albany, New York, United States</t>
  </si>
  <si>
    <t>Cher Butler</t>
  </si>
  <si>
    <t>Garland, Texas, United States</t>
  </si>
  <si>
    <t>Cherie Witter</t>
  </si>
  <si>
    <t>Everett, Washington, United States</t>
  </si>
  <si>
    <t>Cheryl Bachman</t>
  </si>
  <si>
    <t>Cheryl Kubert</t>
  </si>
  <si>
    <t>China Lee</t>
  </si>
  <si>
    <t>New Orleans, Louisiana, United States</t>
  </si>
  <si>
    <t>Chris Cranston</t>
  </si>
  <si>
    <t>Santa Monica, California, United States</t>
  </si>
  <si>
    <t>Chris Koren</t>
  </si>
  <si>
    <t>Christa Speck</t>
  </si>
  <si>
    <t>Danzig, Germany</t>
  </si>
  <si>
    <t>Christi Shake</t>
  </si>
  <si>
    <t>Baltimore, Maryland, United States</t>
  </si>
  <si>
    <t>Christina Ferguson</t>
  </si>
  <si>
    <t>Phoenix, Arizona, United States</t>
  </si>
  <si>
    <t>Christina L. Santiago</t>
  </si>
  <si>
    <t>Christina Leardini</t>
  </si>
  <si>
    <t>St. Petersburg, Florida, United States</t>
  </si>
  <si>
    <t>Christina Smith</t>
  </si>
  <si>
    <t>Miami, Florida, United States</t>
  </si>
  <si>
    <t>Christine Maddox</t>
  </si>
  <si>
    <t>Tracy, California, United States</t>
  </si>
  <si>
    <t>Christine Richters</t>
  </si>
  <si>
    <t>Fullerton, California, United States</t>
  </si>
  <si>
    <t>Christine Smith</t>
  </si>
  <si>
    <t>San Dimas, California, United States</t>
  </si>
  <si>
    <t>Christine Williams</t>
  </si>
  <si>
    <t>6' 0"</t>
  </si>
  <si>
    <t>Basingstoke, United Kingdom</t>
  </si>
  <si>
    <t>Ciara Price</t>
  </si>
  <si>
    <t>Portland, Maine, United States</t>
  </si>
  <si>
    <t>Cindy Brooks</t>
  </si>
  <si>
    <t>Gettysburg, Pennsylvania, United States</t>
  </si>
  <si>
    <t>Cindy Fuller</t>
  </si>
  <si>
    <t>Claire Rambeau</t>
  </si>
  <si>
    <t>Santa Barbara County, California, United States</t>
  </si>
  <si>
    <t>Claire Sinclair</t>
  </si>
  <si>
    <t>Claudia Jennings</t>
  </si>
  <si>
    <t>St. Paul, Minnesota, United States</t>
  </si>
  <si>
    <t>Clayre Peters</t>
  </si>
  <si>
    <t>Colleen Farrington</t>
  </si>
  <si>
    <t>Davisboro, Georgia, United States</t>
  </si>
  <si>
    <t>Colleen Marie</t>
  </si>
  <si>
    <t>Oklahoma City, Oklahoma, United States</t>
  </si>
  <si>
    <t>Colleen Shannon</t>
  </si>
  <si>
    <t>Pelican, Alaska, United States</t>
  </si>
  <si>
    <t>Connie Brighton</t>
  </si>
  <si>
    <t>Wichita Falls, Texas, United States</t>
  </si>
  <si>
    <t>Connie Cooper</t>
  </si>
  <si>
    <t>Connie Kreski</t>
  </si>
  <si>
    <t>Wyandotte, Michigan, United States</t>
  </si>
  <si>
    <t>Connie Mason</t>
  </si>
  <si>
    <t>Washington D.C., District of Columbia, United States</t>
  </si>
  <si>
    <t>Corinna Harney</t>
  </si>
  <si>
    <t>Bremerhaven, Germany</t>
  </si>
  <si>
    <t>Courtney Rachel Culkin</t>
  </si>
  <si>
    <t>Long Island, New York, United States</t>
  </si>
  <si>
    <t>Crista Nicole</t>
  </si>
  <si>
    <t>Springfield, Illinois, United States</t>
  </si>
  <si>
    <t>Cristy Thom</t>
  </si>
  <si>
    <t>Crystal Harris</t>
  </si>
  <si>
    <t>Lake Havasu City, Arizona, United States</t>
  </si>
  <si>
    <t>Crystal McCahill</t>
  </si>
  <si>
    <t>River Forest, Illinois, United States</t>
  </si>
  <si>
    <t>Crystal Smith</t>
  </si>
  <si>
    <t>Kansas City, Missouri, United States</t>
  </si>
  <si>
    <t>Cyndi Wood</t>
  </si>
  <si>
    <t>Burbank, California, United States</t>
  </si>
  <si>
    <t>Cynthia Brimhall</t>
  </si>
  <si>
    <t>Ogden, Utah, United States</t>
  </si>
  <si>
    <t>Cynthia Gwyn Brown</t>
  </si>
  <si>
    <t>San Jose, California, United States</t>
  </si>
  <si>
    <t>Cynthia Hall</t>
  </si>
  <si>
    <t>Hinsdale, Illinois, United States</t>
  </si>
  <si>
    <t>Cynthia Myers</t>
  </si>
  <si>
    <t>39DD</t>
  </si>
  <si>
    <t>Toledo, Ohio, United States</t>
  </si>
  <si>
    <t>Daina House</t>
  </si>
  <si>
    <t>Apple Valley, California, United States</t>
  </si>
  <si>
    <t>Danelle Marie Folta</t>
  </si>
  <si>
    <t>Hammond, Indiana, United States</t>
  </si>
  <si>
    <t>Dani Mathers</t>
  </si>
  <si>
    <t>Danielle de Vabre</t>
  </si>
  <si>
    <t>Montreal, Canada</t>
  </si>
  <si>
    <t>Daphnee Lynn Duplaix</t>
  </si>
  <si>
    <t>Darlene Bernaola</t>
  </si>
  <si>
    <t>Dasha Astafieva</t>
  </si>
  <si>
    <t>Ordzhonikidze, Ukraine</t>
  </si>
  <si>
    <t>Dawn Richard</t>
  </si>
  <si>
    <t>Deanna Baker</t>
  </si>
  <si>
    <t>St. Louis, Missouri, United States</t>
  </si>
  <si>
    <t>Deanna Brooks</t>
  </si>
  <si>
    <t>Boulder City, Nevada, United States</t>
  </si>
  <si>
    <t>Debbie Boostrom</t>
  </si>
  <si>
    <t>Peoria, Illinois, United States</t>
  </si>
  <si>
    <t>Debbie Davis</t>
  </si>
  <si>
    <t>Debbie Ellison</t>
  </si>
  <si>
    <t>Debbie Hooper</t>
  </si>
  <si>
    <t>Debi Johnson</t>
  </si>
  <si>
    <t>Deborah Borkman</t>
  </si>
  <si>
    <t>Virginia, United States</t>
  </si>
  <si>
    <t>Deborah Driggs</t>
  </si>
  <si>
    <t>Oakland, California, United States</t>
  </si>
  <si>
    <t>Debra Jensen</t>
  </si>
  <si>
    <t>Orange County, California, United States</t>
  </si>
  <si>
    <t>Debra Jo Fondren</t>
  </si>
  <si>
    <t>Debra Peterson</t>
  </si>
  <si>
    <t>DeDe Lind</t>
  </si>
  <si>
    <t>Deisy Teles</t>
  </si>
  <si>
    <t>Muçum, Brazil</t>
  </si>
  <si>
    <t>Delores Wells</t>
  </si>
  <si>
    <t>Reading, Pennsylvania, United States</t>
  </si>
  <si>
    <t>Denise McConnell</t>
  </si>
  <si>
    <t>Wiesbaden, Germany</t>
  </si>
  <si>
    <t>Denise Michele</t>
  </si>
  <si>
    <t>Destiny Davis</t>
  </si>
  <si>
    <t>Glendora, California, United States</t>
  </si>
  <si>
    <t>Devin DeVasquez</t>
  </si>
  <si>
    <t>Baton Rouge, Louisiana, United States</t>
  </si>
  <si>
    <t>Diana Lee</t>
  </si>
  <si>
    <t>Diane Hunter</t>
  </si>
  <si>
    <t>Tacoma, Washington, United States</t>
  </si>
  <si>
    <t>Dianne Chandler</t>
  </si>
  <si>
    <t>Oak Park, Illinois, United States</t>
  </si>
  <si>
    <t>Dianne Danford</t>
  </si>
  <si>
    <t>Dinah Willis</t>
  </si>
  <si>
    <t>Odessa, Texas, United States</t>
  </si>
  <si>
    <t>Divini Rae</t>
  </si>
  <si>
    <t>Fairbanks, Alaska, United States</t>
  </si>
  <si>
    <t>Dolly Read</t>
  </si>
  <si>
    <t>Bristol, United Kingdom</t>
  </si>
  <si>
    <t>Dolores del Monte</t>
  </si>
  <si>
    <t>Dolores Donlon</t>
  </si>
  <si>
    <t>Dona Speir</t>
  </si>
  <si>
    <t>Norwalk, California, United States</t>
  </si>
  <si>
    <t>Donna D'Errico</t>
  </si>
  <si>
    <t>Dothan, Alabama, United States</t>
  </si>
  <si>
    <t>Donna Edmondson</t>
  </si>
  <si>
    <t>Greensborough, North Carolina, United States</t>
  </si>
  <si>
    <t>Donna Lynn</t>
  </si>
  <si>
    <t>Walukee, Oklahoma, United States</t>
  </si>
  <si>
    <t>Donna Michelle</t>
  </si>
  <si>
    <t>Donna Perry</t>
  </si>
  <si>
    <t>Donna Smith</t>
  </si>
  <si>
    <t>Portland, Oregon, United States</t>
  </si>
  <si>
    <t>Dorothy Mays</t>
  </si>
  <si>
    <t>Nuremberg, Germany</t>
  </si>
  <si>
    <t>Dorothy Stratten</t>
  </si>
  <si>
    <t>Dru Hart</t>
  </si>
  <si>
    <t>San Fernando, California, United States</t>
  </si>
  <si>
    <t>Echo Leta Johnson</t>
  </si>
  <si>
    <t>Elaine Morton</t>
  </si>
  <si>
    <t>Elaine Paul</t>
  </si>
  <si>
    <t>Elaine Reynolds</t>
  </si>
  <si>
    <t>Jersey City, New Jersey, United States</t>
  </si>
  <si>
    <t>Elan Carter</t>
  </si>
  <si>
    <t>Nutley, New Jersey, United States</t>
  </si>
  <si>
    <t>Eleanor Bradley</t>
  </si>
  <si>
    <t>40D</t>
  </si>
  <si>
    <t>Waukegan, Illinois, United States</t>
  </si>
  <si>
    <t>Elisa Bridges</t>
  </si>
  <si>
    <t>Elizabeth Ann Roberts</t>
  </si>
  <si>
    <t>Elizabeth Jordan</t>
  </si>
  <si>
    <t>Fort Myers, Florida, United States</t>
  </si>
  <si>
    <t>Elizabeth Ostrander</t>
  </si>
  <si>
    <t>Melbourne, Florida, United States</t>
  </si>
  <si>
    <t>Elke Jeinsen</t>
  </si>
  <si>
    <t>Hanover, Germany</t>
  </si>
  <si>
    <t>Ellen Michaels</t>
  </si>
  <si>
    <t>Queens, New York, United States</t>
  </si>
  <si>
    <t>Ellen Stratton</t>
  </si>
  <si>
    <t>Marietta, Mississippi, United States</t>
  </si>
  <si>
    <t>Eloise Broady</t>
  </si>
  <si>
    <t>Houston, Texas, United States</t>
  </si>
  <si>
    <t>Elsa Sorensen</t>
  </si>
  <si>
    <t>Copenhagen, Denmark</t>
  </si>
  <si>
    <t>Emily Agnes</t>
  </si>
  <si>
    <t>Redhill, United Kingdom</t>
  </si>
  <si>
    <t>Emily Arth</t>
  </si>
  <si>
    <t>Evanston, Illinois, United States</t>
  </si>
  <si>
    <t>Erica Dahm</t>
  </si>
  <si>
    <t>Minneapolis, Mississippi, United States</t>
  </si>
  <si>
    <t>Erika Eleniak</t>
  </si>
  <si>
    <t>Ester Cordet</t>
  </si>
  <si>
    <t>Panama</t>
  </si>
  <si>
    <t>Eve Meyer</t>
  </si>
  <si>
    <t>Fawna MacLaren</t>
  </si>
  <si>
    <t>Felicia Atkins</t>
  </si>
  <si>
    <t>Australia</t>
  </si>
  <si>
    <t>Fran Gerard</t>
  </si>
  <si>
    <t>Staten Island, New York, United States</t>
  </si>
  <si>
    <t>Francesca Frigo</t>
  </si>
  <si>
    <t>Puerto La Cruz, Venezuela</t>
  </si>
  <si>
    <t>Francine Parks</t>
  </si>
  <si>
    <t>Mobile, Alabama, United States</t>
  </si>
  <si>
    <t>Gail Stanton</t>
  </si>
  <si>
    <t>Memphis, Tennessee, United States</t>
  </si>
  <si>
    <t>Gale Olson</t>
  </si>
  <si>
    <t>Fort Sill, Oklahoma, United States</t>
  </si>
  <si>
    <t>Gay Collier</t>
  </si>
  <si>
    <t>Gaye Rennie</t>
  </si>
  <si>
    <t>Gemma Lee Farrell</t>
  </si>
  <si>
    <t>33C</t>
  </si>
  <si>
    <t>Pirongia, New Zealand</t>
  </si>
  <si>
    <t>Geri Glass</t>
  </si>
  <si>
    <t>Gia Marie</t>
  </si>
  <si>
    <t>Malibu, California, United States</t>
  </si>
  <si>
    <t>Gianna Amore</t>
  </si>
  <si>
    <t>Warwick, Rhode Island, United States</t>
  </si>
  <si>
    <t>Gig Gangel</t>
  </si>
  <si>
    <t>38E</t>
  </si>
  <si>
    <t>Harlingen, Texas, United States</t>
  </si>
  <si>
    <t>Gillian Bonner</t>
  </si>
  <si>
    <t>Athens, Georgia, United States</t>
  </si>
  <si>
    <t>Gina Goldberg</t>
  </si>
  <si>
    <t>Turku, Finland</t>
  </si>
  <si>
    <t>Ginger Young</t>
  </si>
  <si>
    <t>Giuliana Marino</t>
  </si>
  <si>
    <t>Gloria Root</t>
  </si>
  <si>
    <t>Gloria Walker</t>
  </si>
  <si>
    <t>Bronx, New York, United States</t>
  </si>
  <si>
    <t>Gloria Windsor</t>
  </si>
  <si>
    <t>Grace Kim</t>
  </si>
  <si>
    <t>Gwen Hajek</t>
  </si>
  <si>
    <t>Shreveport, Louisiana, United States</t>
  </si>
  <si>
    <t>Gwen Wong</t>
  </si>
  <si>
    <t>5' 0"</t>
  </si>
  <si>
    <t>Manila, Philippines</t>
  </si>
  <si>
    <t>Heather Carolin</t>
  </si>
  <si>
    <t>Heather Knox</t>
  </si>
  <si>
    <t>Indianapolis, Indiana, United States</t>
  </si>
  <si>
    <t>Heather Kozar</t>
  </si>
  <si>
    <t>Akron, Ohio, United States</t>
  </si>
  <si>
    <t>Heather Rae Young</t>
  </si>
  <si>
    <t>Anaheim, California, United States</t>
  </si>
  <si>
    <t>Heather Rene Smith</t>
  </si>
  <si>
    <t>Heather Ryan</t>
  </si>
  <si>
    <t>Newport, Kentucky, United States</t>
  </si>
  <si>
    <t>Woodbury, New Jersey, United States</t>
  </si>
  <si>
    <t>Heather Van Every</t>
  </si>
  <si>
    <t>Illinois, United States</t>
  </si>
  <si>
    <t>Hedy Scott</t>
  </si>
  <si>
    <t>Jodoigne, Belgium</t>
  </si>
  <si>
    <t>Heidi Becker</t>
  </si>
  <si>
    <t>Klagenfurt, Austria</t>
  </si>
  <si>
    <t>Heidi Mark</t>
  </si>
  <si>
    <t>Columbus, Ohio, United States</t>
  </si>
  <si>
    <t>Heidi Sorenson</t>
  </si>
  <si>
    <t>Helena Antonaccio</t>
  </si>
  <si>
    <t>Morristown, New Jersey, United States</t>
  </si>
  <si>
    <t>Helle Michaelsen</t>
  </si>
  <si>
    <t>Aalborg, Denmark</t>
  </si>
  <si>
    <t>Henriette Allais</t>
  </si>
  <si>
    <t>Hiromi Oshima</t>
  </si>
  <si>
    <t>Tokyo, Japan</t>
  </si>
  <si>
    <t>Holley Ann Dorrough</t>
  </si>
  <si>
    <t>Gadsden, Alabama, United States</t>
  </si>
  <si>
    <t>Holly Joan Hart</t>
  </si>
  <si>
    <t>Fort Hood, Texas, United States</t>
  </si>
  <si>
    <t>Holly Witt</t>
  </si>
  <si>
    <t>Lima, Pennsylvania, United States</t>
  </si>
  <si>
    <t>Hope Dworaczyk</t>
  </si>
  <si>
    <t>Port Lavaca, Texas, United States</t>
  </si>
  <si>
    <t>Hope Marie Carlton</t>
  </si>
  <si>
    <t>Riverhead, New York, United States</t>
  </si>
  <si>
    <t>Hope Olson</t>
  </si>
  <si>
    <t>Prairie de Chien, Wisconsin, United States</t>
  </si>
  <si>
    <t>Ida Ljungqvist</t>
  </si>
  <si>
    <t>Dar es Salaam, Tanzania</t>
  </si>
  <si>
    <t>India Allen</t>
  </si>
  <si>
    <t>Portsmouth, Indiana, United States</t>
  </si>
  <si>
    <t>Inga Drozdova</t>
  </si>
  <si>
    <t>Latvia</t>
  </si>
  <si>
    <t>Ingeborg Sorensen</t>
  </si>
  <si>
    <t>Drammen, Norway</t>
  </si>
  <si>
    <t>Dzerzhinsk, Russia</t>
  </si>
  <si>
    <t>Iryna Ivanova</t>
  </si>
  <si>
    <t>Feodosiya, Ukraine</t>
  </si>
  <si>
    <t>Jaclyn Dahm</t>
  </si>
  <si>
    <t>Jaclyn Swedberg</t>
  </si>
  <si>
    <t>Jacqueline Sheen</t>
  </si>
  <si>
    <t>Jacquelyn Prescott</t>
  </si>
  <si>
    <t>39C</t>
  </si>
  <si>
    <t>Redlands, California, United States</t>
  </si>
  <si>
    <t>Jaime Bergman</t>
  </si>
  <si>
    <t>Salt Lake City, Utah, United States</t>
  </si>
  <si>
    <t>Jaime Faith Edmondson</t>
  </si>
  <si>
    <t>Bartow, Florida, United States</t>
  </si>
  <si>
    <t>Jami Ferrell</t>
  </si>
  <si>
    <t>Muncie, Indiana, United States</t>
  </si>
  <si>
    <t>Jamie Westenhiser</t>
  </si>
  <si>
    <t>Hollywood, Florida, United States</t>
  </si>
  <si>
    <t>Jan Roberts</t>
  </si>
  <si>
    <t>Brooklyn, New York, United States</t>
  </si>
  <si>
    <t>Janet Lupo</t>
  </si>
  <si>
    <t>F</t>
  </si>
  <si>
    <t>39F</t>
  </si>
  <si>
    <t>Hoboken, New Jersey, United States</t>
  </si>
  <si>
    <t>Janet Pilgrim</t>
  </si>
  <si>
    <t>Wheaton, Illinois, United States</t>
  </si>
  <si>
    <t>Janet Quist</t>
  </si>
  <si>
    <t>36E</t>
  </si>
  <si>
    <t>Janice Pennington</t>
  </si>
  <si>
    <t>Janice Raymond</t>
  </si>
  <si>
    <t>Lancashire, United Kingdom</t>
  </si>
  <si>
    <t>Janine Habeck</t>
  </si>
  <si>
    <t>Berlin, Germany</t>
  </si>
  <si>
    <t>Janis Schmitt</t>
  </si>
  <si>
    <t>Jaslyn Ome</t>
  </si>
  <si>
    <t>Hayward, California, United States</t>
  </si>
  <si>
    <t>Jayde Nicole</t>
  </si>
  <si>
    <t>Scarborough, Canada</t>
  </si>
  <si>
    <t>Jayne Mansfield</t>
  </si>
  <si>
    <t>Bryn Mawr, Pennsylvania, United States</t>
  </si>
  <si>
    <t>Jean Bell</t>
  </si>
  <si>
    <t>Jean Cannon</t>
  </si>
  <si>
    <t>Jean Jani</t>
  </si>
  <si>
    <t>Dayton, Ohio, United States</t>
  </si>
  <si>
    <t>Jean Manson</t>
  </si>
  <si>
    <t>Jean Moorehead</t>
  </si>
  <si>
    <t>Jeana Tomasino</t>
  </si>
  <si>
    <t>Jennifer Allan</t>
  </si>
  <si>
    <t>Las Vegas, Nevada, United States</t>
  </si>
  <si>
    <t>Jennifer Campbell</t>
  </si>
  <si>
    <t>Greeley, Colorado, United States</t>
  </si>
  <si>
    <t>Jennifer J. Lavoie</t>
  </si>
  <si>
    <t>New Hampshire, United States</t>
  </si>
  <si>
    <t>Jennifer Jackson</t>
  </si>
  <si>
    <t>Jennifer LeRoy</t>
  </si>
  <si>
    <t>Craig, Colorado, United States</t>
  </si>
  <si>
    <t>Jennifer Liano</t>
  </si>
  <si>
    <t>San Diego, California, United States</t>
  </si>
  <si>
    <t>Jennifer Lyn Jackson</t>
  </si>
  <si>
    <t>Jennifer Miriam</t>
  </si>
  <si>
    <t>Jennifer Pershing</t>
  </si>
  <si>
    <t>Somers Point, New Jersey, United States</t>
  </si>
  <si>
    <t>Jennifer Rovero</t>
  </si>
  <si>
    <t>Youngstown, Ohio, United States</t>
  </si>
  <si>
    <t>Jenny McCarthy</t>
  </si>
  <si>
    <t>Evergreen Park, Illinois, United States</t>
  </si>
  <si>
    <t>Jessa Hinton</t>
  </si>
  <si>
    <t>Jessica Ashley</t>
  </si>
  <si>
    <t>Detroit, Michigan, United States</t>
  </si>
  <si>
    <t>Jessica Burciaga</t>
  </si>
  <si>
    <t>Santa Fe Springs, California, United States</t>
  </si>
  <si>
    <t>Jessica Lee</t>
  </si>
  <si>
    <t>Binghamton, New York, United States</t>
  </si>
  <si>
    <t>Jessica St. George</t>
  </si>
  <si>
    <t>Jill De Vries</t>
  </si>
  <si>
    <t>Kankakee, Illinois, United States</t>
  </si>
  <si>
    <t>Jill Taylor</t>
  </si>
  <si>
    <t>Van Nuys, California, United States</t>
  </si>
  <si>
    <t>Jillian Grace</t>
  </si>
  <si>
    <t>Berryville, Arizona, United States</t>
  </si>
  <si>
    <t>Jo Collins</t>
  </si>
  <si>
    <t>Lebanon, Oregon, United States</t>
  </si>
  <si>
    <t>Joan Bennett</t>
  </si>
  <si>
    <t>Joan Staley</t>
  </si>
  <si>
    <t>Minneapolis, Minnesota, United States</t>
  </si>
  <si>
    <t>Jodi Ann Paterson</t>
  </si>
  <si>
    <t>Balikpapan, Indonesia</t>
  </si>
  <si>
    <t>Joey Gibson</t>
  </si>
  <si>
    <t>Jolanda Egger</t>
  </si>
  <si>
    <t>Luzern, Switzerland</t>
  </si>
  <si>
    <t>Joni Mattis</t>
  </si>
  <si>
    <t>Jonnie Nicely</t>
  </si>
  <si>
    <t>Fort Smith, Arkansas, United States</t>
  </si>
  <si>
    <t>Jordan Monroe</t>
  </si>
  <si>
    <t>Denison, Iowa, United States</t>
  </si>
  <si>
    <t>Joyce Nizzari</t>
  </si>
  <si>
    <t>Judi Monterey</t>
  </si>
  <si>
    <t>Bell, California, United States</t>
  </si>
  <si>
    <t>Judy Lee Tomerlin</t>
  </si>
  <si>
    <t>Judy Tyler</t>
  </si>
  <si>
    <t>Julia Lyndon</t>
  </si>
  <si>
    <t>Julia Schultz</t>
  </si>
  <si>
    <t>Julianna Young</t>
  </si>
  <si>
    <t>Fort Campbell, Kentucky, United States</t>
  </si>
  <si>
    <t>Julie Clarke</t>
  </si>
  <si>
    <t>Tucson, Arizona, United States</t>
  </si>
  <si>
    <t>Julie Lynn Cialini</t>
  </si>
  <si>
    <t>Rochester, New York, United States</t>
  </si>
  <si>
    <t>Julie McCullough</t>
  </si>
  <si>
    <t>Honolulu, Hawaii, United States</t>
  </si>
  <si>
    <t>Julie Peterson</t>
  </si>
  <si>
    <t>Havre de Grace, Maryland, United States</t>
  </si>
  <si>
    <t>Julie Woodson</t>
  </si>
  <si>
    <t>Hutchinson, Kansas, United States</t>
  </si>
  <si>
    <t>Juliette Frette</t>
  </si>
  <si>
    <t>June Blair</t>
  </si>
  <si>
    <t>June Cochran</t>
  </si>
  <si>
    <t>Justine Greiner</t>
  </si>
  <si>
    <t>Kai Brendlinger</t>
  </si>
  <si>
    <t>Kalin Olson</t>
  </si>
  <si>
    <t>Hot Springs, Arkansas, United States</t>
  </si>
  <si>
    <t>Kara Monaco</t>
  </si>
  <si>
    <t>Lakeland, Florida, United States</t>
  </si>
  <si>
    <t>Karen Christy</t>
  </si>
  <si>
    <t>Abilene, Texas, United States</t>
  </si>
  <si>
    <t>Karen Foster</t>
  </si>
  <si>
    <t>Lufkin, Texas, United States</t>
  </si>
  <si>
    <t>Karen Hafter</t>
  </si>
  <si>
    <t>Karen McDougal</t>
  </si>
  <si>
    <t>Gary, Indiana, United States</t>
  </si>
  <si>
    <t>Karen Morton</t>
  </si>
  <si>
    <t>Palmdale, California, United States</t>
  </si>
  <si>
    <t>Karen Price</t>
  </si>
  <si>
    <t>38F</t>
  </si>
  <si>
    <t>Pasadena, California, United States</t>
  </si>
  <si>
    <t>Karen Thompson</t>
  </si>
  <si>
    <t>Karen Velez</t>
  </si>
  <si>
    <t>Rockville Centre, New York, United States</t>
  </si>
  <si>
    <t>Karen Witter</t>
  </si>
  <si>
    <t>Kari Kennell</t>
  </si>
  <si>
    <t>Colorado Springs, Colorado, United States</t>
  </si>
  <si>
    <t>Kari Knudsen</t>
  </si>
  <si>
    <t>Romsdal, Norway</t>
  </si>
  <si>
    <t>Karin Taylor</t>
  </si>
  <si>
    <t>Kingston, Jamaica</t>
  </si>
  <si>
    <t>Karin van Breeschooten</t>
  </si>
  <si>
    <t>Rotterdam, The Netherlands</t>
  </si>
  <si>
    <t>Karina Marie</t>
  </si>
  <si>
    <t>Basildon, United Kingdom</t>
  </si>
  <si>
    <t>Karissa Shannon</t>
  </si>
  <si>
    <t>Ann Arbor, Michigan, United States</t>
  </si>
  <si>
    <t>Karla Conway</t>
  </si>
  <si>
    <t>4' 11"</t>
  </si>
  <si>
    <t>Kassie Lyn Logsdon</t>
  </si>
  <si>
    <t>Kata Karkkainen</t>
  </si>
  <si>
    <t>Helsinki, Finland</t>
  </si>
  <si>
    <t>Katherine Hushaw</t>
  </si>
  <si>
    <t>Kathryn Morrison</t>
  </si>
  <si>
    <t>Kathy Douglas</t>
  </si>
  <si>
    <t>Kathy MacDonald</t>
  </si>
  <si>
    <t>New Jersey, United States</t>
  </si>
  <si>
    <t>Kathy Shower</t>
  </si>
  <si>
    <t>Brookville, Ohio, United States</t>
  </si>
  <si>
    <t>Scottsdale, Arizona, United States</t>
  </si>
  <si>
    <t>Katie Vernola</t>
  </si>
  <si>
    <t>Victorville, California, United States</t>
  </si>
  <si>
    <t>Kaya Christian</t>
  </si>
  <si>
    <t>Kayla Collins</t>
  </si>
  <si>
    <t>Kaylia Cassandra</t>
  </si>
  <si>
    <t>Kayslee Collins</t>
  </si>
  <si>
    <t>Kelley Thompson</t>
  </si>
  <si>
    <t>Tyler, Texas, United States</t>
  </si>
  <si>
    <t>Kelly Burke</t>
  </si>
  <si>
    <t>Kelly Carrington</t>
  </si>
  <si>
    <t>White Plains, New York, United States</t>
  </si>
  <si>
    <t>Kelly Gallagher</t>
  </si>
  <si>
    <t>Kelly Monaco</t>
  </si>
  <si>
    <t>Pennsylvania, Pennsylvania, United States</t>
  </si>
  <si>
    <t>Kelly Tough</t>
  </si>
  <si>
    <t>Kennedy Summers</t>
  </si>
  <si>
    <t>Kerissa Fare</t>
  </si>
  <si>
    <t>Kerri Kendall</t>
  </si>
  <si>
    <t>Kia Drayton</t>
  </si>
  <si>
    <t>Goldsboro, North Carolina, United States</t>
  </si>
  <si>
    <t>Kim Farber</t>
  </si>
  <si>
    <t>Kim Morris</t>
  </si>
  <si>
    <t>Kimber West</t>
  </si>
  <si>
    <t>Kimberley Conrad</t>
  </si>
  <si>
    <t>Moulton, Alabama, United States</t>
  </si>
  <si>
    <t>Kimberly Donley</t>
  </si>
  <si>
    <t>Aurora, Illinois, United States</t>
  </si>
  <si>
    <t>Kimberly Evenson</t>
  </si>
  <si>
    <t>Kimberly Holland</t>
  </si>
  <si>
    <t>Humble, Texas, United States</t>
  </si>
  <si>
    <t>Kimberly McArthur</t>
  </si>
  <si>
    <t>Fort Worth, Texas, United States</t>
  </si>
  <si>
    <t>Kimberly Phillips</t>
  </si>
  <si>
    <t>Fountain Valley, California, United States</t>
  </si>
  <si>
    <t>Kimberly Spicer</t>
  </si>
  <si>
    <t>Kona Carmack</t>
  </si>
  <si>
    <t>Krista Kelly</t>
  </si>
  <si>
    <t>Kristen Nicole</t>
  </si>
  <si>
    <t>Escondido, California, United States</t>
  </si>
  <si>
    <t>Kristi Cline</t>
  </si>
  <si>
    <t>Lubbock, Texas, United States</t>
  </si>
  <si>
    <t>Kristina Shannon</t>
  </si>
  <si>
    <t>Kristine Hanson</t>
  </si>
  <si>
    <t>Kristine Winder</t>
  </si>
  <si>
    <t>Kylie Johnson</t>
  </si>
  <si>
    <t>Ford Ord, California, United States</t>
  </si>
  <si>
    <t>Kym Malin</t>
  </si>
  <si>
    <t>Kymberly Herrin</t>
  </si>
  <si>
    <t>Kymberly Paige</t>
  </si>
  <si>
    <t>Newport Beach, California, United States</t>
  </si>
  <si>
    <t>Kyra Milan</t>
  </si>
  <si>
    <t>Lake City, Florida, United States</t>
  </si>
  <si>
    <t>Lani Todd</t>
  </si>
  <si>
    <t>Lannie Balcom</t>
  </si>
  <si>
    <t>Clarkdale, Arizona, United States</t>
  </si>
  <si>
    <t>Lari Laine</t>
  </si>
  <si>
    <t>Brentwood, California, United States</t>
  </si>
  <si>
    <t>Laura Cover</t>
  </si>
  <si>
    <t>Bucyrus, Ohio, United States</t>
  </si>
  <si>
    <t>Laura Croft</t>
  </si>
  <si>
    <t>Laura Lyons</t>
  </si>
  <si>
    <t>Laura Misch</t>
  </si>
  <si>
    <t>Tulsa, Oklahoma, United States</t>
  </si>
  <si>
    <t>Laura Richmond</t>
  </si>
  <si>
    <t>Fort Dix, New Jersey, United States</t>
  </si>
  <si>
    <t>Laura Young</t>
  </si>
  <si>
    <t>Long Branch, New Jersey, United States</t>
  </si>
  <si>
    <t>Lauren Anderson</t>
  </si>
  <si>
    <t>b</t>
  </si>
  <si>
    <t>34b</t>
  </si>
  <si>
    <t>Columbia, South Carolina, United States</t>
  </si>
  <si>
    <t>Laurie Carr</t>
  </si>
  <si>
    <t>Laurie Fetter</t>
  </si>
  <si>
    <t>Elgin, Illinois, United States</t>
  </si>
  <si>
    <t>Laurie Wood</t>
  </si>
  <si>
    <t>Orange, California, United States</t>
  </si>
  <si>
    <t>Layla Roberts</t>
  </si>
  <si>
    <t>Kealakekua Kona, Hawaii, United States</t>
  </si>
  <si>
    <t>Lee Ann Michelle</t>
  </si>
  <si>
    <t>Surrey, United Kingdom</t>
  </si>
  <si>
    <t>Leisa Sheridan</t>
  </si>
  <si>
    <t>Lenna Sjooblom</t>
  </si>
  <si>
    <t>Sweden</t>
  </si>
  <si>
    <t>Leola Bell</t>
  </si>
  <si>
    <t>Lesa Ann Pedriana</t>
  </si>
  <si>
    <t>Leslie Bianchini</t>
  </si>
  <si>
    <t>Lieko English</t>
  </si>
  <si>
    <t>Okinawa, Japan</t>
  </si>
  <si>
    <t>Lillian Müller</t>
  </si>
  <si>
    <t>Grimstad, Norway</t>
  </si>
  <si>
    <t>Linda Beatty</t>
  </si>
  <si>
    <t>Louisville, Kentucky, United States</t>
  </si>
  <si>
    <t>Linda Forsythe</t>
  </si>
  <si>
    <t>Linda Gamble</t>
  </si>
  <si>
    <t>Linda Moon</t>
  </si>
  <si>
    <t>Michigan, United States</t>
  </si>
  <si>
    <t>Linda Rhys Vaughn</t>
  </si>
  <si>
    <t>Grossmont, California, United States</t>
  </si>
  <si>
    <t>Linda Summers</t>
  </si>
  <si>
    <t>Linda Vargas</t>
  </si>
  <si>
    <t>Lindsay Wagner</t>
  </si>
  <si>
    <t>Lindsey Evans</t>
  </si>
  <si>
    <t>Blanchard, Louisiana, United States</t>
  </si>
  <si>
    <t>Lindsey Vuolo</t>
  </si>
  <si>
    <t>Princeton, New Jersey, United States</t>
  </si>
  <si>
    <t>Linne Nannete Ahlstrand</t>
  </si>
  <si>
    <t>Lisa Baker</t>
  </si>
  <si>
    <t>Detroit, Texas, United States</t>
  </si>
  <si>
    <t>Lisa Dergan</t>
  </si>
  <si>
    <t>Corpus Christi, Texas, United States</t>
  </si>
  <si>
    <t>Lisa Marie Scott</t>
  </si>
  <si>
    <t>Pensacola, Florida, United States</t>
  </si>
  <si>
    <t>Lisa Matthews</t>
  </si>
  <si>
    <t>Lisa Seiffert</t>
  </si>
  <si>
    <t>Bowen, Australia</t>
  </si>
  <si>
    <t>Lisa Sohm</t>
  </si>
  <si>
    <t>Vancouver, Washington, United States</t>
  </si>
  <si>
    <t>Lisa Welch</t>
  </si>
  <si>
    <t>Aberdeen, Maryland, United States</t>
  </si>
  <si>
    <t>Lisa Winters</t>
  </si>
  <si>
    <t>Florida, United States</t>
  </si>
  <si>
    <t>Liv Lindeland</t>
  </si>
  <si>
    <t>Liz Glazowski</t>
  </si>
  <si>
    <t>Zakopane, Poland</t>
  </si>
  <si>
    <t>Liz Stewart</t>
  </si>
  <si>
    <t>Lonny Chin</t>
  </si>
  <si>
    <t>Liverpool, United Kingdom</t>
  </si>
  <si>
    <t>Lori Winston</t>
  </si>
  <si>
    <t>Lorna Hopper</t>
  </si>
  <si>
    <t>Lorraine Michaels</t>
  </si>
  <si>
    <t>Canterbury, United Kingdom</t>
  </si>
  <si>
    <t>Lorraine Olivia</t>
  </si>
  <si>
    <t>Geneva, Illinois, United States</t>
  </si>
  <si>
    <t>Lorrie Menconi</t>
  </si>
  <si>
    <t>Louann Fernald</t>
  </si>
  <si>
    <t>Lourdes Estores</t>
  </si>
  <si>
    <t>Luann Lee</t>
  </si>
  <si>
    <t>Luci Victoria</t>
  </si>
  <si>
    <t>Sheffield, United Kingdom</t>
  </si>
  <si>
    <t>Lynda Wiesmeier</t>
  </si>
  <si>
    <t>Lynn Karrol</t>
  </si>
  <si>
    <t>Lynn Schiller</t>
  </si>
  <si>
    <t>Lynn Thomas</t>
  </si>
  <si>
    <t>Newport News, Virginia, United States</t>
  </si>
  <si>
    <t>Lynn Turner</t>
  </si>
  <si>
    <t>Lynn Winchell</t>
  </si>
  <si>
    <t>Lynnda Kimball</t>
  </si>
  <si>
    <t>Inglewood, California, United States</t>
  </si>
  <si>
    <t>Lynne Austin</t>
  </si>
  <si>
    <t>Plant City, Florida, United States</t>
  </si>
  <si>
    <t>Madeleine Collinson</t>
  </si>
  <si>
    <t>Malta</t>
  </si>
  <si>
    <t>Madeline Castle</t>
  </si>
  <si>
    <t>Maggie May</t>
  </si>
  <si>
    <t>Wamego, Kansas, United States</t>
  </si>
  <si>
    <t>Majken Haugedal</t>
  </si>
  <si>
    <t>Mara Corday</t>
  </si>
  <si>
    <t>Marcy Hanson</t>
  </si>
  <si>
    <t>Mardi Jacquet</t>
  </si>
  <si>
    <t>Châteauroux, France</t>
  </si>
  <si>
    <t>Waukesha, Wisconsin, United States</t>
  </si>
  <si>
    <t>Marguerite Empey</t>
  </si>
  <si>
    <t>Maria Checa</t>
  </si>
  <si>
    <t>Bogotá, Colombia</t>
  </si>
  <si>
    <t>Maria Luisa Gil</t>
  </si>
  <si>
    <t>Cuba</t>
  </si>
  <si>
    <t>Maria McBane</t>
  </si>
  <si>
    <t>Avignon, France</t>
  </si>
  <si>
    <t>Marian Stafford</t>
  </si>
  <si>
    <t>Marianne Gaba</t>
  </si>
  <si>
    <t>Marianne Gravatte</t>
  </si>
  <si>
    <t>Marilyn Cole</t>
  </si>
  <si>
    <t>Marilyn Hanold</t>
  </si>
  <si>
    <t>Jamaica, New York, United States</t>
  </si>
  <si>
    <t>Marilyn Lange</t>
  </si>
  <si>
    <t>Westfield, New Jersey, United States</t>
  </si>
  <si>
    <t>Marina Baker</t>
  </si>
  <si>
    <t>34F</t>
  </si>
  <si>
    <t>Windsor, United Kingdom</t>
  </si>
  <si>
    <t>Marion Scott</t>
  </si>
  <si>
    <t>Germany</t>
  </si>
  <si>
    <t>Marketa Janska</t>
  </si>
  <si>
    <t>Most, Czech Republic</t>
  </si>
  <si>
    <t>Marlene Callahan</t>
  </si>
  <si>
    <t>Ventura, California, United States</t>
  </si>
  <si>
    <t>Marlene Janssen</t>
  </si>
  <si>
    <t>Rock Island, Illinois, United States</t>
  </si>
  <si>
    <t>Marlene Morrow</t>
  </si>
  <si>
    <t>Billings, Montana, United States</t>
  </si>
  <si>
    <t>Marliece Andrada</t>
  </si>
  <si>
    <t>Manteca, California, United States</t>
  </si>
  <si>
    <t>Martha Smith</t>
  </si>
  <si>
    <t>Martha Thomsen</t>
  </si>
  <si>
    <t>Moses Lake, Washington, United States</t>
  </si>
  <si>
    <t>Mary Collinson</t>
  </si>
  <si>
    <t>Marya Carter</t>
  </si>
  <si>
    <t>Mei-Ling Lam</t>
  </si>
  <si>
    <t>Waterville, Maine, United States</t>
  </si>
  <si>
    <t>Melba Ogle</t>
  </si>
  <si>
    <t>Cheyenne, Wyoming, United States</t>
  </si>
  <si>
    <t>Melinda Mays</t>
  </si>
  <si>
    <t>Augusta, Georgia, United States</t>
  </si>
  <si>
    <t>Melinda Windsor</t>
  </si>
  <si>
    <t>Melissa Evridge</t>
  </si>
  <si>
    <t>Lexington, Kentucky, United States</t>
  </si>
  <si>
    <t>Melissa Holliday</t>
  </si>
  <si>
    <t>Greenwood, South Carolina, United States</t>
  </si>
  <si>
    <t>Melodye Prentiss</t>
  </si>
  <si>
    <t>Mercy Rooney</t>
  </si>
  <si>
    <t>Merissa Mathes</t>
  </si>
  <si>
    <t>Merle Pertile</t>
  </si>
  <si>
    <t>Whittier, California, United States</t>
  </si>
  <si>
    <t>Mesina Miller</t>
  </si>
  <si>
    <t>Michele Drake</t>
  </si>
  <si>
    <t>La Jolla, California, United States</t>
  </si>
  <si>
    <t>Michele Rogers</t>
  </si>
  <si>
    <t>Michelle Hamilton</t>
  </si>
  <si>
    <t>Elmira, New York, United States</t>
  </si>
  <si>
    <t>Michelle McLaughlin</t>
  </si>
  <si>
    <t>Redwood City, California, United States</t>
  </si>
  <si>
    <t>Mickey Winters</t>
  </si>
  <si>
    <t>Paris, France</t>
  </si>
  <si>
    <t>Miki Garcia</t>
  </si>
  <si>
    <t>Kingman, Arizona, United States</t>
  </si>
  <si>
    <t>Mirjam van Breeschooten</t>
  </si>
  <si>
    <t>Missy Cleveland</t>
  </si>
  <si>
    <t>Jackson, Mississippi, United States</t>
  </si>
  <si>
    <t>Monica Leigh</t>
  </si>
  <si>
    <t>Monica Tidwell</t>
  </si>
  <si>
    <t>Monique Noel</t>
  </si>
  <si>
    <t>Salem, Oregon, United States</t>
  </si>
  <si>
    <t>Monique St. Pierre</t>
  </si>
  <si>
    <t>Morena Corwin</t>
  </si>
  <si>
    <t>Seoul, South Korea</t>
  </si>
  <si>
    <t>Morgan Fox</t>
  </si>
  <si>
    <t>Prince George, Canada</t>
  </si>
  <si>
    <t>Myrna Weber</t>
  </si>
  <si>
    <t>Nadine Chanz</t>
  </si>
  <si>
    <t>Hildesheim, Germany</t>
  </si>
  <si>
    <t>Nancie Li Brandi</t>
  </si>
  <si>
    <t>Johnstown, Pennsylvania, United States</t>
  </si>
  <si>
    <t>Nancy Cameron</t>
  </si>
  <si>
    <t>Nancy Crawford</t>
  </si>
  <si>
    <t>Valhalla, New York, United States</t>
  </si>
  <si>
    <t>Nancy Harwood</t>
  </si>
  <si>
    <t>Riverside, California, United States</t>
  </si>
  <si>
    <t>Nancy Jo Hooper</t>
  </si>
  <si>
    <t>Georgia, United States</t>
  </si>
  <si>
    <t>Nancy McNeil</t>
  </si>
  <si>
    <t>Nancy Nielsen</t>
  </si>
  <si>
    <t>Nancy Scott</t>
  </si>
  <si>
    <t>Natalia Sokolova</t>
  </si>
  <si>
    <t>Moscow, Russia</t>
  </si>
  <si>
    <t>Natalie Campbell</t>
  </si>
  <si>
    <t>Neferteri Shepherd</t>
  </si>
  <si>
    <t>Neriah Davis</t>
  </si>
  <si>
    <t>Vallecito, California, United States</t>
  </si>
  <si>
    <t>Nichole Van Croft</t>
  </si>
  <si>
    <t>Nicki Thomas</t>
  </si>
  <si>
    <t>Berwyn, Illinois, United States</t>
  </si>
  <si>
    <t>Nicole Dahm</t>
  </si>
  <si>
    <t>Nicole Marie Lenz</t>
  </si>
  <si>
    <t>Nicole Narain</t>
  </si>
  <si>
    <t>Nicole Voss</t>
  </si>
  <si>
    <t>Ocala, Florida, United States</t>
  </si>
  <si>
    <t>Nicole Whitehead</t>
  </si>
  <si>
    <t>Birmingham, Alabama, United States</t>
  </si>
  <si>
    <t>Nicole Wood</t>
  </si>
  <si>
    <t>Canton, Ohio, United States</t>
  </si>
  <si>
    <t>Nikki Leigh</t>
  </si>
  <si>
    <t>Cypress, California, United States</t>
  </si>
  <si>
    <t>Nikki Schieler</t>
  </si>
  <si>
    <t>Brea, California, United States</t>
  </si>
  <si>
    <t>Ola Ray</t>
  </si>
  <si>
    <t>Olivia Paige</t>
  </si>
  <si>
    <t>Brockport, New York, United States</t>
  </si>
  <si>
    <t>P.J. Lansing</t>
  </si>
  <si>
    <t>Frankford, Missouri, United States</t>
  </si>
  <si>
    <t>Paige Young</t>
  </si>
  <si>
    <t>Pam Stein</t>
  </si>
  <si>
    <t>Syracuse, New York, United States</t>
  </si>
  <si>
    <t>Pamela Anderson</t>
  </si>
  <si>
    <t>Ladysmith, Canada</t>
  </si>
  <si>
    <t>Pamela Annette Saunders</t>
  </si>
  <si>
    <t>Pamela Gordon</t>
  </si>
  <si>
    <t>Canada</t>
  </si>
  <si>
    <t>Pamela Horton</t>
  </si>
  <si>
    <t>Wichita, Kansas, United States</t>
  </si>
  <si>
    <t>Pamela Jean Bryant</t>
  </si>
  <si>
    <t>Pamela Zinszer</t>
  </si>
  <si>
    <t>Kansas, United States</t>
  </si>
  <si>
    <t>Pat Lawler</t>
  </si>
  <si>
    <t>Pat Russo</t>
  </si>
  <si>
    <t>Pat Sheehan</t>
  </si>
  <si>
    <t>Patrice Hollis</t>
  </si>
  <si>
    <t>Patricia Farinelli</t>
  </si>
  <si>
    <t>36F</t>
  </si>
  <si>
    <t>Patricia Margot McClain</t>
  </si>
  <si>
    <t>Patti McGuire</t>
  </si>
  <si>
    <t>Dexter, Missouri, United States</t>
  </si>
  <si>
    <t>Patti Reynolds</t>
  </si>
  <si>
    <t>Patty Duffek</t>
  </si>
  <si>
    <t>Woodland Hills, California, United States</t>
  </si>
  <si>
    <t>Peggy McIntaggart</t>
  </si>
  <si>
    <t>Midland, Canada</t>
  </si>
  <si>
    <t>Pennelope Jimenez</t>
  </si>
  <si>
    <t>Penny Baker</t>
  </si>
  <si>
    <t>Petra Verkaik</t>
  </si>
  <si>
    <t>Phyllis Coleman</t>
  </si>
  <si>
    <t>Phyllis Sherwood</t>
  </si>
  <si>
    <t>Niagara Falls, New York, United States</t>
  </si>
  <si>
    <t>Pia Reyes</t>
  </si>
  <si>
    <t>Pilar Lastra</t>
  </si>
  <si>
    <t>Monterey Park, California, United States</t>
  </si>
  <si>
    <t>Priscilla Lee Taylor</t>
  </si>
  <si>
    <t>Priscilla Wright</t>
  </si>
  <si>
    <t>Qiana Chase</t>
  </si>
  <si>
    <t>Rachel Jean Marteen</t>
  </si>
  <si>
    <t>Rainy Day Jordan</t>
  </si>
  <si>
    <t>Raquel Gibson</t>
  </si>
  <si>
    <t>Clearwater, Florida, United States</t>
  </si>
  <si>
    <t>Raquel Pomplun</t>
  </si>
  <si>
    <t>Chula Vista, California, United States</t>
  </si>
  <si>
    <t>Reagan Wilson</t>
  </si>
  <si>
    <t>Rebecca Anne Ramos</t>
  </si>
  <si>
    <t>Rebecca Ferratti</t>
  </si>
  <si>
    <t>Helena, Montana, United States</t>
  </si>
  <si>
    <t>Rebecca Scott</t>
  </si>
  <si>
    <t>Kenosha, Wisconsin, United States</t>
  </si>
  <si>
    <t>Rebekka Armstrong</t>
  </si>
  <si>
    <t>Bakersfield, California, United States</t>
  </si>
  <si>
    <t>Regina Deutinger</t>
  </si>
  <si>
    <t>37E</t>
  </si>
  <si>
    <t>Munich, Germany</t>
  </si>
  <si>
    <t>Renee Tenison</t>
  </si>
  <si>
    <t>Caldwell, Idaho, United States</t>
  </si>
  <si>
    <t>Rhonda Adams</t>
  </si>
  <si>
    <t>Columbus, Georgia, United States</t>
  </si>
  <si>
    <t>Rita Lee</t>
  </si>
  <si>
    <t>Frederic, Wisconsin, United States</t>
  </si>
  <si>
    <t>Roberta Lane</t>
  </si>
  <si>
    <t>Roberta Vasquez</t>
  </si>
  <si>
    <t>40F</t>
  </si>
  <si>
    <t>Roos van Montfort</t>
  </si>
  <si>
    <t>Geldrop, The Netherlands</t>
  </si>
  <si>
    <t>Rosanne Katon</t>
  </si>
  <si>
    <t>Rosemarie Hillcrest</t>
  </si>
  <si>
    <t>41DD</t>
  </si>
  <si>
    <t>United Kingdom</t>
  </si>
  <si>
    <t>Roxanna June</t>
  </si>
  <si>
    <t>Stratford, Canada</t>
  </si>
  <si>
    <t>Rusty Fisher</t>
  </si>
  <si>
    <t>Colorado, United States</t>
  </si>
  <si>
    <t>Ruth Guerri</t>
  </si>
  <si>
    <t>Ruthy Ross</t>
  </si>
  <si>
    <t>Bourbon, Missouri, United States</t>
  </si>
  <si>
    <t>Sally Duberson</t>
  </si>
  <si>
    <t>Sally Sarell</t>
  </si>
  <si>
    <t>Ashtabula, Ohio, United States</t>
  </si>
  <si>
    <t>Sally Sheffield</t>
  </si>
  <si>
    <t>Sally Todd</t>
  </si>
  <si>
    <t>Samantha Dorman</t>
  </si>
  <si>
    <t>Samantha Torres</t>
  </si>
  <si>
    <t>Ibiza, Spain</t>
  </si>
  <si>
    <t>Sandra Edwards</t>
  </si>
  <si>
    <t>Sandra Hubby</t>
  </si>
  <si>
    <t>Norton, Ohio, United States</t>
  </si>
  <si>
    <t>Sandra Nilsson</t>
  </si>
  <si>
    <t>Ystad, Sweden</t>
  </si>
  <si>
    <t>Sandra Settani</t>
  </si>
  <si>
    <t>Wisconsin, United States</t>
  </si>
  <si>
    <t>Sandy Cagle</t>
  </si>
  <si>
    <t>Sandy Greenberg</t>
  </si>
  <si>
    <t>Sandy Johnson</t>
  </si>
  <si>
    <t>Sara Jean Underwood</t>
  </si>
  <si>
    <t>Sarah Elizabeth</t>
  </si>
  <si>
    <t>Glendale, Arizona, United States</t>
  </si>
  <si>
    <t>Sarah Teles</t>
  </si>
  <si>
    <t>Sasckya Porto</t>
  </si>
  <si>
    <t>Recife, Brazil</t>
  </si>
  <si>
    <t>Sasha Bonilova</t>
  </si>
  <si>
    <t>Lutsk, Ukraine</t>
  </si>
  <si>
    <t>Saskia Linssen</t>
  </si>
  <si>
    <t>Venlo, The Netherlands</t>
  </si>
  <si>
    <t>Scarlett Keegan</t>
  </si>
  <si>
    <t>Westlake Village, California, United States</t>
  </si>
  <si>
    <t>Serria Tawan</t>
  </si>
  <si>
    <t>Shae Marks</t>
  </si>
  <si>
    <t>Shallan Meiers</t>
  </si>
  <si>
    <t>Shanice Jordyn</t>
  </si>
  <si>
    <t>Sioux Falls, South Dakota, United States</t>
  </si>
  <si>
    <t>Shanna Marie McLaughlin</t>
  </si>
  <si>
    <t>Palm Beach, Florida, United States</t>
  </si>
  <si>
    <t>Providence, Rhode Island, United States</t>
  </si>
  <si>
    <t>Shannon James</t>
  </si>
  <si>
    <t>Holland, Pennsylvania, United States</t>
  </si>
  <si>
    <t>Shannon Long</t>
  </si>
  <si>
    <t>Gladstone, Australia</t>
  </si>
  <si>
    <t>Shannon Stewart</t>
  </si>
  <si>
    <t>Shannon Tweed</t>
  </si>
  <si>
    <t>St. John's, Canada</t>
  </si>
  <si>
    <t>Sharon Cintron</t>
  </si>
  <si>
    <t>Perth Amboy, New Jersey, United States</t>
  </si>
  <si>
    <t>Sharon Clark</t>
  </si>
  <si>
    <t>Seminole, Oklahoma, United States</t>
  </si>
  <si>
    <t>Sharon Johansen</t>
  </si>
  <si>
    <t>40DD</t>
  </si>
  <si>
    <t>Sharon Rogers</t>
  </si>
  <si>
    <t>Sharry Konopski</t>
  </si>
  <si>
    <t>Longview, Washington, United States</t>
  </si>
  <si>
    <t>Shauna Sand</t>
  </si>
  <si>
    <t>Shawn Dillon</t>
  </si>
  <si>
    <t>Sarasota, Florida, United States</t>
  </si>
  <si>
    <t>Shay Knuth</t>
  </si>
  <si>
    <t>Sheila Mullen</t>
  </si>
  <si>
    <t>Shelby Chesnes</t>
  </si>
  <si>
    <t>Jupiter, Florida, United States</t>
  </si>
  <si>
    <t>Shera Bechard</t>
  </si>
  <si>
    <t>Kapuskasing, Canada</t>
  </si>
  <si>
    <t>Sheralee Conners</t>
  </si>
  <si>
    <t>Sherry Arnett</t>
  </si>
  <si>
    <t>Simone Eden</t>
  </si>
  <si>
    <t>Arcadia, California, United States</t>
  </si>
  <si>
    <t>Sondra Theodore</t>
  </si>
  <si>
    <t>San Bernardino, California, United States</t>
  </si>
  <si>
    <t>Spencer Scott</t>
  </si>
  <si>
    <t>Stacy Arthur</t>
  </si>
  <si>
    <t>Naperville, Illinois, United States</t>
  </si>
  <si>
    <t>Stacy Marie Fuson</t>
  </si>
  <si>
    <t>Stacy Sanches</t>
  </si>
  <si>
    <t>Star Stowe</t>
  </si>
  <si>
    <t>Little Rock, Arkansas, United States</t>
  </si>
  <si>
    <t>Stella Stevens</t>
  </si>
  <si>
    <t>Yazoo City, Mississippi, United States</t>
  </si>
  <si>
    <t>Stephanie Adams</t>
  </si>
  <si>
    <t>Orange, New Jersey, United States</t>
  </si>
  <si>
    <t>Stephanie Branton</t>
  </si>
  <si>
    <t>Coception Bay, Canada</t>
  </si>
  <si>
    <t>Stephanie Glasson</t>
  </si>
  <si>
    <t>Cincinnati, Ohio, United States</t>
  </si>
  <si>
    <t>Stephanie Larimore</t>
  </si>
  <si>
    <t>Fort Wayne, Indiana, United States</t>
  </si>
  <si>
    <t>Sue Williams</t>
  </si>
  <si>
    <t>Summer Altice</t>
  </si>
  <si>
    <t>Surrey Marshe</t>
  </si>
  <si>
    <t>Denmark</t>
  </si>
  <si>
    <t>Susan Bernard</t>
  </si>
  <si>
    <t>Susan Denberg</t>
  </si>
  <si>
    <t>Susan Kelly</t>
  </si>
  <si>
    <t>Oklahoma, United States</t>
  </si>
  <si>
    <t>Susan Kiger</t>
  </si>
  <si>
    <t>Susan Miller</t>
  </si>
  <si>
    <t>6' 1"</t>
  </si>
  <si>
    <t>Susan Smith</t>
  </si>
  <si>
    <t>Beloit, Wisconsin, United States</t>
  </si>
  <si>
    <t>Susie Owens</t>
  </si>
  <si>
    <t>Arkansas City, Kansas, United States</t>
  </si>
  <si>
    <t>Susie Scott</t>
  </si>
  <si>
    <t>Susie Scott Krabacher</t>
  </si>
  <si>
    <t>Suzanne Stokes</t>
  </si>
  <si>
    <t>Suzi Schott</t>
  </si>
  <si>
    <t>Suzi Simpson</t>
  </si>
  <si>
    <t>Athens, Greece</t>
  </si>
  <si>
    <t>Sylvie Garant</t>
  </si>
  <si>
    <t>Montmagny, Canada</t>
  </si>
  <si>
    <t>Tailor James</t>
  </si>
  <si>
    <t>Mississauga, Canada</t>
  </si>
  <si>
    <t>Tamara Sky</t>
  </si>
  <si>
    <t>Puerto Rico</t>
  </si>
  <si>
    <t>Tamara Witmer</t>
  </si>
  <si>
    <t>Valencia, California, United States</t>
  </si>
  <si>
    <t>Tanya Beyer</t>
  </si>
  <si>
    <t>Tawnni Cable</t>
  </si>
  <si>
    <t>Teddi Smith</t>
  </si>
  <si>
    <t>Hastings, Nebraska, United States</t>
  </si>
  <si>
    <t>Teri Harrison</t>
  </si>
  <si>
    <t>Bradenton, Florida, United States</t>
  </si>
  <si>
    <t>Teri Hope</t>
  </si>
  <si>
    <t>Teri Peterson</t>
  </si>
  <si>
    <t>Teri Weigel</t>
  </si>
  <si>
    <t>Terre Tucker</t>
  </si>
  <si>
    <t>Arizona, United States</t>
  </si>
  <si>
    <t>Terri Kimball</t>
  </si>
  <si>
    <t>Terri Lynn Doss</t>
  </si>
  <si>
    <t>Terri Welles</t>
  </si>
  <si>
    <t>Terry Nihen</t>
  </si>
  <si>
    <t>Concord, Massachusetts, United States</t>
  </si>
  <si>
    <t>Tiffany Fallon</t>
  </si>
  <si>
    <t>Tiffany Selby</t>
  </si>
  <si>
    <t>Tiffany Sloan</t>
  </si>
  <si>
    <t>Tiffany Taylor</t>
  </si>
  <si>
    <t>Leesburg, Virginia, United States</t>
  </si>
  <si>
    <t>Tiffany Toth</t>
  </si>
  <si>
    <t>Tina Bockrath</t>
  </si>
  <si>
    <t>Tina Jordan</t>
  </si>
  <si>
    <t>Tish Howard</t>
  </si>
  <si>
    <t>Tishara Cousino</t>
  </si>
  <si>
    <t>Toni Ann Thomas</t>
  </si>
  <si>
    <t>Tonja Christensen</t>
  </si>
  <si>
    <t>Tonya Crews</t>
  </si>
  <si>
    <t>Traci Adell</t>
  </si>
  <si>
    <t>Tracy Vaccaro</t>
  </si>
  <si>
    <t>Tricia Lange</t>
  </si>
  <si>
    <t>Tylyn John</t>
  </si>
  <si>
    <t>Encino, California, United States</t>
  </si>
  <si>
    <t>Tyran Richard</t>
  </si>
  <si>
    <t>Zachary, Louisiana, United States</t>
  </si>
  <si>
    <t>Ulrika Ericsson</t>
  </si>
  <si>
    <t>Gävle, Sweden</t>
  </si>
  <si>
    <t>Unne Terjesen</t>
  </si>
  <si>
    <t>Odda, Norway</t>
  </si>
  <si>
    <t>Ursula Buchfellner</t>
  </si>
  <si>
    <t>Val Keil</t>
  </si>
  <si>
    <t>Valerie Lane</t>
  </si>
  <si>
    <t>Valerie Mason</t>
  </si>
  <si>
    <t>Monroe, Louisiana, United States</t>
  </si>
  <si>
    <t>Vanessa Gleason</t>
  </si>
  <si>
    <t>Vanessa Hoelsher</t>
  </si>
  <si>
    <t>Venice Kong</t>
  </si>
  <si>
    <t>St. Marie, Jamaica</t>
  </si>
  <si>
    <t>Veronica Gamba</t>
  </si>
  <si>
    <t>Buenos Aires, Argentina</t>
  </si>
  <si>
    <t>Vicki Lynn Lasseter</t>
  </si>
  <si>
    <t>Iola, Kansas, United States</t>
  </si>
  <si>
    <t>Vicki McCarty</t>
  </si>
  <si>
    <t>Vicki Peters</t>
  </si>
  <si>
    <t>Vicki Witt</t>
  </si>
  <si>
    <t>Lansing, Michigan, United States</t>
  </si>
  <si>
    <t>Victoria Cooke</t>
  </si>
  <si>
    <t>Victoria Cunningham</t>
  </si>
  <si>
    <t>Victoria Fuller</t>
  </si>
  <si>
    <t>Santa Barbara, California, United States</t>
  </si>
  <si>
    <t>Victoria Silvstedt</t>
  </si>
  <si>
    <t>Skelleftehamn, Sweden</t>
  </si>
  <si>
    <t>Victoria Valentino</t>
  </si>
  <si>
    <t>Victoria Zdrok</t>
  </si>
  <si>
    <t>Virginia Gordon</t>
  </si>
  <si>
    <t>Chaplin, West Wirginia, United States</t>
  </si>
  <si>
    <t>Virve Reid</t>
  </si>
  <si>
    <t>Wendy Hamilton</t>
  </si>
  <si>
    <t>Wendy Kaye</t>
  </si>
  <si>
    <t>Memphis, Texas, United States</t>
  </si>
  <si>
    <t>Whitney Kaine</t>
  </si>
  <si>
    <t>Willy Rey</t>
  </si>
  <si>
    <t>Yvette Vickers</t>
  </si>
  <si>
    <t>Zahra Norbo</t>
  </si>
  <si>
    <t>Model</t>
  </si>
  <si>
    <t>1953-Dec</t>
  </si>
  <si>
    <t>1954-Aug</t>
  </si>
  <si>
    <t>1954-Nov</t>
  </si>
  <si>
    <t>1954-Mar</t>
  </si>
  <si>
    <t>1954-Sep</t>
  </si>
  <si>
    <t>1954-May</t>
  </si>
  <si>
    <t>1954-Oct</t>
  </si>
  <si>
    <t>1954-Feb</t>
  </si>
  <si>
    <t>1954-Apr</t>
  </si>
  <si>
    <t>1954-Jan</t>
  </si>
  <si>
    <t>1954-Jun</t>
  </si>
  <si>
    <t>1954-Jul</t>
  </si>
  <si>
    <t>1954-Dec</t>
  </si>
  <si>
    <t>1955-Sep</t>
  </si>
  <si>
    <t>1955-Nov</t>
  </si>
  <si>
    <t>1955-Jan</t>
  </si>
  <si>
    <t>1955-Jun</t>
  </si>
  <si>
    <t>1955-Jul</t>
  </si>
  <si>
    <t>1955-Dec</t>
  </si>
  <si>
    <t>1955-Feb</t>
  </si>
  <si>
    <t>1955-Oct</t>
  </si>
  <si>
    <t>1955-Apr</t>
  </si>
  <si>
    <t>1955-May</t>
  </si>
  <si>
    <t>1955-Aug</t>
  </si>
  <si>
    <t>1956-Jul</t>
  </si>
  <si>
    <t>1956-Nov</t>
  </si>
  <si>
    <t>1956-Sep</t>
  </si>
  <si>
    <t>1956-Jun</t>
  </si>
  <si>
    <t>1956-Oct</t>
  </si>
  <si>
    <t>1956-Aug</t>
  </si>
  <si>
    <t>1956-Dec</t>
  </si>
  <si>
    <t>1956-Jan</t>
  </si>
  <si>
    <t>1956-Feb</t>
  </si>
  <si>
    <t>1956-Mar</t>
  </si>
  <si>
    <t>1956-May</t>
  </si>
  <si>
    <t>1956-Apr</t>
  </si>
  <si>
    <t>1957-Jun</t>
  </si>
  <si>
    <t>1957-Oct</t>
  </si>
  <si>
    <t>1957-May</t>
  </si>
  <si>
    <t>1957-Aug</t>
  </si>
  <si>
    <t>1957-Apr</t>
  </si>
  <si>
    <t>1957-Sep</t>
  </si>
  <si>
    <t>1957-Jul</t>
  </si>
  <si>
    <t>1957-Jan</t>
  </si>
  <si>
    <t>1957-Dec</t>
  </si>
  <si>
    <t>1957-Nov</t>
  </si>
  <si>
    <t>1957-Feb</t>
  </si>
  <si>
    <t>1957-Mar</t>
  </si>
  <si>
    <t>1958-Feb</t>
  </si>
  <si>
    <t>1958-Jan</t>
  </si>
  <si>
    <t>1958-Apr</t>
  </si>
  <si>
    <t>1958-Nov</t>
  </si>
  <si>
    <t>1958-Dec</t>
  </si>
  <si>
    <t>1958-Jun</t>
  </si>
  <si>
    <t>1958-May</t>
  </si>
  <si>
    <t>1958-Jul</t>
  </si>
  <si>
    <t>1958-Oct</t>
  </si>
  <si>
    <t>1958-Aug</t>
  </si>
  <si>
    <t>1958-Sep</t>
  </si>
  <si>
    <t>1958-Mar</t>
  </si>
  <si>
    <t>1959-Mar</t>
  </si>
  <si>
    <t>1959-May</t>
  </si>
  <si>
    <t>1959-Aug</t>
  </si>
  <si>
    <t>1959-Nov</t>
  </si>
  <si>
    <t>1959-Oct</t>
  </si>
  <si>
    <t>1959-Feb</t>
  </si>
  <si>
    <t>1959-Dec</t>
  </si>
  <si>
    <t>1959-Sep</t>
  </si>
  <si>
    <t>1959-Jun</t>
  </si>
  <si>
    <t>1959-Apr</t>
  </si>
  <si>
    <t>1959-Jan</t>
  </si>
  <si>
    <t>1959-Jul</t>
  </si>
  <si>
    <t>1960-Sep</t>
  </si>
  <si>
    <t>1960-Dec</t>
  </si>
  <si>
    <t>1960-Jun</t>
  </si>
  <si>
    <t>1960-Aug</t>
  </si>
  <si>
    <t>1960-May</t>
  </si>
  <si>
    <t>1960-Nov</t>
  </si>
  <si>
    <t>1960-Oct</t>
  </si>
  <si>
    <t>1960-Apr</t>
  </si>
  <si>
    <t>1960-Mar</t>
  </si>
  <si>
    <t>1960-Jan</t>
  </si>
  <si>
    <t>1960-Feb</t>
  </si>
  <si>
    <t>1960-Jul</t>
  </si>
  <si>
    <t>1961-Feb</t>
  </si>
  <si>
    <t>1961-Sep</t>
  </si>
  <si>
    <t>1961-Jan</t>
  </si>
  <si>
    <t>1961-Nov</t>
  </si>
  <si>
    <t>1961-Jun</t>
  </si>
  <si>
    <t>1961-Oct</t>
  </si>
  <si>
    <t>1961-Aug</t>
  </si>
  <si>
    <t>1961-Dec</t>
  </si>
  <si>
    <t>1961-Apr</t>
  </si>
  <si>
    <t>1961-Jul</t>
  </si>
  <si>
    <t>1961-May</t>
  </si>
  <si>
    <t>1961-Mar</t>
  </si>
  <si>
    <t>1962-Nov</t>
  </si>
  <si>
    <t>1962-Aug</t>
  </si>
  <si>
    <t>1962-Dec</t>
  </si>
  <si>
    <t>1962-Feb</t>
  </si>
  <si>
    <t>1962-Oct</t>
  </si>
  <si>
    <t>1962-May</t>
  </si>
  <si>
    <t>1962-Jun</t>
  </si>
  <si>
    <t>1962-Jan</t>
  </si>
  <si>
    <t>1962-Sep</t>
  </si>
  <si>
    <t>1962-Mar</t>
  </si>
  <si>
    <t>1962-Apr</t>
  </si>
  <si>
    <t>1962-Jul</t>
  </si>
  <si>
    <t>1963-Mar</t>
  </si>
  <si>
    <t>1963-Jul</t>
  </si>
  <si>
    <t>1963-Oct</t>
  </si>
  <si>
    <t>1963-Jun</t>
  </si>
  <si>
    <t>1963-Dec</t>
  </si>
  <si>
    <t>1963-Jan</t>
  </si>
  <si>
    <t>1963-Aug</t>
  </si>
  <si>
    <t>1963-Apr</t>
  </si>
  <si>
    <t>1963-May</t>
  </si>
  <si>
    <t>1963-Nov</t>
  </si>
  <si>
    <t>1963-Feb</t>
  </si>
  <si>
    <t>1963-Sep</t>
  </si>
  <si>
    <t>1964-Apr</t>
  </si>
  <si>
    <t>1964-Sep</t>
  </si>
  <si>
    <t>1964-Aug</t>
  </si>
  <si>
    <t>1964-Dec</t>
  </si>
  <si>
    <t>1964-Nov</t>
  </si>
  <si>
    <t>1964-Jun</t>
  </si>
  <si>
    <t>1964-Jul</t>
  </si>
  <si>
    <t>1964-Feb</t>
  </si>
  <si>
    <t>1964-Mar</t>
  </si>
  <si>
    <t>1964-Oct</t>
  </si>
  <si>
    <t>1964-Jan</t>
  </si>
  <si>
    <t>1964-May</t>
  </si>
  <si>
    <t>1965-Oct</t>
  </si>
  <si>
    <t>1965-Dec</t>
  </si>
  <si>
    <t>1965-Jul</t>
  </si>
  <si>
    <t>1965-Jun</t>
  </si>
  <si>
    <t>1965-Mar</t>
  </si>
  <si>
    <t>1965-Feb</t>
  </si>
  <si>
    <t>1965-Aug</t>
  </si>
  <si>
    <t>1965-May</t>
  </si>
  <si>
    <t>1965-Nov</t>
  </si>
  <si>
    <t>1965-Sep</t>
  </si>
  <si>
    <t>1965-Jan</t>
  </si>
  <si>
    <t>1965-Apr</t>
  </si>
  <si>
    <t>1966-Sep</t>
  </si>
  <si>
    <t>1966-May</t>
  </si>
  <si>
    <t>1966-Jan</t>
  </si>
  <si>
    <t>1966-Apr</t>
  </si>
  <si>
    <t>1966-Jun</t>
  </si>
  <si>
    <t>1966-Oct</t>
  </si>
  <si>
    <t>1966-Nov</t>
  </si>
  <si>
    <t>1966-Feb</t>
  </si>
  <si>
    <t>1966-Mar</t>
  </si>
  <si>
    <t>1966-Dec</t>
  </si>
  <si>
    <t>1966-Aug</t>
  </si>
  <si>
    <t>1966-Jul</t>
  </si>
  <si>
    <t>1967-Sep</t>
  </si>
  <si>
    <t>1967-May</t>
  </si>
  <si>
    <t>1967-Aug</t>
  </si>
  <si>
    <t>1967-Mar</t>
  </si>
  <si>
    <t>1967-Apr</t>
  </si>
  <si>
    <t>1967-Jul</t>
  </si>
  <si>
    <t>1967-Jun</t>
  </si>
  <si>
    <t>1967-Nov</t>
  </si>
  <si>
    <t>1967-Feb</t>
  </si>
  <si>
    <t>1967-Dec</t>
  </si>
  <si>
    <t>1967-Oct</t>
  </si>
  <si>
    <t>1967-Jan</t>
  </si>
  <si>
    <t>1968-Jun</t>
  </si>
  <si>
    <t>1968-Jan</t>
  </si>
  <si>
    <t>1968-Dec</t>
  </si>
  <si>
    <t>1968-Sep</t>
  </si>
  <si>
    <t>1968-May</t>
  </si>
  <si>
    <t>1968-Aug</t>
  </si>
  <si>
    <t>1968-Apr</t>
  </si>
  <si>
    <t>1968-Oct</t>
  </si>
  <si>
    <t>1968-Jul</t>
  </si>
  <si>
    <t>1968-Mar</t>
  </si>
  <si>
    <t>1968-Feb</t>
  </si>
  <si>
    <t>1968-Nov</t>
  </si>
  <si>
    <t>1969-Nov</t>
  </si>
  <si>
    <t>1969-Aug</t>
  </si>
  <si>
    <t>1969-Dec</t>
  </si>
  <si>
    <t>1969-Jun</t>
  </si>
  <si>
    <t>1969-Oct</t>
  </si>
  <si>
    <t>1969-Mar</t>
  </si>
  <si>
    <t>1969-Jan</t>
  </si>
  <si>
    <t>1969-Apr</t>
  </si>
  <si>
    <t>1969-Feb</t>
  </si>
  <si>
    <t>1969-Jul</t>
  </si>
  <si>
    <t>1969-May</t>
  </si>
  <si>
    <t>1969-Sep</t>
  </si>
  <si>
    <t>1970-Nov</t>
  </si>
  <si>
    <t>1970-Apr</t>
  </si>
  <si>
    <t>1970-Dec</t>
  </si>
  <si>
    <t>1970-Jul</t>
  </si>
  <si>
    <t>1970-Mar</t>
  </si>
  <si>
    <t>1970-Sep</t>
  </si>
  <si>
    <t>1970-Jun</t>
  </si>
  <si>
    <t>1970-May</t>
  </si>
  <si>
    <t>1970-Jan</t>
  </si>
  <si>
    <t>1970-Feb</t>
  </si>
  <si>
    <t>1970-Oct</t>
  </si>
  <si>
    <t>1970-Aug</t>
  </si>
  <si>
    <t>1971-Aug</t>
  </si>
  <si>
    <t>1971-Apr</t>
  </si>
  <si>
    <t>1971-Oct</t>
  </si>
  <si>
    <t>1971-Sep</t>
  </si>
  <si>
    <t>1971-Mar</t>
  </si>
  <si>
    <t>1971-Nov</t>
  </si>
  <si>
    <t>1971-Jul</t>
  </si>
  <si>
    <t>1971-May</t>
  </si>
  <si>
    <t>1971-Dec</t>
  </si>
  <si>
    <t>1971-Jun</t>
  </si>
  <si>
    <t>1971-Jan</t>
  </si>
  <si>
    <t>1971-Feb</t>
  </si>
  <si>
    <t>1972-Jul</t>
  </si>
  <si>
    <t>1972-May</t>
  </si>
  <si>
    <t>1972-Jun</t>
  </si>
  <si>
    <t>1972-Mar</t>
  </si>
  <si>
    <t>1972-Nov</t>
  </si>
  <si>
    <t>1972-Aug</t>
  </si>
  <si>
    <t>1972-Jan</t>
  </si>
  <si>
    <t>1972-Dec</t>
  </si>
  <si>
    <t>1972-Feb</t>
  </si>
  <si>
    <t>1972-Oct</t>
  </si>
  <si>
    <t>1972-Sep</t>
  </si>
  <si>
    <t>1972-Apr</t>
  </si>
  <si>
    <t>1973-May</t>
  </si>
  <si>
    <t>1973-Mar</t>
  </si>
  <si>
    <t>1973-Dec</t>
  </si>
  <si>
    <t>1973-Feb</t>
  </si>
  <si>
    <t>1973-Sep</t>
  </si>
  <si>
    <t>1973-Apr</t>
  </si>
  <si>
    <t>1973-Jul</t>
  </si>
  <si>
    <t>1973-Jan</t>
  </si>
  <si>
    <t>1973-Nov</t>
  </si>
  <si>
    <t>1973-Aug</t>
  </si>
  <si>
    <t>1973-Jun</t>
  </si>
  <si>
    <t>1973-Oct</t>
  </si>
  <si>
    <t>1974-Nov</t>
  </si>
  <si>
    <t>1974-Jul</t>
  </si>
  <si>
    <t>1974-Oct</t>
  </si>
  <si>
    <t>1974-Feb</t>
  </si>
  <si>
    <t>1974-Dec</t>
  </si>
  <si>
    <t>1974-Aug</t>
  </si>
  <si>
    <t>1974-Sep</t>
  </si>
  <si>
    <t>1974-May</t>
  </si>
  <si>
    <t>1974-Apr</t>
  </si>
  <si>
    <t>1974-Jan</t>
  </si>
  <si>
    <t>1974-Mar</t>
  </si>
  <si>
    <t>1974-Jun</t>
  </si>
  <si>
    <t>1975-Jun</t>
  </si>
  <si>
    <t>1975-May</t>
  </si>
  <si>
    <t>1975-Mar</t>
  </si>
  <si>
    <t>1975-Nov</t>
  </si>
  <si>
    <t>1975-Oct</t>
  </si>
  <si>
    <t>1975-Feb</t>
  </si>
  <si>
    <t>1975-Aug</t>
  </si>
  <si>
    <t>1975-Jul</t>
  </si>
  <si>
    <t>1975-Jan</t>
  </si>
  <si>
    <t>1975-Sep</t>
  </si>
  <si>
    <t>1975-Dec</t>
  </si>
  <si>
    <t>1975-Apr</t>
  </si>
  <si>
    <t>1976-Mar</t>
  </si>
  <si>
    <t>1976-Jan</t>
  </si>
  <si>
    <t>1976-Jul</t>
  </si>
  <si>
    <t>1976-Jun</t>
  </si>
  <si>
    <t>1976-Apr</t>
  </si>
  <si>
    <t>1976-Oct</t>
  </si>
  <si>
    <t>1976-Dec</t>
  </si>
  <si>
    <t>1976-Feb</t>
  </si>
  <si>
    <t>1976-Aug</t>
  </si>
  <si>
    <t>1976-May</t>
  </si>
  <si>
    <t>1976-Nov</t>
  </si>
  <si>
    <t>1976-Sep</t>
  </si>
  <si>
    <t>1977-Dec</t>
  </si>
  <si>
    <t>1977-Sep</t>
  </si>
  <si>
    <t>1977-Aug</t>
  </si>
  <si>
    <t>1977-Oct</t>
  </si>
  <si>
    <t>1977-Apr</t>
  </si>
  <si>
    <t>1977-Mar</t>
  </si>
  <si>
    <t>1977-Nov</t>
  </si>
  <si>
    <t>1977-May</t>
  </si>
  <si>
    <t>1977-Jul</t>
  </si>
  <si>
    <t>1977-Feb</t>
  </si>
  <si>
    <t>1977-Jan</t>
  </si>
  <si>
    <t>1977-Jun</t>
  </si>
  <si>
    <t>1978-Mar</t>
  </si>
  <si>
    <t>1978-Jan</t>
  </si>
  <si>
    <t>1978-Jun</t>
  </si>
  <si>
    <t>1978-Dec</t>
  </si>
  <si>
    <t>1978-Feb</t>
  </si>
  <si>
    <t>1978-Jul</t>
  </si>
  <si>
    <t>1978-May</t>
  </si>
  <si>
    <t>1978-Oct</t>
  </si>
  <si>
    <t>1978-Nov</t>
  </si>
  <si>
    <t>1978-Apr</t>
  </si>
  <si>
    <t>1978-Sep</t>
  </si>
  <si>
    <t>1978-Aug</t>
  </si>
  <si>
    <t>1979-Dec</t>
  </si>
  <si>
    <t>1979-Jan</t>
  </si>
  <si>
    <t>1979-Mar</t>
  </si>
  <si>
    <t>1979-Jul</t>
  </si>
  <si>
    <t>1979-Aug</t>
  </si>
  <si>
    <t>1979-Feb</t>
  </si>
  <si>
    <t>1979-Jun</t>
  </si>
  <si>
    <t>1979-May</t>
  </si>
  <si>
    <t>1979-Apr</t>
  </si>
  <si>
    <t>1979-Nov</t>
  </si>
  <si>
    <t>1979-Oct</t>
  </si>
  <si>
    <t>1979-Sep</t>
  </si>
  <si>
    <t>1980-Jan</t>
  </si>
  <si>
    <t>1980-Mar</t>
  </si>
  <si>
    <t>1980-Nov</t>
  </si>
  <si>
    <t>1980-Sep</t>
  </si>
  <si>
    <t>1980-Apr</t>
  </si>
  <si>
    <t>1980-Oct</t>
  </si>
  <si>
    <t>1980-May</t>
  </si>
  <si>
    <t>1980-Jun</t>
  </si>
  <si>
    <t>1980-Feb</t>
  </si>
  <si>
    <t>1980-Jul</t>
  </si>
  <si>
    <t>1980-Dec</t>
  </si>
  <si>
    <t>1980-Aug</t>
  </si>
  <si>
    <t>1981-Jun</t>
  </si>
  <si>
    <t>1981-Aug</t>
  </si>
  <si>
    <t>1981-May</t>
  </si>
  <si>
    <t>1981-Jul</t>
  </si>
  <si>
    <t>1981-Jan</t>
  </si>
  <si>
    <t>1981-Oct</t>
  </si>
  <si>
    <t>1981-Mar</t>
  </si>
  <si>
    <t>1981-Apr</t>
  </si>
  <si>
    <t>1981-Dec</t>
  </si>
  <si>
    <t>1981-Nov</t>
  </si>
  <si>
    <t>1981-Sep</t>
  </si>
  <si>
    <t>1981-Feb</t>
  </si>
  <si>
    <t>1982-Feb</t>
  </si>
  <si>
    <t>1982-Aug</t>
  </si>
  <si>
    <t>1982-Dec</t>
  </si>
  <si>
    <t>1982-Sep</t>
  </si>
  <si>
    <t>1982-Mar</t>
  </si>
  <si>
    <t>1982-Jan</t>
  </si>
  <si>
    <t>1982-May</t>
  </si>
  <si>
    <t>1982-Apr</t>
  </si>
  <si>
    <t>1982-Jun</t>
  </si>
  <si>
    <t>1982-Jul</t>
  </si>
  <si>
    <t>1982-Oct</t>
  </si>
  <si>
    <t>1982-Nov</t>
  </si>
  <si>
    <t>1983-Mar</t>
  </si>
  <si>
    <t>1983-Sep</t>
  </si>
  <si>
    <t>1983-Aug</t>
  </si>
  <si>
    <t>1983-Apr</t>
  </si>
  <si>
    <t>1983-Jun</t>
  </si>
  <si>
    <t>1983-Jan</t>
  </si>
  <si>
    <t>1983-Feb</t>
  </si>
  <si>
    <t>1983-Jul</t>
  </si>
  <si>
    <t>1983-May</t>
  </si>
  <si>
    <t>1983-Dec</t>
  </si>
  <si>
    <t>1983-Oct</t>
  </si>
  <si>
    <t>1983-Nov</t>
  </si>
  <si>
    <t>1984-Oct</t>
  </si>
  <si>
    <t>1984-Mar</t>
  </si>
  <si>
    <t>1984-Feb</t>
  </si>
  <si>
    <t>1984-Dec</t>
  </si>
  <si>
    <t>1984-Sep</t>
  </si>
  <si>
    <t>1984-Apr</t>
  </si>
  <si>
    <t>1984-Jul</t>
  </si>
  <si>
    <t>1984-May</t>
  </si>
  <si>
    <t>1984-Jan</t>
  </si>
  <si>
    <t>1984-Nov</t>
  </si>
  <si>
    <t>1984-Aug</t>
  </si>
  <si>
    <t>1984-Jun</t>
  </si>
  <si>
    <t>1985-Dec</t>
  </si>
  <si>
    <t>1985-Aug</t>
  </si>
  <si>
    <t>1985-Feb</t>
  </si>
  <si>
    <t>1985-Apr</t>
  </si>
  <si>
    <t>1985-Oct</t>
  </si>
  <si>
    <t>1985-Jun</t>
  </si>
  <si>
    <t>1985-Mar</t>
  </si>
  <si>
    <t>1985-Jul</t>
  </si>
  <si>
    <t>1985-Jan</t>
  </si>
  <si>
    <t>1985-May</t>
  </si>
  <si>
    <t>1985-Nov</t>
  </si>
  <si>
    <t>1985-Sep</t>
  </si>
  <si>
    <t>1986-Aug</t>
  </si>
  <si>
    <t>1986-May</t>
  </si>
  <si>
    <t>1986-Nov</t>
  </si>
  <si>
    <t>1986-Feb</t>
  </si>
  <si>
    <t>1986-Oct</t>
  </si>
  <si>
    <t>1986-Mar</t>
  </si>
  <si>
    <t>1986-Dec</t>
  </si>
  <si>
    <t>1986-Jul</t>
  </si>
  <si>
    <t>1986-Jun</t>
  </si>
  <si>
    <t>1986-Sep</t>
  </si>
  <si>
    <t>1986-Jan</t>
  </si>
  <si>
    <t>1986-Apr</t>
  </si>
  <si>
    <t>1987-Apr</t>
  </si>
  <si>
    <t>1987-Oct</t>
  </si>
  <si>
    <t>1987-Jul</t>
  </si>
  <si>
    <t>1987-Sep</t>
  </si>
  <si>
    <t>1987-Dec</t>
  </si>
  <si>
    <t>1987-Feb</t>
  </si>
  <si>
    <t>1987-May</t>
  </si>
  <si>
    <t>1987-Jan</t>
  </si>
  <si>
    <t>1987-Mar</t>
  </si>
  <si>
    <t>1987-Nov</t>
  </si>
  <si>
    <t>1987-Jun</t>
  </si>
  <si>
    <t>1987-Aug</t>
  </si>
  <si>
    <t>1988-May</t>
  </si>
  <si>
    <t>1988-Apr</t>
  </si>
  <si>
    <t>1988-Jun</t>
  </si>
  <si>
    <t>1988-Aug</t>
  </si>
  <si>
    <t>1988-Feb</t>
  </si>
  <si>
    <t>1988-Dec</t>
  </si>
  <si>
    <t>1988-Jan</t>
  </si>
  <si>
    <t>1988-Sep</t>
  </si>
  <si>
    <t>1988-Nov</t>
  </si>
  <si>
    <t>1988-Oct</t>
  </si>
  <si>
    <t>1988-Mar</t>
  </si>
  <si>
    <t>1988-Jul</t>
  </si>
  <si>
    <t>1989-Jul</t>
  </si>
  <si>
    <t>1989-Jan</t>
  </si>
  <si>
    <t>1989-Aug</t>
  </si>
  <si>
    <t>1989-Apr</t>
  </si>
  <si>
    <t>1989-Oct</t>
  </si>
  <si>
    <t>1989-Sep</t>
  </si>
  <si>
    <t>1989-Mar</t>
  </si>
  <si>
    <t>1989-May</t>
  </si>
  <si>
    <t>1989-Dec</t>
  </si>
  <si>
    <t>1989-Nov</t>
  </si>
  <si>
    <t>1989-Feb</t>
  </si>
  <si>
    <t>1989-Jun</t>
  </si>
  <si>
    <t>1990-Oct</t>
  </si>
  <si>
    <t>1990-Jun</t>
  </si>
  <si>
    <t>1990-Mar</t>
  </si>
  <si>
    <t>1990-Jul</t>
  </si>
  <si>
    <t>1990-Sep</t>
  </si>
  <si>
    <t>1990-Apr</t>
  </si>
  <si>
    <t>1990-Nov</t>
  </si>
  <si>
    <t>1990-Aug</t>
  </si>
  <si>
    <t>1990-Dec</t>
  </si>
  <si>
    <t>1990-Feb</t>
  </si>
  <si>
    <t>1990-Jan</t>
  </si>
  <si>
    <t>1990-May</t>
  </si>
  <si>
    <t>1991-May</t>
  </si>
  <si>
    <t>1991-Oct</t>
  </si>
  <si>
    <t>1991-Apr</t>
  </si>
  <si>
    <t>1991-Aug</t>
  </si>
  <si>
    <t>1991-Feb</t>
  </si>
  <si>
    <t>1991-Mar</t>
  </si>
  <si>
    <t>1991-Sep</t>
  </si>
  <si>
    <t>1991-Jun</t>
  </si>
  <si>
    <t>1991-Jan</t>
  </si>
  <si>
    <t>1991-Nov</t>
  </si>
  <si>
    <t>1991-Dec</t>
  </si>
  <si>
    <t>1991-Jul</t>
  </si>
  <si>
    <t>1992-Jul</t>
  </si>
  <si>
    <t>1992-Jun</t>
  </si>
  <si>
    <t>1992-May</t>
  </si>
  <si>
    <t>1992-Aug</t>
  </si>
  <si>
    <t>1992-Dec</t>
  </si>
  <si>
    <t>1992-Apr</t>
  </si>
  <si>
    <t>1992-Sep</t>
  </si>
  <si>
    <t>1992-Nov</t>
  </si>
  <si>
    <t>1992-Jan</t>
  </si>
  <si>
    <t>1992-Feb</t>
  </si>
  <si>
    <t>1992-Oct</t>
  </si>
  <si>
    <t>1992-Mar</t>
  </si>
  <si>
    <t>1993-Jun</t>
  </si>
  <si>
    <t>1993-Dec</t>
  </si>
  <si>
    <t>1993-Sep</t>
  </si>
  <si>
    <t>1993-Jan</t>
  </si>
  <si>
    <t>1993-May</t>
  </si>
  <si>
    <t>1993-Aug</t>
  </si>
  <si>
    <t>1993-Feb</t>
  </si>
  <si>
    <t>1993-Oct</t>
  </si>
  <si>
    <t>1993-Nov</t>
  </si>
  <si>
    <t>1993-Mar</t>
  </si>
  <si>
    <t>1993-Jul</t>
  </si>
  <si>
    <t>1993-Apr</t>
  </si>
  <si>
    <t>1994-Jan</t>
  </si>
  <si>
    <t>1994-Apr</t>
  </si>
  <si>
    <t>1994-Nov</t>
  </si>
  <si>
    <t>1994-Jun</t>
  </si>
  <si>
    <t>1994-Dec</t>
  </si>
  <si>
    <t>1994-Feb</t>
  </si>
  <si>
    <t>1994-Sep</t>
  </si>
  <si>
    <t>1994-Aug</t>
  </si>
  <si>
    <t>1994-Mar</t>
  </si>
  <si>
    <t>1994-May</t>
  </si>
  <si>
    <t>1994-Jul</t>
  </si>
  <si>
    <t>1994-Oct</t>
  </si>
  <si>
    <t>1995-Oct</t>
  </si>
  <si>
    <t>1995-May</t>
  </si>
  <si>
    <t>1995-Apr</t>
  </si>
  <si>
    <t>1995-Sep</t>
  </si>
  <si>
    <t>1995-Jul</t>
  </si>
  <si>
    <t>1995-Nov</t>
  </si>
  <si>
    <t>1995-Feb</t>
  </si>
  <si>
    <t>1995-Jan</t>
  </si>
  <si>
    <t>1995-Aug</t>
  </si>
  <si>
    <t>1995-Jun</t>
  </si>
  <si>
    <t>1995-Dec</t>
  </si>
  <si>
    <t>1995-Mar</t>
  </si>
  <si>
    <t>1996-Jul</t>
  </si>
  <si>
    <t>1996-Apr</t>
  </si>
  <si>
    <t>1996-Sep</t>
  </si>
  <si>
    <t>1996-Aug</t>
  </si>
  <si>
    <t>1996-Jun</t>
  </si>
  <si>
    <t>1996-Feb</t>
  </si>
  <si>
    <t>1996-Oct</t>
  </si>
  <si>
    <t>1996-Mar</t>
  </si>
  <si>
    <t>1996-May</t>
  </si>
  <si>
    <t>1996-Nov</t>
  </si>
  <si>
    <t>1996-Jan</t>
  </si>
  <si>
    <t>1996-Dec</t>
  </si>
  <si>
    <t>1997-Jun</t>
  </si>
  <si>
    <t>1997-Jul</t>
  </si>
  <si>
    <t>1997-Nov</t>
  </si>
  <si>
    <t>1997-Jan</t>
  </si>
  <si>
    <t>1997-Mar</t>
  </si>
  <si>
    <t>1997-Aug</t>
  </si>
  <si>
    <t>1997-Dec</t>
  </si>
  <si>
    <t>1997-Apr</t>
  </si>
  <si>
    <t>1997-Feb</t>
  </si>
  <si>
    <t>1997-Oct</t>
  </si>
  <si>
    <t>1997-May</t>
  </si>
  <si>
    <t>1997-Sep</t>
  </si>
  <si>
    <t>1998-Aug</t>
  </si>
  <si>
    <t>1998-May</t>
  </si>
  <si>
    <t>1998-Dec</t>
  </si>
  <si>
    <t>1998-Jan</t>
  </si>
  <si>
    <t>1998-Apr</t>
  </si>
  <si>
    <t>1998-Feb</t>
  </si>
  <si>
    <t>1998-Oct</t>
  </si>
  <si>
    <t>1998-Jul</t>
  </si>
  <si>
    <t>1998-Jun</t>
  </si>
  <si>
    <t>1998-Mar</t>
  </si>
  <si>
    <t>1998-Nov</t>
  </si>
  <si>
    <t>1998-Sep</t>
  </si>
  <si>
    <t>1999-Mar</t>
  </si>
  <si>
    <t>1999-Dec</t>
  </si>
  <si>
    <t>1999-Nov</t>
  </si>
  <si>
    <t>1999-Jan</t>
  </si>
  <si>
    <t>1999-Jul</t>
  </si>
  <si>
    <t>1999-Oct</t>
  </si>
  <si>
    <t>1999-Jun</t>
  </si>
  <si>
    <t>1999-Sep</t>
  </si>
  <si>
    <t>1999-Apr</t>
  </si>
  <si>
    <t>1999-Aug</t>
  </si>
  <si>
    <t>1999-Feb</t>
  </si>
  <si>
    <t>1999-May</t>
  </si>
  <si>
    <t>2000-Apr</t>
  </si>
  <si>
    <t>2000-May</t>
  </si>
  <si>
    <t>2000-Nov</t>
  </si>
  <si>
    <t>2000-Dec</t>
  </si>
  <si>
    <t>2000-Jan</t>
  </si>
  <si>
    <t>2000-Sep</t>
  </si>
  <si>
    <t>2000-Jul</t>
  </si>
  <si>
    <t>2000-Oct</t>
  </si>
  <si>
    <t>2000-Mar</t>
  </si>
  <si>
    <t>2000-Jun</t>
  </si>
  <si>
    <t>2000-Aug</t>
  </si>
  <si>
    <t>2000-Feb</t>
  </si>
  <si>
    <t>2001-May</t>
  </si>
  <si>
    <t>2001-Sep</t>
  </si>
  <si>
    <t>2001-Jun</t>
  </si>
  <si>
    <t>2001-Jan</t>
  </si>
  <si>
    <t>2001-Aug</t>
  </si>
  <si>
    <t>2001-Apr</t>
  </si>
  <si>
    <t>2001-Jul</t>
  </si>
  <si>
    <t>2001-Feb</t>
  </si>
  <si>
    <t>2001-Nov</t>
  </si>
  <si>
    <t>2001-Mar</t>
  </si>
  <si>
    <t>2001-Dec</t>
  </si>
  <si>
    <t>2001-Oct</t>
  </si>
  <si>
    <t>2002-Feb</t>
  </si>
  <si>
    <t>2002-May</t>
  </si>
  <si>
    <t>2002-Aug</t>
  </si>
  <si>
    <t>2002-Apr</t>
  </si>
  <si>
    <t>2002-Dec</t>
  </si>
  <si>
    <t>2002-Jul</t>
  </si>
  <si>
    <t>2002-Jun</t>
  </si>
  <si>
    <t>2002-Jan</t>
  </si>
  <si>
    <t>2002-Nov</t>
  </si>
  <si>
    <t>2002-Sep</t>
  </si>
  <si>
    <t>2002-Oct</t>
  </si>
  <si>
    <t>2002-Mar</t>
  </si>
  <si>
    <t>2003-Oct</t>
  </si>
  <si>
    <t>2003-Apr</t>
  </si>
  <si>
    <t>2003-Feb</t>
  </si>
  <si>
    <t>2003-Aug</t>
  </si>
  <si>
    <t>2003-Dec</t>
  </si>
  <si>
    <t>2003-Nov</t>
  </si>
  <si>
    <t>2003-May</t>
  </si>
  <si>
    <t>2003-Sep</t>
  </si>
  <si>
    <t>2003-Jul</t>
  </si>
  <si>
    <t>2003-Mar</t>
  </si>
  <si>
    <t>2003-Jan</t>
  </si>
  <si>
    <t>2003-Jun</t>
  </si>
  <si>
    <t>2004-Feb</t>
  </si>
  <si>
    <t>2004-Nov</t>
  </si>
  <si>
    <t>2004-Jan</t>
  </si>
  <si>
    <t>2004-Jun</t>
  </si>
  <si>
    <t>2004-Oct</t>
  </si>
  <si>
    <t>2004-Apr</t>
  </si>
  <si>
    <t>2004-May</t>
  </si>
  <si>
    <t>2004-Aug</t>
  </si>
  <si>
    <t>2004-Mar</t>
  </si>
  <si>
    <t>2004-Sep</t>
  </si>
  <si>
    <t>2004-Jul</t>
  </si>
  <si>
    <t>2004-Dec</t>
  </si>
  <si>
    <t>2005-Oct</t>
  </si>
  <si>
    <t>2005-Feb</t>
  </si>
  <si>
    <t>2005-Dec</t>
  </si>
  <si>
    <t>2005-Apr</t>
  </si>
  <si>
    <t>2005-Jan</t>
  </si>
  <si>
    <t>2005-May</t>
  </si>
  <si>
    <t>2005-Mar</t>
  </si>
  <si>
    <t>2005-Jun</t>
  </si>
  <si>
    <t>2005-Jul</t>
  </si>
  <si>
    <t>2005-Nov</t>
  </si>
  <si>
    <t>2005-Aug</t>
  </si>
  <si>
    <t>2005-Sep</t>
  </si>
  <si>
    <t>2006-May</t>
  </si>
  <si>
    <t>2006-Jan</t>
  </si>
  <si>
    <t>2006-Feb</t>
  </si>
  <si>
    <t>2006-Apr</t>
  </si>
  <si>
    <t>2006-Sep</t>
  </si>
  <si>
    <t>2006-Oct</t>
  </si>
  <si>
    <t>2006-Dec</t>
  </si>
  <si>
    <t>2006-Mar</t>
  </si>
  <si>
    <t>2006-Aug</t>
  </si>
  <si>
    <t>2006-Jul</t>
  </si>
  <si>
    <t>2006-Nov</t>
  </si>
  <si>
    <t>2006-Jun</t>
  </si>
  <si>
    <t>2007-Jun</t>
  </si>
  <si>
    <t>2007-Apr</t>
  </si>
  <si>
    <t>2007-Feb</t>
  </si>
  <si>
    <t>2007-Jan</t>
  </si>
  <si>
    <t>2007-Nov</t>
  </si>
  <si>
    <t>2007-Sep</t>
  </si>
  <si>
    <t>2007-Dec</t>
  </si>
  <si>
    <t>2007-May</t>
  </si>
  <si>
    <t>2007-Oct</t>
  </si>
  <si>
    <t>2007-Aug</t>
  </si>
  <si>
    <t>2007-Jul</t>
  </si>
  <si>
    <t>2007-Mar</t>
  </si>
  <si>
    <t>2008-May</t>
  </si>
  <si>
    <t>2008-Nov</t>
  </si>
  <si>
    <t>2008-Mar</t>
  </si>
  <si>
    <t>2008-Dec</t>
  </si>
  <si>
    <t>2008-Jun</t>
  </si>
  <si>
    <t>2008-Aug</t>
  </si>
  <si>
    <t>2008-Oct</t>
  </si>
  <si>
    <t>2008-Jul</t>
  </si>
  <si>
    <t>2008-Feb</t>
  </si>
  <si>
    <t>2008-Apr</t>
  </si>
  <si>
    <t>2008-Jan</t>
  </si>
  <si>
    <t>2008-Sep</t>
  </si>
  <si>
    <t>2009-Jun</t>
  </si>
  <si>
    <t>2009-Dec</t>
  </si>
  <si>
    <t>2009-May</t>
  </si>
  <si>
    <t>2009-Jan</t>
  </si>
  <si>
    <t>2009-Apr</t>
  </si>
  <si>
    <t>2009-Mar</t>
  </si>
  <si>
    <t>2009-Feb</t>
  </si>
  <si>
    <t>2009-Jul</t>
  </si>
  <si>
    <t>2009-Nov</t>
  </si>
  <si>
    <t>2009-Sep</t>
  </si>
  <si>
    <t>2009-Aug</t>
  </si>
  <si>
    <t>2009-Oct</t>
  </si>
  <si>
    <t>2010-Apr</t>
  </si>
  <si>
    <t>2010-Dec</t>
  </si>
  <si>
    <t>2010-Oct</t>
  </si>
  <si>
    <t>2010-Aug</t>
  </si>
  <si>
    <t>2010-Feb</t>
  </si>
  <si>
    <t>2010-Jan</t>
  </si>
  <si>
    <t>2010-May</t>
  </si>
  <si>
    <t>2010-Jun</t>
  </si>
  <si>
    <t>2010-Mar</t>
  </si>
  <si>
    <t>2010-Sep</t>
  </si>
  <si>
    <t>2010-Jul</t>
  </si>
  <si>
    <t>2010-Nov</t>
  </si>
  <si>
    <t>2011-Oct</t>
  </si>
  <si>
    <t>2011-Jan</t>
  </si>
  <si>
    <t>2011-Mar</t>
  </si>
  <si>
    <t>2011-Nov</t>
  </si>
  <si>
    <t>2011-Aug</t>
  </si>
  <si>
    <t>2011-Apr</t>
  </si>
  <si>
    <t>2011-Jul</t>
  </si>
  <si>
    <t>2011-Feb</t>
  </si>
  <si>
    <t>2011-Jun</t>
  </si>
  <si>
    <t>2011-Dec</t>
  </si>
  <si>
    <t>2011-May</t>
  </si>
  <si>
    <t>2011-Sep</t>
  </si>
  <si>
    <t>2012-Sep</t>
  </si>
  <si>
    <t>2012-Dec</t>
  </si>
  <si>
    <t>2012-Jun</t>
  </si>
  <si>
    <t>2012-Aug</t>
  </si>
  <si>
    <t>2012-Nov</t>
  </si>
  <si>
    <t>2012-Jan</t>
  </si>
  <si>
    <t>2012-Feb</t>
  </si>
  <si>
    <t>2012-Mar</t>
  </si>
  <si>
    <t>2012-May</t>
  </si>
  <si>
    <t>2012-Oct</t>
  </si>
  <si>
    <t>2012-Apr</t>
  </si>
  <si>
    <t>2012-Jul</t>
  </si>
  <si>
    <t>2013-Jul</t>
  </si>
  <si>
    <t>2013-Mar</t>
  </si>
  <si>
    <t>2013-Jun</t>
  </si>
  <si>
    <t>2013-Sep</t>
  </si>
  <si>
    <t>2013-Oct</t>
  </si>
  <si>
    <t>2013-Nov</t>
  </si>
  <si>
    <t>2013-Apr</t>
  </si>
  <si>
    <t>2013-Jan</t>
  </si>
  <si>
    <t>2013-Dec</t>
  </si>
  <si>
    <t>2013-May</t>
  </si>
  <si>
    <t>2013-Feb</t>
  </si>
  <si>
    <t>2013-Aug</t>
  </si>
  <si>
    <t>2014-Feb</t>
  </si>
  <si>
    <t>2014-Mar</t>
  </si>
  <si>
    <t>2014-May</t>
  </si>
  <si>
    <t>2014-Dec</t>
  </si>
  <si>
    <t>2014-Jul</t>
  </si>
  <si>
    <t>2014-Nov</t>
  </si>
  <si>
    <t>2014-Jun</t>
  </si>
  <si>
    <t>2014-Aug</t>
  </si>
  <si>
    <t>2014-Jan</t>
  </si>
  <si>
    <t>2014-Oct</t>
  </si>
  <si>
    <t>2014-Apr</t>
  </si>
  <si>
    <t>2014-Sep</t>
  </si>
  <si>
    <t>2015-Apr</t>
  </si>
  <si>
    <t>2015-May</t>
  </si>
  <si>
    <t>2015-Jan</t>
  </si>
  <si>
    <t>2015-Mar</t>
  </si>
  <si>
    <t>2015-Jun</t>
  </si>
  <si>
    <t>2015-Feb</t>
  </si>
  <si>
    <t>Caucasian</t>
  </si>
  <si>
    <t>Ethnicity</t>
  </si>
  <si>
    <t>aka</t>
  </si>
  <si>
    <t>Margaret Scott</t>
  </si>
  <si>
    <t>Marilyn Waltz</t>
  </si>
  <si>
    <t>Brittany York</t>
  </si>
  <si>
    <t>Alison Armitage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</si>
</sst>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m/d;@"/>
  </numFmts>
  <fonts count="7" x14ac:knownFonts="1">
    <font>
      <sz val="10"/>
      <name val="Verdana"/>
    </font>
    <font>
      <b/>
      <sz val="10"/>
      <name val="Verdana"/>
    </font>
    <font>
      <b/>
      <sz val="10"/>
      <color theme="0"/>
      <name val="Verdana"/>
      <family val="2"/>
    </font>
    <font>
      <sz val="10"/>
      <name val="Verdana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u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1" fillId="3" borderId="0" xfId="0" applyFont="1" applyFill="1"/>
    <xf numFmtId="0" fontId="1" fillId="0" borderId="0" xfId="0" applyFont="1" applyFill="1"/>
    <xf numFmtId="9" fontId="0" fillId="2" borderId="0" xfId="0" applyNumberFormat="1" applyFill="1"/>
    <xf numFmtId="49" fontId="0" fillId="0" borderId="0" xfId="0" applyNumberFormat="1"/>
    <xf numFmtId="49" fontId="1" fillId="3" borderId="0" xfId="0" applyNumberFormat="1" applyFont="1" applyFill="1"/>
    <xf numFmtId="49" fontId="0" fillId="2" borderId="0" xfId="0" applyNumberFormat="1" applyFill="1"/>
    <xf numFmtId="49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2" fillId="4" borderId="0" xfId="0" applyFont="1" applyFill="1" applyAlignment="1">
      <alignment horizontal="left"/>
    </xf>
    <xf numFmtId="2" fontId="2" fillId="4" borderId="0" xfId="0" applyNumberFormat="1" applyFont="1" applyFill="1" applyAlignment="1">
      <alignment horizontal="left"/>
    </xf>
    <xf numFmtId="14" fontId="0" fillId="0" borderId="0" xfId="0" applyNumberFormat="1" applyFill="1"/>
    <xf numFmtId="1" fontId="0" fillId="0" borderId="0" xfId="0" applyNumberFormat="1" applyFill="1"/>
    <xf numFmtId="0" fontId="3" fillId="0" borderId="0" xfId="0" applyFont="1"/>
    <xf numFmtId="1" fontId="2" fillId="4" borderId="0" xfId="0" applyNumberFormat="1" applyFont="1" applyFill="1" applyAlignment="1">
      <alignment horizontal="left"/>
    </xf>
    <xf numFmtId="1" fontId="0" fillId="0" borderId="0" xfId="0" applyNumberFormat="1"/>
    <xf numFmtId="1" fontId="1" fillId="0" borderId="0" xfId="0" applyNumberFormat="1" applyFont="1"/>
    <xf numFmtId="2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3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4" fillId="4" borderId="0" xfId="0" applyFont="1" applyFill="1" applyAlignment="1">
      <alignment vertical="top"/>
    </xf>
    <xf numFmtId="170" fontId="5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</cellXfs>
  <cellStyles count="1">
    <cellStyle name="Normale" xfId="0" builtinId="0"/>
  </cellStyles>
  <dxfs count="4">
    <dxf>
      <numFmt numFmtId="1" formatCode="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e" refreshedDate="40852.640322222222" createdVersion="5" refreshedVersion="5" minRefreshableVersion="3" recordCount="704">
  <cacheSource type="worksheet">
    <worksheetSource ref="A1:O1048576" sheet="Sheet1"/>
  </cacheSource>
  <cacheFields count="15">
    <cacheField name="Year" numFmtId="0">
      <sharedItems containsString="0" containsBlank="1" containsNumber="1" containsInteger="1" minValue="1953" maxValue="2009" count="58"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m/>
      </sharedItems>
    </cacheField>
    <cacheField name="Month" numFmtId="0">
      <sharedItems containsBlank="1"/>
    </cacheField>
    <cacheField name="Name" numFmtId="0">
      <sharedItems containsBlank="1"/>
    </cacheField>
    <cacheField name="Born" numFmtId="0">
      <sharedItems containsNonDate="0" containsDate="1" containsString="0" containsBlank="1" minDate="1926-06-01T00:00:00" maxDate="1933-12-02T00:00:00"/>
    </cacheField>
    <cacheField name="Age" numFmtId="0">
      <sharedItems containsBlank="1" containsMixedTypes="1" containsNumber="1" containsInteger="1" minValue="21" maxValue="27"/>
    </cacheField>
    <cacheField name="Bust (in)" numFmtId="49">
      <sharedItems containsBlank="1" containsMixedTypes="1" containsNumber="1" minValue="32" maxValue="41" count="46">
        <s v="36"/>
        <s v="34"/>
        <s v="38"/>
        <m/>
        <n v="36"/>
        <n v="40"/>
        <n v="39"/>
        <n v="38"/>
        <n v="34"/>
        <n v="37"/>
        <n v="35"/>
        <s v="34C"/>
        <n v="33"/>
        <n v="41"/>
        <s v="34 C  "/>
        <s v="NOT LISTED"/>
        <n v="36.5"/>
        <n v="35.5"/>
        <s v="36 C  "/>
        <s v="34 B  "/>
        <n v="37.5"/>
        <s v="36C"/>
        <n v="32"/>
        <n v="38.5"/>
        <n v="34.5"/>
        <s v="35D"/>
        <s v="36D"/>
        <n v="33.5"/>
        <s v="34B"/>
        <s v="34EE"/>
        <s v="32D"/>
        <s v="32DD"/>
        <s v="37B"/>
        <s v="34DD"/>
        <s v="36DD"/>
        <s v="36B"/>
        <s v="36C/D"/>
        <s v="38DD"/>
        <s v="34D"/>
        <s v="32C"/>
        <s v="33D"/>
        <s v="34 B/C"/>
        <s v="38D"/>
        <s v="35C"/>
        <s v="34DDD"/>
        <s v="32B"/>
      </sharedItems>
    </cacheField>
    <cacheField name="Cup size" numFmtId="0">
      <sharedItems containsString="0" containsBlank="1" containsNumber="1" minValue="2" maxValue="8"/>
    </cacheField>
    <cacheField name="Waist (in)" numFmtId="0">
      <sharedItems containsBlank="1" containsMixedTypes="1" containsNumber="1" minValue="18" maxValue="35"/>
    </cacheField>
    <cacheField name="Hips (in)" numFmtId="0">
      <sharedItems containsBlank="1" containsMixedTypes="1" containsNumber="1" minValue="24" maxValue="39"/>
    </cacheField>
    <cacheField name="Height (in)" numFmtId="0">
      <sharedItems containsBlank="1" containsMixedTypes="1" containsNumber="1" minValue="59" maxValue="74"/>
    </cacheField>
    <cacheField name="Height (m)" numFmtId="2">
      <sharedItems containsBlank="1" containsMixedTypes="1" containsNumber="1" minValue="0" maxValue="1.8796000000000002"/>
    </cacheField>
    <cacheField name="Weight (lb)" numFmtId="0">
      <sharedItems containsBlank="1" containsMixedTypes="1" containsNumber="1" containsInteger="1" minValue="93" maxValue="150"/>
    </cacheField>
    <cacheField name="Weight (kg)" numFmtId="1">
      <sharedItems containsBlank="1" containsMixedTypes="1" containsNumber="1" minValue="0" maxValue="68.038799999999995"/>
    </cacheField>
    <cacheField name="BMI" numFmtId="2">
      <sharedItems containsBlank="1" containsMixedTypes="1" containsNumber="1" minValue="0" maxValue="23.403353050966889"/>
    </cacheField>
    <cacheField name="Waist/Hip" numFmtId="2">
      <sharedItems containsBlank="1" containsMixedTypes="1" containsNumber="1" minValue="0.52941176470588236" maxValue="1.0294117647058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4">
  <r>
    <x v="0"/>
    <s v="December"/>
    <s v="Marilyn Monroe"/>
    <d v="1926-06-01T00:00:00"/>
    <n v="27"/>
    <x v="0"/>
    <n v="4"/>
    <n v="24"/>
    <n v="36"/>
    <n v="65"/>
    <n v="1.651"/>
    <n v="118"/>
    <n v="53.523856000000002"/>
    <n v="19.636010112256912"/>
    <n v="0.66666666666666663"/>
  </r>
  <r>
    <x v="1"/>
    <s v="January"/>
    <s v="Margie Harrison"/>
    <m/>
    <s v=""/>
    <x v="0"/>
    <n v="3"/>
    <n v="26"/>
    <n v="37"/>
    <n v="65"/>
    <n v="1.651"/>
    <n v="100"/>
    <n v="45.359200000000001"/>
    <n v="16.640686535810943"/>
    <n v="0.70270270270270274"/>
  </r>
  <r>
    <x v="1"/>
    <s v="February"/>
    <s v="Marilyn Ardith Jordan"/>
    <d v="1931-11-05T00:00:00"/>
    <n v="23"/>
    <x v="0"/>
    <n v="3"/>
    <n v="23"/>
    <n v="34"/>
    <n v="64"/>
    <n v="1.6255999999999999"/>
    <n v="113"/>
    <n v="51.255896"/>
    <n v="19.396190843162938"/>
    <n v="0.67647058823529416"/>
  </r>
  <r>
    <x v="1"/>
    <s v="March"/>
    <s v="Dolores Del Monte"/>
    <d v="1932-03-15T00:00:00"/>
    <n v="22"/>
    <x v="1"/>
    <n v="3"/>
    <n v="24"/>
    <n v="35"/>
    <n v="66"/>
    <n v="1.6764000000000001"/>
    <n v="118"/>
    <n v="53.523856000000002"/>
    <n v="19.04548731044202"/>
    <n v="0.68571428571428572"/>
  </r>
  <r>
    <x v="1"/>
    <s v="April"/>
    <s v="Marilyn Ardith Jordan"/>
    <d v="1931-11-05T00:00:00"/>
    <n v="23"/>
    <x v="0"/>
    <n v="3"/>
    <n v="23"/>
    <n v="34"/>
    <n v="64"/>
    <n v="1.6255999999999999"/>
    <n v="113"/>
    <n v="51.255896"/>
    <n v="19.396190843162938"/>
    <n v="0.67647058823529416"/>
  </r>
  <r>
    <x v="1"/>
    <s v="May"/>
    <s v="Joanne Arnold"/>
    <d v="1931-04-01T00:00:00"/>
    <n v="23"/>
    <x v="0"/>
    <n v="4"/>
    <n v="23"/>
    <n v="38"/>
    <n v="65"/>
    <n v="1.651"/>
    <n v="120"/>
    <n v="54.431039999999996"/>
    <n v="19.968823842973126"/>
    <n v="0.60526315789473684"/>
  </r>
  <r>
    <x v="1"/>
    <s v="June"/>
    <s v="Margie Harrison"/>
    <m/>
    <s v=""/>
    <x v="0"/>
    <n v="3"/>
    <n v="26"/>
    <n v="37"/>
    <n v="65"/>
    <n v="1.651"/>
    <n v="100"/>
    <n v="45.359200000000001"/>
    <n v="16.640686535810943"/>
    <n v="0.70270270270270274"/>
  </r>
  <r>
    <x v="1"/>
    <s v="July"/>
    <s v="Neva Gilbert"/>
    <m/>
    <s v=""/>
    <x v="0"/>
    <m/>
    <n v="26"/>
    <n v="37"/>
    <n v="66"/>
    <n v="1.6764000000000001"/>
    <n v="130"/>
    <n v="58.96696"/>
    <n v="20.982316528453072"/>
    <n v="0.70270270270270274"/>
  </r>
  <r>
    <x v="1"/>
    <s v="August"/>
    <s v="Arline Hunter"/>
    <d v="1931-12-16T00:00:00"/>
    <n v="23"/>
    <x v="2"/>
    <n v="4"/>
    <n v="24"/>
    <n v="35"/>
    <n v="66"/>
    <n v="1.6764000000000001"/>
    <n v="118"/>
    <n v="53.523856000000002"/>
    <n v="19.04548731044202"/>
    <n v="0.68571428571428572"/>
  </r>
  <r>
    <x v="1"/>
    <s v="September"/>
    <s v="Jackie Rainbow"/>
    <d v="1933-06-06T00:00:00"/>
    <n v="21"/>
    <x v="3"/>
    <m/>
    <m/>
    <m/>
    <m/>
    <n v="0"/>
    <m/>
    <n v="0"/>
    <e v="#DIV/0!"/>
    <e v="#DIV/0!"/>
  </r>
  <r>
    <x v="1"/>
    <s v="October"/>
    <m/>
    <m/>
    <s v=""/>
    <x v="3"/>
    <m/>
    <m/>
    <m/>
    <m/>
    <n v="0"/>
    <m/>
    <n v="0"/>
    <e v="#DIV/0!"/>
    <e v="#DIV/0!"/>
  </r>
  <r>
    <x v="1"/>
    <s v="November"/>
    <m/>
    <m/>
    <s v=""/>
    <x v="3"/>
    <m/>
    <m/>
    <m/>
    <n v="65.5"/>
    <n v="1.6637"/>
    <n v="125"/>
    <n v="56.698999999999998"/>
    <n v="20.484499916613608"/>
    <e v="#DIV/0!"/>
  </r>
  <r>
    <x v="1"/>
    <s v="December"/>
    <s v="Terry Ryan"/>
    <d v="1933-12-01T00:00:00"/>
    <n v="21"/>
    <x v="4"/>
    <m/>
    <n v="24"/>
    <n v="36"/>
    <m/>
    <n v="0"/>
    <m/>
    <n v="0"/>
    <e v="#DIV/0!"/>
    <n v="0.66666666666666663"/>
  </r>
  <r>
    <x v="2"/>
    <s v="January"/>
    <m/>
    <m/>
    <s v=""/>
    <x v="3"/>
    <m/>
    <m/>
    <m/>
    <n v="65.5"/>
    <n v="1.6637"/>
    <m/>
    <n v="0"/>
    <n v="0"/>
    <e v="#DIV/0!"/>
  </r>
  <r>
    <x v="2"/>
    <s v="February"/>
    <m/>
    <m/>
    <s v=""/>
    <x v="5"/>
    <m/>
    <n v="21"/>
    <n v="32"/>
    <m/>
    <n v="0"/>
    <m/>
    <n v="0"/>
    <e v="#DIV/0!"/>
    <n v="0.65625"/>
  </r>
  <r>
    <x v="2"/>
    <s v="March"/>
    <m/>
    <m/>
    <s v=""/>
    <x v="3"/>
    <m/>
    <m/>
    <m/>
    <m/>
    <n v="0"/>
    <m/>
    <n v="0"/>
    <e v="#DIV/0!"/>
    <e v="#DIV/0!"/>
  </r>
  <r>
    <x v="2"/>
    <s v="April"/>
    <m/>
    <m/>
    <s v=""/>
    <x v="3"/>
    <m/>
    <m/>
    <m/>
    <m/>
    <n v="0"/>
    <m/>
    <n v="0"/>
    <e v="#DIV/0!"/>
    <e v="#DIV/0!"/>
  </r>
  <r>
    <x v="2"/>
    <s v="May"/>
    <m/>
    <m/>
    <s v=""/>
    <x v="3"/>
    <m/>
    <m/>
    <m/>
    <m/>
    <n v="0"/>
    <m/>
    <n v="0"/>
    <e v="#DIV/0!"/>
    <e v="#DIV/0!"/>
  </r>
  <r>
    <x v="2"/>
    <s v="June"/>
    <m/>
    <m/>
    <s v=""/>
    <x v="6"/>
    <m/>
    <n v="25"/>
    <n v="35"/>
    <m/>
    <n v="0"/>
    <m/>
    <n v="0"/>
    <e v="#DIV/0!"/>
    <n v="0.7142857142857143"/>
  </r>
  <r>
    <x v="2"/>
    <s v="July"/>
    <m/>
    <m/>
    <s v=""/>
    <x v="4"/>
    <m/>
    <n v="24"/>
    <n v="36"/>
    <n v="65.5"/>
    <n v="1.6637"/>
    <n v="115"/>
    <n v="52.163080000000001"/>
    <n v="18.845739923284523"/>
    <n v="0.66666666666666663"/>
  </r>
  <r>
    <x v="2"/>
    <s v="August"/>
    <m/>
    <m/>
    <s v=""/>
    <x v="3"/>
    <m/>
    <m/>
    <m/>
    <m/>
    <n v="0"/>
    <m/>
    <n v="0"/>
    <e v="#DIV/0!"/>
    <e v="#DIV/0!"/>
  </r>
  <r>
    <x v="2"/>
    <s v="September"/>
    <m/>
    <m/>
    <s v=""/>
    <x v="3"/>
    <m/>
    <m/>
    <m/>
    <m/>
    <n v="0"/>
    <m/>
    <n v="0"/>
    <e v="#DIV/0!"/>
    <e v="#DIV/0!"/>
  </r>
  <r>
    <x v="2"/>
    <s v="October"/>
    <m/>
    <m/>
    <s v=""/>
    <x v="3"/>
    <m/>
    <m/>
    <m/>
    <m/>
    <n v="0"/>
    <m/>
    <n v="0"/>
    <e v="#DIV/0!"/>
    <e v="#DIV/0!"/>
  </r>
  <r>
    <x v="2"/>
    <s v="November"/>
    <m/>
    <m/>
    <s v=""/>
    <x v="3"/>
    <m/>
    <m/>
    <m/>
    <m/>
    <n v="0"/>
    <m/>
    <n v="0"/>
    <e v="#DIV/0!"/>
    <e v="#DIV/0!"/>
  </r>
  <r>
    <x v="2"/>
    <s v="December"/>
    <m/>
    <m/>
    <s v=""/>
    <x v="4"/>
    <m/>
    <n v="24"/>
    <n v="36"/>
    <n v="65.5"/>
    <n v="1.6637"/>
    <n v="115"/>
    <n v="52.163080000000001"/>
    <n v="18.845739923284523"/>
    <n v="0.66666666666666663"/>
  </r>
  <r>
    <x v="3"/>
    <s v="January"/>
    <m/>
    <m/>
    <s v=""/>
    <x v="7"/>
    <m/>
    <n v="24"/>
    <n v="37"/>
    <m/>
    <n v="0"/>
    <m/>
    <n v="0"/>
    <e v="#DIV/0!"/>
    <n v="0.64864864864864868"/>
  </r>
  <r>
    <x v="3"/>
    <s v="February"/>
    <m/>
    <m/>
    <s v=""/>
    <x v="3"/>
    <m/>
    <m/>
    <m/>
    <m/>
    <n v="0"/>
    <m/>
    <n v="0"/>
    <e v="#DIV/0!"/>
    <e v="#DIV/0!"/>
  </r>
  <r>
    <x v="3"/>
    <s v="March"/>
    <m/>
    <m/>
    <s v=""/>
    <x v="8"/>
    <m/>
    <n v="21"/>
    <n v="34"/>
    <n v="63"/>
    <n v="1.6002000000000001"/>
    <m/>
    <n v="0"/>
    <n v="0"/>
    <n v="0.61764705882352944"/>
  </r>
  <r>
    <x v="3"/>
    <s v="April"/>
    <m/>
    <m/>
    <s v=""/>
    <x v="4"/>
    <m/>
    <n v="22"/>
    <n v="35"/>
    <n v="65.5"/>
    <n v="1.6637"/>
    <m/>
    <n v="0"/>
    <n v="0"/>
    <n v="0.62857142857142856"/>
  </r>
  <r>
    <x v="3"/>
    <s v="May"/>
    <m/>
    <m/>
    <s v=""/>
    <x v="4"/>
    <m/>
    <n v="23"/>
    <n v="35"/>
    <n v="66"/>
    <n v="1.6764000000000001"/>
    <m/>
    <n v="0"/>
    <n v="0"/>
    <n v="0.65714285714285714"/>
  </r>
  <r>
    <x v="3"/>
    <s v="June"/>
    <m/>
    <m/>
    <s v=""/>
    <x v="8"/>
    <m/>
    <n v="21"/>
    <n v="34"/>
    <n v="63"/>
    <n v="1.6002000000000001"/>
    <m/>
    <n v="0"/>
    <n v="0"/>
    <n v="0.61764705882352944"/>
  </r>
  <r>
    <x v="3"/>
    <s v="July"/>
    <m/>
    <m/>
    <s v=""/>
    <x v="4"/>
    <m/>
    <n v="24"/>
    <n v="34"/>
    <n v="62"/>
    <n v="1.5748"/>
    <n v="105"/>
    <n v="47.627159999999996"/>
    <n v="19.204538409076818"/>
    <n v="0.70588235294117652"/>
  </r>
  <r>
    <x v="3"/>
    <s v="August"/>
    <m/>
    <m/>
    <s v=""/>
    <x v="9"/>
    <m/>
    <n v="24"/>
    <n v="36"/>
    <n v="67"/>
    <n v="1.7018"/>
    <n v="122"/>
    <n v="55.338223999999997"/>
    <n v="19.107689629948204"/>
    <n v="0.66666666666666663"/>
  </r>
  <r>
    <x v="3"/>
    <s v="September"/>
    <m/>
    <m/>
    <s v=""/>
    <x v="7"/>
    <m/>
    <n v="24"/>
    <n v="35"/>
    <m/>
    <n v="0"/>
    <m/>
    <n v="0"/>
    <e v="#DIV/0!"/>
    <n v="0.68571428571428572"/>
  </r>
  <r>
    <x v="3"/>
    <s v="October"/>
    <m/>
    <m/>
    <s v=""/>
    <x v="4"/>
    <m/>
    <n v="24"/>
    <n v="36"/>
    <n v="65.5"/>
    <n v="1.6637"/>
    <n v="115"/>
    <n v="52.163080000000001"/>
    <n v="18.845739923284523"/>
    <n v="0.66666666666666663"/>
  </r>
  <r>
    <x v="3"/>
    <s v="November"/>
    <m/>
    <m/>
    <s v=""/>
    <x v="6"/>
    <m/>
    <n v="22"/>
    <n v="36"/>
    <n v="63"/>
    <n v="1.6002000000000001"/>
    <n v="128"/>
    <n v="58.059775999999999"/>
    <n v="22.673931162929094"/>
    <n v="0.61111111111111116"/>
  </r>
  <r>
    <x v="3"/>
    <s v="December"/>
    <m/>
    <m/>
    <s v=""/>
    <x v="10"/>
    <m/>
    <n v="23"/>
    <n v="35"/>
    <n v="62"/>
    <n v="1.5748"/>
    <n v="106"/>
    <n v="48.080751999999997"/>
    <n v="19.387438774877548"/>
    <n v="0.65714285714285714"/>
  </r>
  <r>
    <x v="4"/>
    <s v="January"/>
    <m/>
    <m/>
    <s v=""/>
    <x v="4"/>
    <m/>
    <n v="25"/>
    <n v="36"/>
    <n v="65"/>
    <n v="1.651"/>
    <n v="120"/>
    <n v="54.431039999999996"/>
    <n v="19.968823842973126"/>
    <n v="0.69444444444444442"/>
  </r>
  <r>
    <x v="4"/>
    <s v="February"/>
    <m/>
    <m/>
    <s v=""/>
    <x v="3"/>
    <m/>
    <m/>
    <m/>
    <m/>
    <n v="0"/>
    <m/>
    <n v="0"/>
    <e v="#DIV/0!"/>
    <e v="#DIV/0!"/>
  </r>
  <r>
    <x v="4"/>
    <s v="March"/>
    <m/>
    <m/>
    <s v=""/>
    <x v="4"/>
    <m/>
    <n v="20"/>
    <n v="36"/>
    <n v="67"/>
    <n v="1.7018"/>
    <n v="120"/>
    <n v="54.431039999999996"/>
    <n v="18.794448816342495"/>
    <n v="0.55555555555555558"/>
  </r>
  <r>
    <x v="4"/>
    <s v="April"/>
    <m/>
    <m/>
    <s v=""/>
    <x v="3"/>
    <m/>
    <m/>
    <m/>
    <m/>
    <n v="0"/>
    <m/>
    <n v="0"/>
    <e v="#DIV/0!"/>
    <e v="#DIV/0!"/>
  </r>
  <r>
    <x v="4"/>
    <s v="May"/>
    <m/>
    <m/>
    <s v=""/>
    <x v="3"/>
    <m/>
    <m/>
    <m/>
    <m/>
    <n v="0"/>
    <m/>
    <n v="0"/>
    <e v="#DIV/0!"/>
    <e v="#DIV/0!"/>
  </r>
  <r>
    <x v="4"/>
    <s v="June"/>
    <m/>
    <m/>
    <s v=""/>
    <x v="3"/>
    <m/>
    <m/>
    <m/>
    <m/>
    <n v="0"/>
    <m/>
    <n v="0"/>
    <e v="#DIV/0!"/>
    <e v="#DIV/0!"/>
  </r>
  <r>
    <x v="4"/>
    <s v="July"/>
    <m/>
    <m/>
    <s v=""/>
    <x v="7"/>
    <m/>
    <n v="23"/>
    <n v="34"/>
    <n v="63"/>
    <n v="1.6002000000000001"/>
    <m/>
    <n v="0"/>
    <n v="0"/>
    <n v="0.67647058823529416"/>
  </r>
  <r>
    <x v="4"/>
    <s v="August"/>
    <m/>
    <m/>
    <s v=""/>
    <x v="3"/>
    <m/>
    <m/>
    <m/>
    <m/>
    <n v="0"/>
    <m/>
    <n v="0"/>
    <e v="#DIV/0!"/>
    <e v="#DIV/0!"/>
  </r>
  <r>
    <x v="4"/>
    <s v="September"/>
    <m/>
    <m/>
    <s v=""/>
    <x v="3"/>
    <m/>
    <m/>
    <m/>
    <m/>
    <n v="0"/>
    <n v="117"/>
    <n v="53.070264000000002"/>
    <e v="#DIV/0!"/>
    <e v="#DIV/0!"/>
  </r>
  <r>
    <x v="4"/>
    <s v="October"/>
    <m/>
    <m/>
    <s v=""/>
    <x v="3"/>
    <m/>
    <m/>
    <m/>
    <m/>
    <n v="0"/>
    <m/>
    <n v="0"/>
    <e v="#DIV/0!"/>
    <e v="#DIV/0!"/>
  </r>
  <r>
    <x v="4"/>
    <s v="November"/>
    <m/>
    <m/>
    <s v=""/>
    <x v="8"/>
    <m/>
    <n v="22"/>
    <n v="33"/>
    <n v="62"/>
    <n v="1.5748"/>
    <n v="98"/>
    <n v="44.452016"/>
    <n v="17.924235848471696"/>
    <n v="0.66666666666666663"/>
  </r>
  <r>
    <x v="4"/>
    <s v="December"/>
    <m/>
    <m/>
    <s v=""/>
    <x v="10"/>
    <m/>
    <n v="21"/>
    <n v="35"/>
    <m/>
    <n v="0"/>
    <m/>
    <n v="0"/>
    <e v="#DIV/0!"/>
    <n v="0.6"/>
  </r>
  <r>
    <x v="5"/>
    <s v="January"/>
    <m/>
    <m/>
    <s v=""/>
    <x v="3"/>
    <m/>
    <m/>
    <m/>
    <m/>
    <n v="0"/>
    <m/>
    <n v="0"/>
    <e v="#DIV/0!"/>
    <e v="#DIV/0!"/>
  </r>
  <r>
    <x v="5"/>
    <s v="February"/>
    <m/>
    <m/>
    <s v=""/>
    <x v="3"/>
    <m/>
    <m/>
    <m/>
    <m/>
    <n v="0"/>
    <m/>
    <n v="0"/>
    <e v="#DIV/0!"/>
    <e v="#DIV/0!"/>
  </r>
  <r>
    <x v="5"/>
    <s v="March"/>
    <m/>
    <m/>
    <s v=""/>
    <x v="3"/>
    <m/>
    <m/>
    <m/>
    <n v="67"/>
    <n v="1.7018"/>
    <m/>
    <n v="0"/>
    <n v="0"/>
    <e v="#DIV/0!"/>
  </r>
  <r>
    <x v="5"/>
    <s v="April"/>
    <m/>
    <m/>
    <s v=""/>
    <x v="3"/>
    <m/>
    <m/>
    <m/>
    <n v="67.5"/>
    <n v="1.7144999999999999"/>
    <m/>
    <n v="0"/>
    <n v="0"/>
    <e v="#DIV/0!"/>
  </r>
  <r>
    <x v="5"/>
    <s v="May"/>
    <m/>
    <m/>
    <s v=""/>
    <x v="7"/>
    <m/>
    <n v="21"/>
    <n v="34"/>
    <n v="69"/>
    <n v="1.7525999999999999"/>
    <n v="124"/>
    <n v="56.245407999999998"/>
    <n v="18.311396085090006"/>
    <n v="0.61764705882352944"/>
  </r>
  <r>
    <x v="5"/>
    <s v="June"/>
    <m/>
    <m/>
    <s v=""/>
    <x v="5"/>
    <m/>
    <n v="20"/>
    <n v="36"/>
    <n v="65"/>
    <n v="1.651"/>
    <n v="120"/>
    <n v="54.431039999999996"/>
    <n v="19.968823842973126"/>
    <n v="0.55555555555555558"/>
  </r>
  <r>
    <x v="5"/>
    <s v="July"/>
    <m/>
    <m/>
    <s v=""/>
    <x v="3"/>
    <m/>
    <m/>
    <m/>
    <n v="62"/>
    <n v="1.5748"/>
    <m/>
    <n v="0"/>
    <n v="0"/>
    <e v="#DIV/0!"/>
  </r>
  <r>
    <x v="5"/>
    <s v="August"/>
    <m/>
    <m/>
    <s v=""/>
    <x v="3"/>
    <m/>
    <m/>
    <m/>
    <m/>
    <n v="0"/>
    <m/>
    <n v="0"/>
    <e v="#DIV/0!"/>
    <e v="#DIV/0!"/>
  </r>
  <r>
    <x v="5"/>
    <s v="September"/>
    <m/>
    <m/>
    <s v=""/>
    <x v="3"/>
    <m/>
    <m/>
    <m/>
    <n v="62"/>
    <n v="1.5748"/>
    <n v="100"/>
    <n v="45.359200000000001"/>
    <n v="18.29003658007316"/>
    <e v="#DIV/0!"/>
  </r>
  <r>
    <x v="5"/>
    <s v="October"/>
    <m/>
    <m/>
    <s v=""/>
    <x v="3"/>
    <m/>
    <m/>
    <m/>
    <m/>
    <n v="0"/>
    <m/>
    <n v="0"/>
    <e v="#DIV/0!"/>
    <e v="#DIV/0!"/>
  </r>
  <r>
    <x v="5"/>
    <s v="November"/>
    <m/>
    <m/>
    <s v=""/>
    <x v="8"/>
    <m/>
    <n v="22.5"/>
    <n v="34"/>
    <n v="65"/>
    <n v="1.651"/>
    <n v="118"/>
    <n v="53.523856000000002"/>
    <n v="19.636010112256912"/>
    <n v="0.66176470588235292"/>
  </r>
  <r>
    <x v="5"/>
    <s v="December"/>
    <m/>
    <m/>
    <s v=""/>
    <x v="8"/>
    <m/>
    <n v="24"/>
    <n v="34"/>
    <n v="66.5"/>
    <n v="1.6891"/>
    <n v="118"/>
    <n v="53.523856000000002"/>
    <n v="18.760165690380564"/>
    <n v="0.70588235294117652"/>
  </r>
  <r>
    <x v="6"/>
    <s v="January"/>
    <m/>
    <m/>
    <s v=""/>
    <x v="9"/>
    <m/>
    <n v="22"/>
    <n v="36"/>
    <s v="NOT LISTED"/>
    <e v="#VALUE!"/>
    <s v="NOT LISTED"/>
    <e v="#VALUE!"/>
    <e v="#VALUE!"/>
    <n v="0.61111111111111116"/>
  </r>
  <r>
    <x v="6"/>
    <s v="February"/>
    <m/>
    <m/>
    <s v=""/>
    <x v="5"/>
    <m/>
    <n v="22"/>
    <n v="37"/>
    <n v="68.5"/>
    <n v="1.7399"/>
    <n v="135"/>
    <n v="61.234920000000002"/>
    <n v="20.227889781795866"/>
    <n v="0.59459459459459463"/>
  </r>
  <r>
    <x v="6"/>
    <s v="March"/>
    <m/>
    <m/>
    <s v=""/>
    <x v="3"/>
    <m/>
    <m/>
    <m/>
    <m/>
    <n v="0"/>
    <m/>
    <n v="0"/>
    <e v="#DIV/0!"/>
    <e v="#DIV/0!"/>
  </r>
  <r>
    <x v="6"/>
    <s v="April"/>
    <m/>
    <m/>
    <s v=""/>
    <x v="4"/>
    <m/>
    <n v="24"/>
    <n v="36"/>
    <n v="65"/>
    <n v="1.651"/>
    <n v="125"/>
    <n v="56.698999999999998"/>
    <n v="20.800858169763675"/>
    <n v="0.66666666666666663"/>
  </r>
  <r>
    <x v="6"/>
    <s v="May"/>
    <m/>
    <m/>
    <s v=""/>
    <x v="4"/>
    <m/>
    <n v="24"/>
    <n v="36"/>
    <n v="66"/>
    <n v="1.6764000000000001"/>
    <n v="124"/>
    <n v="56.245407999999998"/>
    <n v="20.013901919447548"/>
    <n v="0.66666666666666663"/>
  </r>
  <r>
    <x v="6"/>
    <s v="June"/>
    <m/>
    <m/>
    <s v=""/>
    <x v="3"/>
    <m/>
    <m/>
    <m/>
    <m/>
    <n v="0"/>
    <m/>
    <n v="0"/>
    <e v="#DIV/0!"/>
    <e v="#DIV/0!"/>
  </r>
  <r>
    <x v="6"/>
    <s v="July"/>
    <m/>
    <m/>
    <s v=""/>
    <x v="4"/>
    <m/>
    <n v="24"/>
    <n v="36"/>
    <n v="63"/>
    <n v="1.6002000000000001"/>
    <n v="105"/>
    <n v="47.627159999999996"/>
    <n v="18.59970915709027"/>
    <n v="0.66666666666666663"/>
  </r>
  <r>
    <x v="6"/>
    <s v="August"/>
    <m/>
    <m/>
    <s v=""/>
    <x v="3"/>
    <m/>
    <m/>
    <m/>
    <m/>
    <n v="0"/>
    <m/>
    <n v="0"/>
    <e v="#DIV/0!"/>
    <e v="#DIV/0!"/>
  </r>
  <r>
    <x v="6"/>
    <s v="September"/>
    <m/>
    <m/>
    <s v=""/>
    <x v="8"/>
    <m/>
    <n v="24"/>
    <n v="34"/>
    <n v="66"/>
    <n v="1.6764000000000001"/>
    <n v="110"/>
    <n v="49.895119999999999"/>
    <n v="17.754267831767987"/>
    <n v="0.70588235294117652"/>
  </r>
  <r>
    <x v="6"/>
    <s v="October"/>
    <m/>
    <m/>
    <s v=""/>
    <x v="6"/>
    <m/>
    <n v="25"/>
    <n v="37"/>
    <n v="68"/>
    <n v="1.7272000000000001"/>
    <n v="130"/>
    <n v="58.96696"/>
    <n v="19.76621340785934"/>
    <n v="0.67567567567567566"/>
  </r>
  <r>
    <x v="6"/>
    <s v="November"/>
    <m/>
    <m/>
    <s v=""/>
    <x v="4"/>
    <m/>
    <n v="22"/>
    <n v="36"/>
    <n v="63.5"/>
    <n v="1.6129"/>
    <n v="115"/>
    <n v="52.163080000000001"/>
    <n v="20.051568158192428"/>
    <n v="0.61111111111111116"/>
  </r>
  <r>
    <x v="6"/>
    <s v="December"/>
    <m/>
    <m/>
    <s v=""/>
    <x v="10"/>
    <m/>
    <n v="20"/>
    <n v="35"/>
    <n v="64"/>
    <n v="1.6255999999999999"/>
    <n v="110"/>
    <n v="49.895119999999999"/>
    <n v="18.881247723432946"/>
    <n v="0.5714285714285714"/>
  </r>
  <r>
    <x v="7"/>
    <s v="January"/>
    <m/>
    <m/>
    <s v=""/>
    <x v="4"/>
    <m/>
    <n v="24"/>
    <n v="36"/>
    <s v="NOT LISTED"/>
    <e v="#VALUE!"/>
    <s v="NOT LISTED"/>
    <e v="#VALUE!"/>
    <e v="#VALUE!"/>
    <n v="0.66666666666666663"/>
  </r>
  <r>
    <x v="7"/>
    <s v="February"/>
    <m/>
    <m/>
    <s v=""/>
    <x v="9"/>
    <m/>
    <n v="23"/>
    <n v="36"/>
    <n v="67"/>
    <n v="1.7018"/>
    <n v="130"/>
    <n v="58.96696"/>
    <n v="20.360652884371039"/>
    <n v="0.63888888888888884"/>
  </r>
  <r>
    <x v="7"/>
    <s v="March"/>
    <m/>
    <m/>
    <s v=""/>
    <x v="9"/>
    <m/>
    <n v="24"/>
    <n v="36"/>
    <n v="68"/>
    <n v="1.7272000000000001"/>
    <n v="126"/>
    <n v="57.152591999999999"/>
    <n v="19.158022226079051"/>
    <n v="0.66666666666666663"/>
  </r>
  <r>
    <x v="7"/>
    <s v="April"/>
    <m/>
    <m/>
    <s v=""/>
    <x v="7"/>
    <m/>
    <n v="23"/>
    <n v="36.5"/>
    <n v="64"/>
    <n v="1.6255999999999999"/>
    <n v="112"/>
    <n v="50.802303999999999"/>
    <n v="19.224543136586274"/>
    <n v="0.63013698630136983"/>
  </r>
  <r>
    <x v="7"/>
    <s v="May"/>
    <m/>
    <m/>
    <s v=""/>
    <x v="4"/>
    <m/>
    <n v="23"/>
    <n v="36"/>
    <n v="65"/>
    <n v="1.651"/>
    <n v="125"/>
    <n v="56.698999999999998"/>
    <n v="20.800858169763675"/>
    <n v="0.63888888888888884"/>
  </r>
  <r>
    <x v="7"/>
    <s v="June"/>
    <m/>
    <m/>
    <s v=""/>
    <x v="4"/>
    <m/>
    <n v="20"/>
    <n v="36"/>
    <n v="62"/>
    <n v="1.5748"/>
    <n v="108"/>
    <n v="48.987935999999998"/>
    <n v="19.753239506479012"/>
    <n v="0.55555555555555558"/>
  </r>
  <r>
    <x v="7"/>
    <s v="July"/>
    <m/>
    <m/>
    <s v=""/>
    <x v="9"/>
    <m/>
    <n v="22"/>
    <n v="35"/>
    <n v="65"/>
    <n v="1.651"/>
    <n v="110"/>
    <n v="49.895119999999999"/>
    <n v="18.304755189392033"/>
    <n v="0.62857142857142856"/>
  </r>
  <r>
    <x v="7"/>
    <s v="August"/>
    <m/>
    <m/>
    <s v=""/>
    <x v="11"/>
    <n v="3"/>
    <n v="23"/>
    <n v="35"/>
    <n v="64"/>
    <n v="1.6255999999999999"/>
    <n v="120"/>
    <n v="54.431039999999996"/>
    <n v="20.597724789199578"/>
    <n v="0.65714285714285714"/>
  </r>
  <r>
    <x v="7"/>
    <s v="September"/>
    <m/>
    <m/>
    <s v=""/>
    <x v="7"/>
    <m/>
    <n v="20"/>
    <n v="35"/>
    <n v="62"/>
    <n v="1.5748"/>
    <n v="105"/>
    <n v="47.627159999999996"/>
    <n v="19.204538409076818"/>
    <n v="0.5714285714285714"/>
  </r>
  <r>
    <x v="7"/>
    <s v="October"/>
    <m/>
    <m/>
    <s v=""/>
    <x v="8"/>
    <m/>
    <n v="21"/>
    <n v="34"/>
    <n v="65"/>
    <n v="1.651"/>
    <n v="114"/>
    <n v="51.709488"/>
    <n v="18.970382650824472"/>
    <n v="0.61764705882352944"/>
  </r>
  <r>
    <x v="7"/>
    <s v="November"/>
    <m/>
    <m/>
    <s v=""/>
    <x v="12"/>
    <m/>
    <n v="18"/>
    <n v="32"/>
    <n v="62"/>
    <n v="1.5748"/>
    <n v="100"/>
    <n v="45.359200000000001"/>
    <n v="18.29003658007316"/>
    <n v="0.5625"/>
  </r>
  <r>
    <x v="7"/>
    <s v="December"/>
    <m/>
    <m/>
    <s v=""/>
    <x v="9"/>
    <m/>
    <n v="23"/>
    <n v="35"/>
    <n v="66"/>
    <n v="1.6764000000000001"/>
    <n v="120"/>
    <n v="54.431039999999996"/>
    <n v="19.368292180110529"/>
    <n v="0.65714285714285714"/>
  </r>
  <r>
    <x v="8"/>
    <s v="January"/>
    <m/>
    <m/>
    <s v=""/>
    <x v="9"/>
    <m/>
    <n v="21"/>
    <n v="36"/>
    <n v="65"/>
    <n v="1.651"/>
    <n v="110"/>
    <n v="49.895119999999999"/>
    <n v="18.304755189392033"/>
    <n v="0.58333333333333337"/>
  </r>
  <r>
    <x v="8"/>
    <s v="February"/>
    <m/>
    <m/>
    <s v=""/>
    <x v="4"/>
    <m/>
    <n v="24"/>
    <n v="36"/>
    <n v="67"/>
    <n v="1.7018"/>
    <n v="120"/>
    <n v="54.431039999999996"/>
    <n v="18.794448816342495"/>
    <n v="0.66666666666666663"/>
  </r>
  <r>
    <x v="8"/>
    <s v="March"/>
    <m/>
    <m/>
    <s v=""/>
    <x v="9"/>
    <m/>
    <n v="22"/>
    <n v="36"/>
    <n v="64"/>
    <n v="1.6255999999999999"/>
    <n v="117"/>
    <n v="53.070264000000002"/>
    <n v="20.08278166946959"/>
    <n v="0.61111111111111116"/>
  </r>
  <r>
    <x v="8"/>
    <s v="April"/>
    <m/>
    <m/>
    <s v=""/>
    <x v="4"/>
    <m/>
    <n v="24"/>
    <n v="36"/>
    <n v="67"/>
    <n v="1.7018"/>
    <n v="125"/>
    <n v="56.698999999999998"/>
    <n v="19.577550850356769"/>
    <n v="0.66666666666666663"/>
  </r>
  <r>
    <x v="8"/>
    <s v="May"/>
    <m/>
    <m/>
    <s v=""/>
    <x v="4"/>
    <m/>
    <n v="22"/>
    <n v="35"/>
    <n v="63"/>
    <n v="1.6002000000000001"/>
    <n v="108"/>
    <n v="48.987935999999998"/>
    <n v="19.131129418721422"/>
    <n v="0.62857142857142856"/>
  </r>
  <r>
    <x v="8"/>
    <s v="June"/>
    <m/>
    <m/>
    <s v=""/>
    <x v="4"/>
    <m/>
    <n v="22"/>
    <n v="34"/>
    <n v="64"/>
    <n v="1.6255999999999999"/>
    <n v="105"/>
    <n v="47.627159999999996"/>
    <n v="18.023009190549629"/>
    <n v="0.6470588235294118"/>
  </r>
  <r>
    <x v="8"/>
    <s v="July"/>
    <m/>
    <m/>
    <s v=""/>
    <x v="10"/>
    <m/>
    <n v="23"/>
    <n v="35"/>
    <n v="69"/>
    <n v="1.7525999999999999"/>
    <n v="126"/>
    <n v="57.152591999999999"/>
    <n v="18.606741183236618"/>
    <n v="0.65714285714285714"/>
  </r>
  <r>
    <x v="8"/>
    <s v="August"/>
    <m/>
    <m/>
    <s v=""/>
    <x v="3"/>
    <m/>
    <m/>
    <m/>
    <m/>
    <n v="0"/>
    <m/>
    <n v="0"/>
    <e v="#DIV/0!"/>
    <e v="#DIV/0!"/>
  </r>
  <r>
    <x v="8"/>
    <s v="September"/>
    <m/>
    <m/>
    <s v=""/>
    <x v="7"/>
    <m/>
    <n v="22"/>
    <n v="36"/>
    <n v="65"/>
    <n v="1.651"/>
    <n v="122"/>
    <n v="55.338223999999997"/>
    <n v="20.301637573689348"/>
    <n v="0.61111111111111116"/>
  </r>
  <r>
    <x v="8"/>
    <s v="October"/>
    <m/>
    <m/>
    <s v=""/>
    <x v="7"/>
    <m/>
    <n v="24"/>
    <n v="37"/>
    <n v="64"/>
    <n v="1.6255999999999999"/>
    <n v="120"/>
    <n v="54.431039999999996"/>
    <n v="20.597724789199578"/>
    <n v="0.64864864864864868"/>
  </r>
  <r>
    <x v="8"/>
    <s v="November"/>
    <m/>
    <m/>
    <s v=""/>
    <x v="4"/>
    <m/>
    <n v="22"/>
    <n v="35"/>
    <n v="67"/>
    <n v="1.7018"/>
    <n v="120"/>
    <n v="54.431039999999996"/>
    <n v="18.794448816342495"/>
    <n v="0.62857142857142856"/>
  </r>
  <r>
    <x v="8"/>
    <s v="December"/>
    <m/>
    <m/>
    <s v=""/>
    <x v="10"/>
    <m/>
    <n v="22"/>
    <n v="35"/>
    <n v="66.5"/>
    <n v="1.6891"/>
    <n v="115"/>
    <n v="52.163080000000001"/>
    <n v="18.283212325370886"/>
    <n v="0.62857142857142856"/>
  </r>
  <r>
    <x v="9"/>
    <s v="January"/>
    <m/>
    <m/>
    <s v=""/>
    <x v="7"/>
    <m/>
    <n v="22"/>
    <n v="34"/>
    <n v="65"/>
    <n v="1.651"/>
    <n v="112"/>
    <n v="50.802303999999999"/>
    <n v="18.637568920108254"/>
    <n v="0.6470588235294118"/>
  </r>
  <r>
    <x v="9"/>
    <s v="February"/>
    <m/>
    <m/>
    <s v=""/>
    <x v="4"/>
    <m/>
    <n v="23"/>
    <n v="35"/>
    <n v="64"/>
    <n v="1.6255999999999999"/>
    <n v="117"/>
    <n v="53.070264000000002"/>
    <n v="20.08278166946959"/>
    <n v="0.65714285714285714"/>
  </r>
  <r>
    <x v="9"/>
    <s v="March"/>
    <m/>
    <m/>
    <s v=""/>
    <x v="6"/>
    <m/>
    <n v="23"/>
    <n v="35"/>
    <n v="61"/>
    <n v="1.5493999999999999"/>
    <n v="104"/>
    <n v="47.173568000000003"/>
    <n v="19.650410276364767"/>
    <n v="0.65714285714285714"/>
  </r>
  <r>
    <x v="9"/>
    <s v="April"/>
    <m/>
    <m/>
    <s v=""/>
    <x v="8"/>
    <m/>
    <n v="21"/>
    <n v="34"/>
    <n v="62"/>
    <n v="1.5748"/>
    <n v="102"/>
    <n v="46.266384000000002"/>
    <n v="18.655837311674624"/>
    <n v="0.61764705882352944"/>
  </r>
  <r>
    <x v="9"/>
    <s v="May"/>
    <m/>
    <m/>
    <s v=""/>
    <x v="9"/>
    <m/>
    <n v="23"/>
    <n v="36"/>
    <n v="68.5"/>
    <n v="1.7399"/>
    <n v="126"/>
    <n v="57.152591999999999"/>
    <n v="18.879363796342808"/>
    <n v="0.63888888888888884"/>
  </r>
  <r>
    <x v="9"/>
    <s v="June"/>
    <m/>
    <m/>
    <s v=""/>
    <x v="4"/>
    <m/>
    <n v="22"/>
    <n v="36"/>
    <n v="64.5"/>
    <n v="1.6383000000000001"/>
    <n v="116"/>
    <n v="52.616672000000001"/>
    <n v="19.603630722194442"/>
    <n v="0.61111111111111116"/>
  </r>
  <r>
    <x v="9"/>
    <s v="July"/>
    <m/>
    <m/>
    <s v=""/>
    <x v="6"/>
    <m/>
    <n v="23"/>
    <n v="39"/>
    <n v="67"/>
    <n v="1.7018"/>
    <n v="129"/>
    <n v="58.513368"/>
    <n v="20.204032477568184"/>
    <n v="0.58974358974358976"/>
  </r>
  <r>
    <x v="9"/>
    <s v="August"/>
    <m/>
    <m/>
    <s v=""/>
    <x v="6"/>
    <m/>
    <n v="23"/>
    <n v="35"/>
    <n v="65"/>
    <n v="1.651"/>
    <n v="120"/>
    <n v="54.431039999999996"/>
    <n v="19.968823842973126"/>
    <n v="0.65714285714285714"/>
  </r>
  <r>
    <x v="9"/>
    <s v="September"/>
    <m/>
    <m/>
    <s v=""/>
    <x v="4"/>
    <m/>
    <n v="18"/>
    <n v="34"/>
    <n v="60"/>
    <n v="1.524"/>
    <n v="100"/>
    <n v="45.359200000000001"/>
    <n v="19.529694614944784"/>
    <n v="0.52941176470588236"/>
  </r>
  <r>
    <x v="9"/>
    <s v="October"/>
    <m/>
    <m/>
    <s v=""/>
    <x v="4"/>
    <m/>
    <n v="25"/>
    <n v="36"/>
    <n v="66"/>
    <n v="1.6764000000000001"/>
    <n v="125"/>
    <n v="56.698999999999998"/>
    <n v="20.175304354281803"/>
    <n v="0.69444444444444442"/>
  </r>
  <r>
    <x v="9"/>
    <s v="November"/>
    <m/>
    <m/>
    <s v=""/>
    <x v="6"/>
    <m/>
    <n v="22"/>
    <n v="36"/>
    <n v="65.5"/>
    <n v="1.6637"/>
    <n v="124"/>
    <n v="56.245407999999998"/>
    <n v="20.320623917280699"/>
    <n v="0.61111111111111116"/>
  </r>
  <r>
    <x v="9"/>
    <s v="December"/>
    <m/>
    <m/>
    <s v=""/>
    <x v="4"/>
    <m/>
    <n v="20"/>
    <n v="34"/>
    <n v="62"/>
    <n v="1.5748"/>
    <n v="102"/>
    <n v="46.266384000000002"/>
    <n v="18.655837311674624"/>
    <n v="0.58823529411764708"/>
  </r>
  <r>
    <x v="10"/>
    <s v="January"/>
    <m/>
    <m/>
    <s v=""/>
    <x v="8"/>
    <m/>
    <n v="22"/>
    <n v="33"/>
    <n v="61"/>
    <n v="1.5493999999999999"/>
    <n v="100"/>
    <n v="45.359200000000001"/>
    <n v="18.89462526573535"/>
    <n v="0.66666666666666663"/>
  </r>
  <r>
    <x v="10"/>
    <s v="February"/>
    <m/>
    <m/>
    <s v=""/>
    <x v="7"/>
    <m/>
    <n v="22"/>
    <n v="36"/>
    <n v="65"/>
    <n v="1.651"/>
    <n v="120"/>
    <n v="54.431039999999996"/>
    <n v="19.968823842973126"/>
    <n v="0.61111111111111116"/>
  </r>
  <r>
    <x v="10"/>
    <s v="March"/>
    <m/>
    <m/>
    <s v=""/>
    <x v="7"/>
    <m/>
    <n v="22"/>
    <n v="36"/>
    <n v="67"/>
    <n v="1.7018"/>
    <n v="125"/>
    <n v="56.698999999999998"/>
    <n v="19.577550850356769"/>
    <n v="0.61111111111111116"/>
  </r>
  <r>
    <x v="10"/>
    <s v="April"/>
    <m/>
    <m/>
    <s v=""/>
    <x v="9"/>
    <m/>
    <n v="24"/>
    <n v="36"/>
    <n v="68.5"/>
    <n v="1.7399"/>
    <n v="137"/>
    <n v="62.142103999999996"/>
    <n v="20.527562223007656"/>
    <n v="0.66666666666666663"/>
  </r>
  <r>
    <x v="10"/>
    <s v="May"/>
    <m/>
    <m/>
    <s v=""/>
    <x v="4"/>
    <m/>
    <n v="23"/>
    <n v="36"/>
    <n v="64"/>
    <n v="1.6255999999999999"/>
    <n v="110"/>
    <n v="49.895119999999999"/>
    <n v="18.881247723432946"/>
    <n v="0.63888888888888884"/>
  </r>
  <r>
    <x v="10"/>
    <s v="June"/>
    <m/>
    <m/>
    <s v=""/>
    <x v="8"/>
    <m/>
    <n v="23"/>
    <n v="34"/>
    <n v="66"/>
    <n v="1.6764000000000001"/>
    <n v="115"/>
    <n v="52.163080000000001"/>
    <n v="18.561280005939256"/>
    <n v="0.67647058823529416"/>
  </r>
  <r>
    <x v="10"/>
    <s v="July"/>
    <m/>
    <m/>
    <s v=""/>
    <x v="6"/>
    <m/>
    <n v="24"/>
    <n v="36"/>
    <n v="65"/>
    <n v="1.651"/>
    <n v="123"/>
    <n v="55.791815999999997"/>
    <n v="20.468044439047457"/>
    <n v="0.66666666666666663"/>
  </r>
  <r>
    <x v="10"/>
    <s v="August"/>
    <m/>
    <m/>
    <s v=""/>
    <x v="8"/>
    <m/>
    <n v="22"/>
    <n v="35"/>
    <n v="61"/>
    <n v="1.5493999999999999"/>
    <n v="115"/>
    <n v="52.163080000000001"/>
    <n v="21.728819055595654"/>
    <n v="0.62857142857142856"/>
  </r>
  <r>
    <x v="10"/>
    <s v="September"/>
    <m/>
    <m/>
    <s v=""/>
    <x v="10"/>
    <m/>
    <n v="22"/>
    <n v="35"/>
    <n v="63"/>
    <n v="1.6002000000000001"/>
    <n v="110"/>
    <n v="49.895119999999999"/>
    <n v="19.48540959314219"/>
    <n v="0.62857142857142856"/>
  </r>
  <r>
    <x v="10"/>
    <s v="October"/>
    <m/>
    <m/>
    <s v=""/>
    <x v="9"/>
    <m/>
    <n v="26"/>
    <n v="37"/>
    <n v="72"/>
    <n v="1.8288"/>
    <n v="150"/>
    <n v="68.038799999999995"/>
    <n v="20.343431890567484"/>
    <n v="0.70270270270270274"/>
  </r>
  <r>
    <x v="10"/>
    <s v="November"/>
    <m/>
    <m/>
    <s v=""/>
    <x v="4"/>
    <m/>
    <n v="21"/>
    <n v="35"/>
    <n v="66"/>
    <n v="1.6764000000000001"/>
    <n v="120"/>
    <n v="54.431039999999996"/>
    <n v="19.368292180110529"/>
    <n v="0.6"/>
  </r>
  <r>
    <x v="10"/>
    <s v="December"/>
    <m/>
    <m/>
    <s v=""/>
    <x v="7"/>
    <m/>
    <n v="22"/>
    <n v="37"/>
    <n v="64"/>
    <n v="1.6255999999999999"/>
    <n v="118"/>
    <n v="53.523856000000002"/>
    <n v="20.254429376046254"/>
    <n v="0.59459459459459463"/>
  </r>
  <r>
    <x v="11"/>
    <s v="January"/>
    <m/>
    <m/>
    <s v=""/>
    <x v="10"/>
    <m/>
    <n v="22"/>
    <n v="35"/>
    <n v="62"/>
    <n v="1.5748"/>
    <n v="109"/>
    <n v="49.441527999999998"/>
    <n v="19.936139872279746"/>
    <n v="0.62857142857142856"/>
  </r>
  <r>
    <x v="11"/>
    <s v="February"/>
    <m/>
    <m/>
    <s v=""/>
    <x v="4"/>
    <m/>
    <n v="21"/>
    <n v="36"/>
    <n v="66"/>
    <n v="1.6764000000000001"/>
    <n v="105"/>
    <n v="47.627159999999996"/>
    <n v="16.947255657596713"/>
    <n v="0.58333333333333337"/>
  </r>
  <r>
    <x v="11"/>
    <s v="March"/>
    <m/>
    <m/>
    <s v=""/>
    <x v="8"/>
    <m/>
    <n v="25"/>
    <n v="34"/>
    <n v="66"/>
    <n v="1.6764000000000001"/>
    <n v="120"/>
    <n v="54.431039999999996"/>
    <n v="19.368292180110529"/>
    <n v="0.73529411764705888"/>
  </r>
  <r>
    <x v="11"/>
    <s v="April"/>
    <m/>
    <m/>
    <s v=""/>
    <x v="9"/>
    <m/>
    <n v="24"/>
    <n v="36"/>
    <n v="65"/>
    <n v="1.651"/>
    <n v="118"/>
    <n v="53.523856000000002"/>
    <n v="19.636010112256912"/>
    <n v="0.66666666666666663"/>
  </r>
  <r>
    <x v="11"/>
    <s v="May"/>
    <m/>
    <m/>
    <s v=""/>
    <x v="4"/>
    <m/>
    <n v="23"/>
    <n v="36"/>
    <n v="65"/>
    <n v="1.651"/>
    <n v="117"/>
    <n v="53.070264000000002"/>
    <n v="19.469603246898799"/>
    <n v="0.63888888888888884"/>
  </r>
  <r>
    <x v="11"/>
    <s v="June"/>
    <m/>
    <m/>
    <s v=""/>
    <x v="8"/>
    <m/>
    <n v="23"/>
    <n v="34"/>
    <n v="62.5"/>
    <n v="1.5874999999999999"/>
    <n v="110"/>
    <n v="49.895119999999999"/>
    <n v="19.798423212846426"/>
    <n v="0.67647058823529416"/>
  </r>
  <r>
    <x v="11"/>
    <s v="July"/>
    <m/>
    <m/>
    <s v=""/>
    <x v="6"/>
    <m/>
    <n v="22"/>
    <n v="35"/>
    <n v="62"/>
    <n v="1.5748"/>
    <n v="110"/>
    <n v="49.895119999999999"/>
    <n v="20.119040238080476"/>
    <n v="0.62857142857142856"/>
  </r>
  <r>
    <x v="11"/>
    <s v="August"/>
    <m/>
    <m/>
    <s v=""/>
    <x v="10"/>
    <m/>
    <n v="22"/>
    <n v="35"/>
    <n v="64"/>
    <n v="1.6255999999999999"/>
    <n v="112"/>
    <n v="50.802303999999999"/>
    <n v="19.224543136586274"/>
    <n v="0.62857142857142856"/>
  </r>
  <r>
    <x v="11"/>
    <s v="September"/>
    <m/>
    <m/>
    <s v=""/>
    <x v="4"/>
    <m/>
    <n v="23"/>
    <n v="36"/>
    <n v="67"/>
    <n v="1.7018"/>
    <n v="120"/>
    <n v="54.431039999999996"/>
    <n v="18.794448816342495"/>
    <n v="0.63888888888888884"/>
  </r>
  <r>
    <x v="11"/>
    <s v="October"/>
    <m/>
    <m/>
    <s v=""/>
    <x v="13"/>
    <m/>
    <n v="25"/>
    <n v="38"/>
    <n v="66"/>
    <n v="1.6764000000000001"/>
    <n v="145"/>
    <n v="65.770839999999993"/>
    <n v="23.403353050966889"/>
    <n v="0.65789473684210531"/>
  </r>
  <r>
    <x v="11"/>
    <s v="November"/>
    <m/>
    <m/>
    <s v=""/>
    <x v="10"/>
    <m/>
    <n v="23"/>
    <n v="35"/>
    <n v="63"/>
    <n v="1.6002000000000001"/>
    <n v="117"/>
    <n v="53.070264000000002"/>
    <n v="20.725390203614875"/>
    <n v="0.65714285714285714"/>
  </r>
  <r>
    <x v="11"/>
    <s v="December"/>
    <m/>
    <m/>
    <s v=""/>
    <x v="4"/>
    <m/>
    <n v="24"/>
    <n v="36"/>
    <n v="64"/>
    <n v="1.6255999999999999"/>
    <n v="112"/>
    <n v="50.802303999999999"/>
    <n v="19.224543136586274"/>
    <n v="0.66666666666666663"/>
  </r>
  <r>
    <x v="12"/>
    <s v="January"/>
    <m/>
    <m/>
    <s v=""/>
    <x v="10"/>
    <m/>
    <n v="22"/>
    <n v="34"/>
    <n v="65"/>
    <n v="1.651"/>
    <n v="110"/>
    <n v="49.895119999999999"/>
    <n v="18.304755189392033"/>
    <n v="0.6470588235294118"/>
  </r>
  <r>
    <x v="12"/>
    <s v="February"/>
    <m/>
    <m/>
    <s v=""/>
    <x v="4"/>
    <m/>
    <n v="23"/>
    <n v="36"/>
    <n v="65"/>
    <n v="1.651"/>
    <n v="115"/>
    <n v="52.163080000000001"/>
    <n v="19.136789516182581"/>
    <n v="0.63888888888888884"/>
  </r>
  <r>
    <x v="12"/>
    <s v="March"/>
    <m/>
    <m/>
    <s v=""/>
    <x v="4"/>
    <m/>
    <n v="23"/>
    <n v="36"/>
    <n v="68.5"/>
    <n v="1.7399"/>
    <n v="130"/>
    <n v="58.96696"/>
    <n v="19.478708678766388"/>
    <n v="0.63888888888888884"/>
  </r>
  <r>
    <x v="12"/>
    <s v="April"/>
    <m/>
    <m/>
    <s v=""/>
    <x v="8"/>
    <m/>
    <n v="20"/>
    <n v="34"/>
    <n v="59"/>
    <n v="1.4986000000000002"/>
    <n v="98"/>
    <n v="44.452016"/>
    <n v="19.79338195964527"/>
    <n v="0.58823529411764708"/>
  </r>
  <r>
    <x v="12"/>
    <s v="May"/>
    <m/>
    <m/>
    <s v=""/>
    <x v="4"/>
    <m/>
    <n v="22"/>
    <n v="36"/>
    <n v="63"/>
    <n v="1.6002000000000001"/>
    <n v="105"/>
    <n v="47.627159999999996"/>
    <n v="18.59970915709027"/>
    <n v="0.61111111111111116"/>
  </r>
  <r>
    <x v="12"/>
    <s v="June"/>
    <m/>
    <m/>
    <s v=""/>
    <x v="8"/>
    <m/>
    <n v="22"/>
    <n v="35"/>
    <n v="65.5"/>
    <n v="1.6637"/>
    <n v="120"/>
    <n v="54.431039999999996"/>
    <n v="19.665119919949063"/>
    <n v="0.62857142857142856"/>
  </r>
  <r>
    <x v="12"/>
    <s v="July"/>
    <m/>
    <m/>
    <s v=""/>
    <x v="4"/>
    <m/>
    <n v="23"/>
    <n v="35"/>
    <n v="65"/>
    <n v="1.651"/>
    <n v="120"/>
    <n v="54.431039999999996"/>
    <n v="19.968823842973126"/>
    <n v="0.65714285714285714"/>
  </r>
  <r>
    <x v="12"/>
    <s v="August"/>
    <m/>
    <m/>
    <s v=""/>
    <x v="8"/>
    <m/>
    <n v="22"/>
    <n v="36"/>
    <n v="66"/>
    <n v="1.6764000000000001"/>
    <n v="115"/>
    <n v="52.163080000000001"/>
    <n v="18.561280005939256"/>
    <n v="0.61111111111111116"/>
  </r>
  <r>
    <x v="12"/>
    <s v="September"/>
    <m/>
    <m/>
    <s v=""/>
    <x v="8"/>
    <m/>
    <n v="19"/>
    <n v="34"/>
    <n v="65"/>
    <n v="1.651"/>
    <n v="113"/>
    <n v="51.255896"/>
    <n v="18.803975785466363"/>
    <n v="0.55882352941176472"/>
  </r>
  <r>
    <x v="12"/>
    <s v="October"/>
    <m/>
    <m/>
    <s v=""/>
    <x v="4"/>
    <m/>
    <n v="24"/>
    <n v="36"/>
    <n v="66"/>
    <n v="1.6764000000000001"/>
    <n v="117"/>
    <n v="53.070264000000002"/>
    <n v="18.884084875607765"/>
    <n v="0.66666666666666663"/>
  </r>
  <r>
    <x v="12"/>
    <s v="November"/>
    <m/>
    <m/>
    <s v=""/>
    <x v="10"/>
    <m/>
    <n v="22"/>
    <n v="35"/>
    <n v="67"/>
    <n v="1.7018"/>
    <n v="118"/>
    <n v="53.523856000000002"/>
    <n v="18.481208002736789"/>
    <n v="0.62857142857142856"/>
  </r>
  <r>
    <x v="12"/>
    <s v="December"/>
    <m/>
    <m/>
    <s v=""/>
    <x v="9"/>
    <m/>
    <n v="23"/>
    <n v="36"/>
    <n v="68"/>
    <n v="1.7272000000000001"/>
    <n v="115"/>
    <n v="52.163080000000001"/>
    <n v="17.485496476183261"/>
    <n v="0.63888888888888884"/>
  </r>
  <r>
    <x v="13"/>
    <s v="January"/>
    <m/>
    <m/>
    <s v=""/>
    <x v="4"/>
    <m/>
    <n v="22"/>
    <n v="34"/>
    <n v="63"/>
    <n v="1.6002000000000001"/>
    <n v="100"/>
    <n v="45.359200000000001"/>
    <n v="17.714008721038354"/>
    <n v="0.6470588235294118"/>
  </r>
  <r>
    <x v="13"/>
    <s v="February"/>
    <m/>
    <m/>
    <s v=""/>
    <x v="7"/>
    <m/>
    <n v="23"/>
    <n v="36"/>
    <n v="64"/>
    <n v="1.6255999999999999"/>
    <n v="119"/>
    <n v="53.977448000000003"/>
    <n v="20.426077082622918"/>
    <n v="0.63888888888888884"/>
  </r>
  <r>
    <x v="13"/>
    <s v="March"/>
    <m/>
    <m/>
    <s v=""/>
    <x v="14"/>
    <n v="3"/>
    <n v="19"/>
    <n v="35"/>
    <n v="62"/>
    <n v="1.5748"/>
    <n v="105"/>
    <n v="47.627159999999996"/>
    <n v="19.204538409076818"/>
    <n v="0.54285714285714282"/>
  </r>
  <r>
    <x v="13"/>
    <s v="April"/>
    <m/>
    <m/>
    <s v=""/>
    <x v="10"/>
    <m/>
    <n v="22"/>
    <n v="35.5"/>
    <n v="59"/>
    <n v="1.4986000000000002"/>
    <n v="98"/>
    <n v="44.452016"/>
    <n v="19.79338195964527"/>
    <n v="0.61971830985915488"/>
  </r>
  <r>
    <x v="13"/>
    <s v="May"/>
    <m/>
    <m/>
    <s v=""/>
    <x v="9"/>
    <m/>
    <n v="24"/>
    <n v="37"/>
    <n v="64.5"/>
    <n v="1.6383000000000001"/>
    <n v="120"/>
    <n v="54.431039999999996"/>
    <n v="20.279617988477007"/>
    <n v="0.64864864864864868"/>
  </r>
  <r>
    <x v="13"/>
    <s v="June"/>
    <m/>
    <m/>
    <s v=""/>
    <x v="8"/>
    <m/>
    <n v="22"/>
    <n v="33.5"/>
    <n v="60"/>
    <n v="1.524"/>
    <n v="100"/>
    <n v="45.359200000000001"/>
    <n v="19.529694614944784"/>
    <n v="0.65671641791044777"/>
  </r>
  <r>
    <x v="13"/>
    <s v="July"/>
    <m/>
    <m/>
    <s v=""/>
    <x v="8"/>
    <m/>
    <n v="23"/>
    <n v="34"/>
    <n v="65"/>
    <n v="1.651"/>
    <n v="108"/>
    <n v="48.987935999999998"/>
    <n v="17.971941458675815"/>
    <n v="0.67647058823529416"/>
  </r>
  <r>
    <x v="13"/>
    <s v="August"/>
    <m/>
    <m/>
    <s v=""/>
    <x v="15"/>
    <m/>
    <n v="25"/>
    <s v="NOT LISTED"/>
    <n v="67"/>
    <n v="1.7018"/>
    <n v="123"/>
    <n v="55.791815999999997"/>
    <n v="19.264310036751059"/>
    <e v="#VALUE!"/>
  </r>
  <r>
    <x v="13"/>
    <s v="September"/>
    <m/>
    <m/>
    <s v=""/>
    <x v="9"/>
    <m/>
    <n v="24"/>
    <n v="36.5"/>
    <n v="67"/>
    <n v="1.7018"/>
    <n v="130"/>
    <n v="58.96696"/>
    <n v="20.360652884371039"/>
    <n v="0.65753424657534243"/>
  </r>
  <r>
    <x v="13"/>
    <s v="October"/>
    <m/>
    <m/>
    <s v=""/>
    <x v="6"/>
    <m/>
    <n v="24"/>
    <n v="36"/>
    <n v="65"/>
    <n v="1.651"/>
    <n v="125"/>
    <n v="56.698999999999998"/>
    <n v="20.800858169763675"/>
    <n v="0.66666666666666663"/>
  </r>
  <r>
    <x v="13"/>
    <s v="November"/>
    <m/>
    <m/>
    <s v=""/>
    <x v="10"/>
    <m/>
    <n v="23"/>
    <n v="35"/>
    <n v="68"/>
    <n v="1.7272000000000001"/>
    <n v="132"/>
    <n v="59.874144000000001"/>
    <n v="20.070308998749486"/>
    <n v="0.65714285714285714"/>
  </r>
  <r>
    <x v="13"/>
    <s v="December"/>
    <m/>
    <m/>
    <s v=""/>
    <x v="10"/>
    <m/>
    <n v="22"/>
    <n v="35"/>
    <n v="63"/>
    <n v="1.6002000000000001"/>
    <n v="105"/>
    <n v="47.627159999999996"/>
    <n v="18.59970915709027"/>
    <n v="0.62857142857142856"/>
  </r>
  <r>
    <x v="14"/>
    <s v="January"/>
    <m/>
    <m/>
    <s v=""/>
    <x v="10"/>
    <m/>
    <n v="22"/>
    <n v="34"/>
    <n v="62"/>
    <n v="1.5748"/>
    <n v="100"/>
    <n v="45.359200000000001"/>
    <n v="18.29003658007316"/>
    <n v="0.6470588235294118"/>
  </r>
  <r>
    <x v="14"/>
    <s v="February"/>
    <m/>
    <m/>
    <s v=""/>
    <x v="10"/>
    <m/>
    <n v="20"/>
    <n v="34"/>
    <n v="64"/>
    <n v="1.6255999999999999"/>
    <n v="108"/>
    <n v="48.987935999999998"/>
    <n v="18.537952310279621"/>
    <n v="0.58823529411764708"/>
  </r>
  <r>
    <x v="14"/>
    <s v="March"/>
    <m/>
    <m/>
    <s v=""/>
    <x v="6"/>
    <m/>
    <n v="24"/>
    <n v="36"/>
    <n v="62"/>
    <n v="1.5748"/>
    <n v="110"/>
    <n v="49.895119999999999"/>
    <n v="20.119040238080476"/>
    <n v="0.66666666666666663"/>
  </r>
  <r>
    <x v="14"/>
    <s v="April"/>
    <m/>
    <m/>
    <s v=""/>
    <x v="10"/>
    <m/>
    <n v="23"/>
    <n v="34"/>
    <n v="60"/>
    <n v="1.524"/>
    <n v="100"/>
    <n v="45.359200000000001"/>
    <n v="19.529694614944784"/>
    <n v="0.67647058823529416"/>
  </r>
  <r>
    <x v="14"/>
    <s v="May"/>
    <m/>
    <m/>
    <s v=""/>
    <x v="10"/>
    <m/>
    <n v="23"/>
    <n v="35"/>
    <n v="64"/>
    <n v="1.6255999999999999"/>
    <n v="108"/>
    <n v="48.987935999999998"/>
    <n v="18.537952310279621"/>
    <n v="0.65714285714285714"/>
  </r>
  <r>
    <x v="14"/>
    <s v="June"/>
    <m/>
    <m/>
    <s v=""/>
    <x v="6"/>
    <m/>
    <n v="24.5"/>
    <n v="36"/>
    <n v="66"/>
    <n v="1.6764000000000001"/>
    <n v="128"/>
    <n v="58.059775999999999"/>
    <n v="20.659511658784563"/>
    <n v="0.68055555555555558"/>
  </r>
  <r>
    <x v="14"/>
    <s v="July"/>
    <m/>
    <m/>
    <s v=""/>
    <x v="16"/>
    <m/>
    <n v="20"/>
    <n v="35"/>
    <n v="66"/>
    <n v="1.6764000000000001"/>
    <n v="116"/>
    <n v="52.616672000000001"/>
    <n v="18.722682440773511"/>
    <n v="0.5714285714285714"/>
  </r>
  <r>
    <x v="14"/>
    <s v="August"/>
    <m/>
    <m/>
    <s v=""/>
    <x v="14"/>
    <n v="3"/>
    <n v="21"/>
    <n v="33"/>
    <n v="62"/>
    <n v="1.5748"/>
    <n v="98"/>
    <n v="44.452016"/>
    <n v="17.924235848471696"/>
    <n v="0.63636363636363635"/>
  </r>
  <r>
    <x v="14"/>
    <s v="September"/>
    <m/>
    <m/>
    <s v=""/>
    <x v="4"/>
    <m/>
    <n v="21"/>
    <n v="35"/>
    <n v="65"/>
    <n v="1.651"/>
    <n v="109"/>
    <n v="49.441527999999998"/>
    <n v="18.138348324033924"/>
    <n v="0.6"/>
  </r>
  <r>
    <x v="14"/>
    <s v="October"/>
    <m/>
    <m/>
    <s v=""/>
    <x v="5"/>
    <m/>
    <n v="25"/>
    <n v="35"/>
    <n v="70"/>
    <n v="1.778"/>
    <n v="135"/>
    <n v="61.234920000000002"/>
    <n v="19.370268536455441"/>
    <n v="0.7142857142857143"/>
  </r>
  <r>
    <x v="14"/>
    <s v="November"/>
    <m/>
    <m/>
    <s v=""/>
    <x v="17"/>
    <m/>
    <n v="23"/>
    <n v="34"/>
    <n v="66"/>
    <n v="1.6764000000000001"/>
    <n v="115"/>
    <n v="52.163080000000001"/>
    <n v="18.561280005939256"/>
    <n v="0.67647058823529416"/>
  </r>
  <r>
    <x v="14"/>
    <s v="December"/>
    <m/>
    <m/>
    <s v=""/>
    <x v="8"/>
    <m/>
    <n v="23"/>
    <n v="34"/>
    <n v="60"/>
    <n v="1.524"/>
    <n v="100"/>
    <n v="45.359200000000001"/>
    <n v="19.529694614944784"/>
    <n v="0.67647058823529416"/>
  </r>
  <r>
    <x v="15"/>
    <s v="January"/>
    <m/>
    <m/>
    <s v=""/>
    <x v="10"/>
    <m/>
    <n v="23"/>
    <n v="36"/>
    <n v="65"/>
    <n v="1.651"/>
    <n v="118"/>
    <n v="53.523856000000002"/>
    <n v="19.636010112256912"/>
    <n v="0.63888888888888884"/>
  </r>
  <r>
    <x v="15"/>
    <s v="February"/>
    <m/>
    <m/>
    <s v=""/>
    <x v="17"/>
    <m/>
    <n v="22"/>
    <n v="35"/>
    <n v="67"/>
    <n v="1.7018"/>
    <n v="115"/>
    <n v="52.163080000000001"/>
    <n v="18.011346782328228"/>
    <n v="0.62857142857142856"/>
  </r>
  <r>
    <x v="15"/>
    <s v="March"/>
    <m/>
    <m/>
    <s v=""/>
    <x v="7"/>
    <m/>
    <n v="23"/>
    <n v="35"/>
    <n v="64.5"/>
    <n v="1.6383000000000001"/>
    <n v="110"/>
    <n v="49.895119999999999"/>
    <n v="18.589649822770589"/>
    <n v="0.65714285714285714"/>
  </r>
  <r>
    <x v="15"/>
    <s v="April"/>
    <m/>
    <m/>
    <s v=""/>
    <x v="10"/>
    <m/>
    <n v="24"/>
    <n v="35"/>
    <n v="66"/>
    <n v="1.6764000000000001"/>
    <n v="118"/>
    <n v="53.523856000000002"/>
    <n v="19.04548731044202"/>
    <n v="0.68571428571428572"/>
  </r>
  <r>
    <x v="15"/>
    <s v="May"/>
    <m/>
    <m/>
    <s v=""/>
    <x v="12"/>
    <m/>
    <n v="21"/>
    <n v="35"/>
    <n v="62"/>
    <n v="1.5748"/>
    <n v="93"/>
    <n v="42.184055999999998"/>
    <n v="17.009734019468038"/>
    <n v="0.6"/>
  </r>
  <r>
    <x v="15"/>
    <s v="June"/>
    <m/>
    <m/>
    <s v=""/>
    <x v="8"/>
    <m/>
    <n v="21.5"/>
    <n v="34"/>
    <n v="64"/>
    <n v="1.6255999999999999"/>
    <n v="108"/>
    <n v="48.987935999999998"/>
    <n v="18.537952310279621"/>
    <n v="0.63235294117647056"/>
  </r>
  <r>
    <x v="15"/>
    <s v="July"/>
    <m/>
    <m/>
    <s v=""/>
    <x v="8"/>
    <m/>
    <n v="23"/>
    <n v="34"/>
    <n v="65"/>
    <n v="1.651"/>
    <n v="100"/>
    <n v="45.359200000000001"/>
    <n v="16.640686535810943"/>
    <n v="0.67647058823529416"/>
  </r>
  <r>
    <x v="15"/>
    <s v="August"/>
    <m/>
    <m/>
    <s v=""/>
    <x v="4"/>
    <m/>
    <n v="22"/>
    <n v="35"/>
    <n v="64"/>
    <n v="1.6255999999999999"/>
    <n v="110"/>
    <n v="49.895119999999999"/>
    <n v="18.881247723432946"/>
    <n v="0.62857142857142856"/>
  </r>
  <r>
    <x v="15"/>
    <s v="September"/>
    <m/>
    <m/>
    <s v=""/>
    <x v="4"/>
    <m/>
    <n v="24"/>
    <n v="35"/>
    <n v="64"/>
    <n v="1.6255999999999999"/>
    <n v="122"/>
    <n v="55.338223999999997"/>
    <n v="20.941020202352902"/>
    <n v="0.68571428571428572"/>
  </r>
  <r>
    <x v="15"/>
    <s v="October"/>
    <m/>
    <m/>
    <s v=""/>
    <x v="8"/>
    <m/>
    <n v="22"/>
    <n v="34"/>
    <n v="65"/>
    <n v="1.651"/>
    <n v="108"/>
    <n v="48.987935999999998"/>
    <n v="17.971941458675815"/>
    <n v="0.6470588235294118"/>
  </r>
  <r>
    <x v="15"/>
    <s v="November"/>
    <m/>
    <m/>
    <s v=""/>
    <x v="4"/>
    <m/>
    <n v="24"/>
    <n v="36"/>
    <n v="65"/>
    <n v="1.651"/>
    <n v="118"/>
    <n v="53.523856000000002"/>
    <n v="19.636010112256912"/>
    <n v="0.66666666666666663"/>
  </r>
  <r>
    <x v="15"/>
    <s v="December"/>
    <m/>
    <m/>
    <s v=""/>
    <x v="6"/>
    <m/>
    <n v="24"/>
    <n v="36"/>
    <n v="63"/>
    <n v="1.6002000000000001"/>
    <n v="119"/>
    <n v="53.977448000000003"/>
    <n v="21.079670378035644"/>
    <n v="0.66666666666666663"/>
  </r>
  <r>
    <x v="16"/>
    <s v="January"/>
    <m/>
    <m/>
    <s v=""/>
    <x v="4"/>
    <m/>
    <n v="24"/>
    <n v="37"/>
    <n v="67"/>
    <n v="1.7018"/>
    <n v="130"/>
    <n v="58.96696"/>
    <n v="20.360652884371039"/>
    <n v="0.64864864864864868"/>
  </r>
  <r>
    <x v="16"/>
    <s v="February"/>
    <m/>
    <m/>
    <s v=""/>
    <x v="16"/>
    <m/>
    <n v="21"/>
    <n v="36"/>
    <n v="66"/>
    <n v="1.6764000000000001"/>
    <n v="118"/>
    <n v="53.523856000000002"/>
    <n v="19.04548731044202"/>
    <n v="0.58333333333333337"/>
  </r>
  <r>
    <x v="16"/>
    <s v="March"/>
    <m/>
    <m/>
    <s v=""/>
    <x v="4"/>
    <m/>
    <n v="24"/>
    <n v="34"/>
    <n v="64.5"/>
    <n v="1.6383000000000001"/>
    <n v="120"/>
    <n v="54.431039999999996"/>
    <n v="20.279617988477007"/>
    <n v="0.70588235294117652"/>
  </r>
  <r>
    <x v="16"/>
    <s v="April"/>
    <m/>
    <m/>
    <s v=""/>
    <x v="10"/>
    <m/>
    <n v="23"/>
    <n v="34"/>
    <n v="64"/>
    <n v="1.6255999999999999"/>
    <n v="105"/>
    <n v="47.627159999999996"/>
    <n v="18.023009190549629"/>
    <n v="0.67647058823529416"/>
  </r>
  <r>
    <x v="16"/>
    <s v="May"/>
    <m/>
    <m/>
    <s v=""/>
    <x v="4"/>
    <m/>
    <n v="24"/>
    <n v="35"/>
    <n v="64"/>
    <n v="1.6255999999999999"/>
    <n v="110"/>
    <n v="49.895119999999999"/>
    <n v="18.881247723432946"/>
    <n v="0.68571428571428572"/>
  </r>
  <r>
    <x v="16"/>
    <s v="June"/>
    <m/>
    <m/>
    <s v=""/>
    <x v="17"/>
    <m/>
    <n v="24"/>
    <n v="34"/>
    <n v="63"/>
    <n v="1.6002000000000001"/>
    <n v="110"/>
    <n v="49.895119999999999"/>
    <n v="19.48540959314219"/>
    <n v="0.70588235294117652"/>
  </r>
  <r>
    <x v="16"/>
    <s v="July"/>
    <m/>
    <m/>
    <s v=""/>
    <x v="4"/>
    <m/>
    <n v="24"/>
    <n v="34"/>
    <n v="62"/>
    <n v="1.5748"/>
    <n v="105"/>
    <n v="47.627159999999996"/>
    <n v="19.204538409076818"/>
    <n v="0.70588235294117652"/>
  </r>
  <r>
    <x v="16"/>
    <s v="August"/>
    <m/>
    <m/>
    <s v=""/>
    <x v="18"/>
    <n v="3"/>
    <n v="24.5"/>
    <n v="36"/>
    <n v="63"/>
    <n v="1.6002000000000001"/>
    <n v="112"/>
    <n v="50.802303999999999"/>
    <n v="19.839689767562955"/>
    <n v="0.68055555555555558"/>
  </r>
  <r>
    <x v="16"/>
    <s v="September"/>
    <m/>
    <m/>
    <s v=""/>
    <x v="4"/>
    <m/>
    <n v="23"/>
    <n v="34.5"/>
    <n v="63"/>
    <n v="1.6002000000000001"/>
    <n v="110"/>
    <n v="49.895119999999999"/>
    <n v="19.48540959314219"/>
    <n v="0.66666666666666663"/>
  </r>
  <r>
    <x v="16"/>
    <s v="October"/>
    <m/>
    <m/>
    <s v=""/>
    <x v="19"/>
    <n v="2"/>
    <n v="23"/>
    <n v="36"/>
    <n v="64"/>
    <n v="1.6255999999999999"/>
    <n v="117"/>
    <n v="53.070264000000002"/>
    <n v="20.08278166946959"/>
    <n v="0.63888888888888884"/>
  </r>
  <r>
    <x v="16"/>
    <s v="November"/>
    <m/>
    <m/>
    <s v=""/>
    <x v="10"/>
    <m/>
    <n v="23"/>
    <n v="36"/>
    <n v="66"/>
    <n v="1.6764000000000001"/>
    <n v="115"/>
    <n v="52.163080000000001"/>
    <n v="18.561280005939256"/>
    <n v="0.63888888888888884"/>
  </r>
  <r>
    <x v="16"/>
    <s v="December"/>
    <m/>
    <m/>
    <s v=""/>
    <x v="8"/>
    <m/>
    <n v="23"/>
    <n v="34"/>
    <n v="62"/>
    <n v="1.5748"/>
    <n v="105"/>
    <n v="47.627159999999996"/>
    <n v="19.204538409076818"/>
    <n v="0.67647058823529416"/>
  </r>
  <r>
    <x v="17"/>
    <s v="January"/>
    <m/>
    <m/>
    <s v=""/>
    <x v="9"/>
    <m/>
    <n v="24"/>
    <n v="36"/>
    <n v="64"/>
    <n v="1.6255999999999999"/>
    <n v="120"/>
    <n v="54.431039999999996"/>
    <n v="20.597724789199578"/>
    <n v="0.66666666666666663"/>
  </r>
  <r>
    <x v="17"/>
    <s v="February"/>
    <m/>
    <m/>
    <s v=""/>
    <x v="10"/>
    <m/>
    <n v="23"/>
    <n v="35"/>
    <n v="63"/>
    <n v="1.6002000000000001"/>
    <n v="115"/>
    <n v="52.163080000000001"/>
    <n v="20.371110029194107"/>
    <n v="0.65714285714285714"/>
  </r>
  <r>
    <x v="17"/>
    <s v="March"/>
    <m/>
    <m/>
    <s v=""/>
    <x v="10"/>
    <m/>
    <n v="24"/>
    <n v="35"/>
    <n v="67"/>
    <n v="1.7018"/>
    <n v="120"/>
    <n v="54.431039999999996"/>
    <n v="18.794448816342495"/>
    <n v="0.68571428571428572"/>
  </r>
  <r>
    <x v="17"/>
    <s v="April"/>
    <m/>
    <m/>
    <s v=""/>
    <x v="16"/>
    <m/>
    <n v="24"/>
    <n v="35"/>
    <n v="66"/>
    <n v="1.6764000000000001"/>
    <n v="118"/>
    <n v="53.523856000000002"/>
    <n v="19.04548731044202"/>
    <n v="0.68571428571428572"/>
  </r>
  <r>
    <x v="17"/>
    <s v="May"/>
    <m/>
    <m/>
    <s v=""/>
    <x v="4"/>
    <m/>
    <n v="22"/>
    <n v="34"/>
    <n v="64.5"/>
    <n v="1.6383000000000001"/>
    <n v="105"/>
    <n v="47.627159999999996"/>
    <n v="17.74466573991738"/>
    <n v="0.6470588235294118"/>
  </r>
  <r>
    <x v="17"/>
    <s v="June"/>
    <m/>
    <m/>
    <s v=""/>
    <x v="10"/>
    <m/>
    <n v="24"/>
    <n v="35"/>
    <n v="65"/>
    <n v="1.651"/>
    <n v="110"/>
    <n v="49.895119999999999"/>
    <n v="18.304755189392033"/>
    <n v="0.68571428571428572"/>
  </r>
  <r>
    <x v="17"/>
    <s v="July"/>
    <m/>
    <m/>
    <s v=""/>
    <x v="10"/>
    <m/>
    <n v="25"/>
    <n v="36"/>
    <n v="66"/>
    <n v="1.6764000000000001"/>
    <n v="120"/>
    <n v="54.431039999999996"/>
    <n v="19.368292180110529"/>
    <n v="0.69444444444444442"/>
  </r>
  <r>
    <x v="17"/>
    <s v="August"/>
    <m/>
    <m/>
    <s v=""/>
    <x v="10"/>
    <m/>
    <n v="24"/>
    <n v="36"/>
    <n v="66"/>
    <n v="1.6764000000000001"/>
    <n v="115"/>
    <n v="52.163080000000001"/>
    <n v="18.561280005939256"/>
    <n v="0.66666666666666663"/>
  </r>
  <r>
    <x v="17"/>
    <s v="September"/>
    <m/>
    <m/>
    <s v=""/>
    <x v="10"/>
    <m/>
    <n v="24"/>
    <n v="36"/>
    <n v="65.5"/>
    <n v="1.6637"/>
    <n v="118"/>
    <n v="53.523856000000002"/>
    <n v="19.337367921283249"/>
    <n v="0.66666666666666663"/>
  </r>
  <r>
    <x v="17"/>
    <s v="October"/>
    <m/>
    <m/>
    <s v=""/>
    <x v="4"/>
    <m/>
    <n v="25"/>
    <n v="36"/>
    <n v="65.5"/>
    <n v="1.6637"/>
    <n v="114"/>
    <n v="51.709488"/>
    <n v="18.681863923951614"/>
    <n v="0.69444444444444442"/>
  </r>
  <r>
    <x v="17"/>
    <s v="November"/>
    <m/>
    <m/>
    <s v=""/>
    <x v="6"/>
    <m/>
    <n v="26"/>
    <n v="37"/>
    <n v="69"/>
    <n v="1.7525999999999999"/>
    <n v="140"/>
    <n v="63.502879999999998"/>
    <n v="20.674156870262912"/>
    <n v="0.70270270270270274"/>
  </r>
  <r>
    <x v="17"/>
    <s v="December"/>
    <m/>
    <m/>
    <s v=""/>
    <x v="20"/>
    <m/>
    <n v="24.5"/>
    <n v="35"/>
    <n v="65"/>
    <n v="1.651"/>
    <n v="118"/>
    <n v="53.523856000000002"/>
    <n v="19.636010112256912"/>
    <n v="0.7"/>
  </r>
  <r>
    <x v="18"/>
    <s v="January"/>
    <m/>
    <m/>
    <s v=""/>
    <x v="21"/>
    <n v="3"/>
    <n v="22.5"/>
    <n v="34"/>
    <n v="67.5"/>
    <n v="1.7144999999999999"/>
    <n v="108"/>
    <n v="48.987935999999998"/>
    <n v="16.665339404752885"/>
    <n v="0.66176470588235292"/>
  </r>
  <r>
    <x v="18"/>
    <s v="February"/>
    <m/>
    <m/>
    <s v=""/>
    <x v="8"/>
    <m/>
    <n v="23"/>
    <n v="34"/>
    <n v="64"/>
    <n v="1.6255999999999999"/>
    <n v="108"/>
    <n v="48.987935999999998"/>
    <n v="18.537952310279621"/>
    <n v="0.67647058823529416"/>
  </r>
  <r>
    <x v="18"/>
    <s v="March"/>
    <m/>
    <m/>
    <s v=""/>
    <x v="9"/>
    <m/>
    <n v="25"/>
    <n v="36"/>
    <n v="63"/>
    <n v="1.6002000000000001"/>
    <n v="120"/>
    <n v="54.431039999999996"/>
    <n v="21.256810465246023"/>
    <n v="0.69444444444444442"/>
  </r>
  <r>
    <x v="18"/>
    <s v="April"/>
    <m/>
    <m/>
    <s v=""/>
    <x v="17"/>
    <m/>
    <n v="24"/>
    <n v="35.5"/>
    <n v="67.5"/>
    <n v="1.7144999999999999"/>
    <n v="126"/>
    <n v="57.152591999999999"/>
    <n v="19.442895972211698"/>
    <n v="0.676056338028169"/>
  </r>
  <r>
    <x v="18"/>
    <s v="May"/>
    <m/>
    <m/>
    <s v=""/>
    <x v="17"/>
    <m/>
    <n v="23"/>
    <n v="35.5"/>
    <n v="68"/>
    <n v="1.7272000000000001"/>
    <n v="123"/>
    <n v="55.791815999999997"/>
    <n v="18.701878839743834"/>
    <n v="0.647887323943662"/>
  </r>
  <r>
    <x v="18"/>
    <s v="June"/>
    <m/>
    <m/>
    <s v=""/>
    <x v="17"/>
    <m/>
    <n v="23"/>
    <n v="35.5"/>
    <n v="65.5"/>
    <n v="1.6637"/>
    <n v="117"/>
    <n v="53.070264000000002"/>
    <n v="19.17349192195034"/>
    <n v="0.647887323943662"/>
  </r>
  <r>
    <x v="18"/>
    <s v="July"/>
    <m/>
    <m/>
    <s v=""/>
    <x v="22"/>
    <m/>
    <n v="23"/>
    <n v="33.5"/>
    <n v="64"/>
    <n v="1.6255999999999999"/>
    <n v="103"/>
    <n v="46.719976000000003"/>
    <n v="17.679713777396305"/>
    <n v="0.68656716417910446"/>
  </r>
  <r>
    <x v="18"/>
    <s v="August"/>
    <m/>
    <m/>
    <s v=""/>
    <x v="10"/>
    <m/>
    <n v="23"/>
    <n v="35"/>
    <n v="65.5"/>
    <n v="1.6637"/>
    <n v="110"/>
    <n v="49.895119999999999"/>
    <n v="18.026359926619975"/>
    <n v="0.65714285714285714"/>
  </r>
  <r>
    <x v="18"/>
    <s v="September"/>
    <m/>
    <m/>
    <s v=""/>
    <x v="9"/>
    <m/>
    <n v="22"/>
    <n v="35"/>
    <n v="67"/>
    <n v="1.7018"/>
    <n v="118"/>
    <n v="53.523856000000002"/>
    <n v="18.481208002736789"/>
    <n v="0.62857142857142856"/>
  </r>
  <r>
    <x v="18"/>
    <s v="October"/>
    <m/>
    <m/>
    <s v=""/>
    <x v="4"/>
    <m/>
    <n v="24"/>
    <n v="36"/>
    <n v="71"/>
    <n v="1.8034000000000001"/>
    <n v="133"/>
    <n v="60.327736000000002"/>
    <n v="18.549529422010636"/>
    <n v="0.66666666666666663"/>
  </r>
  <r>
    <x v="18"/>
    <s v="November"/>
    <m/>
    <m/>
    <s v=""/>
    <x v="4"/>
    <m/>
    <n v="25"/>
    <n v="34"/>
    <n v="64.5"/>
    <n v="1.6383000000000001"/>
    <n v="120"/>
    <n v="54.431039999999996"/>
    <n v="20.279617988477007"/>
    <n v="0.73529411764705888"/>
  </r>
  <r>
    <x v="18"/>
    <s v="December"/>
    <m/>
    <m/>
    <s v=""/>
    <x v="9"/>
    <m/>
    <n v="24"/>
    <n v="36"/>
    <n v="65"/>
    <n v="1.651"/>
    <n v="120"/>
    <n v="54.431039999999996"/>
    <n v="19.968823842973126"/>
    <n v="0.66666666666666663"/>
  </r>
  <r>
    <x v="19"/>
    <s v="January"/>
    <m/>
    <m/>
    <s v=""/>
    <x v="4"/>
    <m/>
    <n v="24"/>
    <n v="35"/>
    <n v="68"/>
    <n v="1.7272000000000001"/>
    <n v="119"/>
    <n v="53.977448000000003"/>
    <n v="18.093687657963549"/>
    <n v="0.68571428571428572"/>
  </r>
  <r>
    <x v="19"/>
    <s v="February"/>
    <m/>
    <m/>
    <s v=""/>
    <x v="4"/>
    <m/>
    <n v="25"/>
    <n v="36"/>
    <n v="64.5"/>
    <n v="1.6383000000000001"/>
    <n v="121"/>
    <n v="54.884631999999996"/>
    <n v="20.448614805047647"/>
    <n v="0.69444444444444442"/>
  </r>
  <r>
    <x v="19"/>
    <s v="March"/>
    <m/>
    <m/>
    <s v=""/>
    <x v="16"/>
    <m/>
    <n v="23.5"/>
    <n v="35"/>
    <n v="63"/>
    <n v="1.6002000000000001"/>
    <n v="107"/>
    <n v="48.534343999999997"/>
    <n v="18.953989331511039"/>
    <n v="0.67142857142857137"/>
  </r>
  <r>
    <x v="19"/>
    <s v="April"/>
    <m/>
    <m/>
    <s v=""/>
    <x v="8"/>
    <m/>
    <n v="22"/>
    <n v="34"/>
    <n v="68"/>
    <n v="1.7272000000000001"/>
    <n v="115"/>
    <n v="52.163080000000001"/>
    <n v="17.485496476183261"/>
    <n v="0.6470588235294118"/>
  </r>
  <r>
    <x v="19"/>
    <s v="May"/>
    <m/>
    <m/>
    <s v=""/>
    <x v="10"/>
    <m/>
    <n v="22"/>
    <n v="35"/>
    <n v="67"/>
    <n v="1.7018"/>
    <n v="110"/>
    <n v="49.895119999999999"/>
    <n v="17.228244748313955"/>
    <n v="0.62857142857142856"/>
  </r>
  <r>
    <x v="19"/>
    <s v="June"/>
    <m/>
    <m/>
    <s v=""/>
    <x v="4"/>
    <m/>
    <n v="24"/>
    <n v="36"/>
    <n v="67"/>
    <n v="1.7018"/>
    <n v="122"/>
    <n v="55.338223999999997"/>
    <n v="19.107689629948204"/>
    <n v="0.66666666666666663"/>
  </r>
  <r>
    <x v="19"/>
    <s v="July"/>
    <m/>
    <m/>
    <s v=""/>
    <x v="10"/>
    <m/>
    <n v="25"/>
    <n v="35"/>
    <n v="66"/>
    <n v="1.6764000000000001"/>
    <n v="117"/>
    <n v="53.070264000000002"/>
    <n v="18.884084875607765"/>
    <n v="0.7142857142857143"/>
  </r>
  <r>
    <x v="19"/>
    <s v="August"/>
    <m/>
    <m/>
    <s v=""/>
    <x v="17"/>
    <m/>
    <n v="23"/>
    <n v="34.5"/>
    <n v="62"/>
    <n v="1.5748"/>
    <n v="105"/>
    <n v="47.627159999999996"/>
    <n v="19.204538409076818"/>
    <n v="0.66666666666666663"/>
  </r>
  <r>
    <x v="19"/>
    <s v="September"/>
    <m/>
    <m/>
    <s v=""/>
    <x v="23"/>
    <m/>
    <n v="25"/>
    <n v="39"/>
    <n v="73"/>
    <n v="1.8542000000000001"/>
    <n v="140"/>
    <n v="63.502879999999998"/>
    <n v="18.470568748230757"/>
    <n v="0.64102564102564108"/>
  </r>
  <r>
    <x v="19"/>
    <s v="October"/>
    <m/>
    <m/>
    <s v=""/>
    <x v="5"/>
    <m/>
    <n v="22"/>
    <n v="37"/>
    <n v="68"/>
    <n v="1.7272000000000001"/>
    <n v="125"/>
    <n v="56.698999999999998"/>
    <n v="19.00597443063398"/>
    <n v="0.59459459459459463"/>
  </r>
  <r>
    <x v="19"/>
    <s v="November"/>
    <m/>
    <m/>
    <s v=""/>
    <x v="8"/>
    <m/>
    <n v="26"/>
    <n v="36"/>
    <n v="66"/>
    <n v="1.6764000000000001"/>
    <n v="110"/>
    <n v="49.895119999999999"/>
    <n v="17.754267831767987"/>
    <n v="0.72222222222222221"/>
  </r>
  <r>
    <x v="19"/>
    <s v="December"/>
    <m/>
    <m/>
    <s v=""/>
    <x v="4"/>
    <m/>
    <n v="23"/>
    <n v="36"/>
    <n v="64"/>
    <n v="1.6255999999999999"/>
    <n v="115"/>
    <n v="52.163080000000001"/>
    <n v="19.739486256316262"/>
    <n v="0.63888888888888884"/>
  </r>
  <r>
    <x v="20"/>
    <s v="January"/>
    <m/>
    <m/>
    <s v=""/>
    <x v="7"/>
    <m/>
    <n v="22"/>
    <n v="36"/>
    <n v="64"/>
    <n v="1.6255999999999999"/>
    <n v="108"/>
    <n v="48.987935999999998"/>
    <n v="18.537952310279621"/>
    <n v="0.61111111111111116"/>
  </r>
  <r>
    <x v="20"/>
    <s v="February"/>
    <m/>
    <m/>
    <s v=""/>
    <x v="11"/>
    <n v="3"/>
    <n v="22"/>
    <n v="34"/>
    <n v="65"/>
    <n v="1.651"/>
    <n v="103"/>
    <n v="46.719976000000003"/>
    <n v="17.13990713188527"/>
    <n v="0.6470588235294118"/>
  </r>
  <r>
    <x v="20"/>
    <s v="March"/>
    <m/>
    <m/>
    <s v=""/>
    <x v="4"/>
    <m/>
    <n v="23"/>
    <n v="36"/>
    <n v="65.5"/>
    <n v="1.6637"/>
    <n v="113"/>
    <n v="51.255896"/>
    <n v="18.517987924618705"/>
    <n v="0.63888888888888884"/>
  </r>
  <r>
    <x v="20"/>
    <s v="April"/>
    <m/>
    <m/>
    <s v=""/>
    <x v="10"/>
    <m/>
    <n v="24"/>
    <n v="35"/>
    <n v="68"/>
    <n v="1.7272000000000001"/>
    <n v="125"/>
    <n v="56.698999999999998"/>
    <n v="19.00597443063398"/>
    <n v="0.68571428571428572"/>
  </r>
  <r>
    <x v="20"/>
    <s v="May"/>
    <m/>
    <m/>
    <s v=""/>
    <x v="10"/>
    <m/>
    <n v="23"/>
    <n v="35"/>
    <n v="64"/>
    <n v="1.6255999999999999"/>
    <n v="105"/>
    <n v="47.627159999999996"/>
    <n v="18.023009190549629"/>
    <n v="0.65714285714285714"/>
  </r>
  <r>
    <x v="20"/>
    <s v="June"/>
    <m/>
    <m/>
    <s v=""/>
    <x v="10"/>
    <m/>
    <n v="23"/>
    <n v="35"/>
    <n v="62"/>
    <n v="1.5748"/>
    <n v="103"/>
    <n v="46.719976000000003"/>
    <n v="18.838737677475358"/>
    <n v="0.65714285714285714"/>
  </r>
  <r>
    <x v="20"/>
    <s v="July"/>
    <m/>
    <m/>
    <s v=""/>
    <x v="4"/>
    <m/>
    <n v="23"/>
    <n v="35"/>
    <n v="66"/>
    <n v="1.6764000000000001"/>
    <n v="110"/>
    <n v="49.895119999999999"/>
    <n v="17.754267831767987"/>
    <n v="0.65714285714285714"/>
  </r>
  <r>
    <x v="20"/>
    <s v="August"/>
    <m/>
    <m/>
    <s v=""/>
    <x v="10"/>
    <m/>
    <n v="23"/>
    <n v="35"/>
    <n v="67"/>
    <n v="1.7018"/>
    <n v="120"/>
    <n v="54.431039999999996"/>
    <n v="18.794448816342495"/>
    <n v="0.65714285714285714"/>
  </r>
  <r>
    <x v="20"/>
    <s v="September"/>
    <m/>
    <m/>
    <s v=""/>
    <x v="7"/>
    <m/>
    <n v="24"/>
    <n v="36"/>
    <n v="68"/>
    <n v="1.7272000000000001"/>
    <n v="125"/>
    <n v="56.698999999999998"/>
    <n v="19.00597443063398"/>
    <n v="0.66666666666666663"/>
  </r>
  <r>
    <x v="20"/>
    <s v="October"/>
    <m/>
    <m/>
    <s v=""/>
    <x v="9"/>
    <m/>
    <n v="24"/>
    <n v="36"/>
    <n v="67"/>
    <n v="1.7018"/>
    <n v="125"/>
    <n v="56.698999999999998"/>
    <n v="19.577550850356769"/>
    <n v="0.66666666666666663"/>
  </r>
  <r>
    <x v="20"/>
    <s v="November"/>
    <m/>
    <m/>
    <s v=""/>
    <x v="9"/>
    <m/>
    <n v="24.5"/>
    <n v="36"/>
    <n v="62.5"/>
    <n v="1.5874999999999999"/>
    <n v="108"/>
    <n v="48.987935999999998"/>
    <n v="19.438451881703763"/>
    <n v="0.68055555555555558"/>
  </r>
  <r>
    <x v="20"/>
    <s v="December"/>
    <m/>
    <m/>
    <s v=""/>
    <x v="7"/>
    <m/>
    <n v="23"/>
    <n v="36.5"/>
    <n v="68"/>
    <n v="1.7272000000000001"/>
    <n v="125"/>
    <n v="56.698999999999998"/>
    <n v="19.00597443063398"/>
    <n v="0.63013698630136983"/>
  </r>
  <r>
    <x v="21"/>
    <s v="January"/>
    <m/>
    <m/>
    <s v=""/>
    <x v="10"/>
    <m/>
    <n v="23"/>
    <n v="35"/>
    <n v="68"/>
    <n v="1.7272000000000001"/>
    <n v="118"/>
    <n v="53.523856000000002"/>
    <n v="17.941639862518478"/>
    <n v="0.65714285714285714"/>
  </r>
  <r>
    <x v="21"/>
    <s v="February"/>
    <m/>
    <m/>
    <s v=""/>
    <x v="4"/>
    <m/>
    <n v="24"/>
    <n v="34"/>
    <n v="65"/>
    <n v="1.651"/>
    <n v="110"/>
    <n v="49.895119999999999"/>
    <n v="18.304755189392033"/>
    <n v="0.70588235294117652"/>
  </r>
  <r>
    <x v="21"/>
    <s v="March"/>
    <m/>
    <m/>
    <s v=""/>
    <x v="4"/>
    <m/>
    <n v="24"/>
    <n v="36"/>
    <n v="63"/>
    <n v="1.6002000000000001"/>
    <n v="112"/>
    <n v="50.802303999999999"/>
    <n v="19.839689767562955"/>
    <n v="0.66666666666666663"/>
  </r>
  <r>
    <x v="21"/>
    <s v="April"/>
    <m/>
    <m/>
    <s v=""/>
    <x v="4"/>
    <m/>
    <n v="25"/>
    <n v="36"/>
    <n v="68.5"/>
    <n v="1.7399"/>
    <n v="125"/>
    <n v="56.698999999999998"/>
    <n v="18.729527575736913"/>
    <n v="0.69444444444444442"/>
  </r>
  <r>
    <x v="21"/>
    <s v="May"/>
    <m/>
    <m/>
    <s v=""/>
    <x v="6"/>
    <m/>
    <n v="24"/>
    <n v="36"/>
    <n v="67"/>
    <n v="1.7018"/>
    <n v="130"/>
    <n v="58.96696"/>
    <n v="20.360652884371039"/>
    <n v="0.66666666666666663"/>
  </r>
  <r>
    <x v="21"/>
    <s v="June"/>
    <m/>
    <m/>
    <s v=""/>
    <x v="10"/>
    <m/>
    <n v="24"/>
    <n v="34"/>
    <n v="66"/>
    <n v="1.6764000000000001"/>
    <n v="114"/>
    <n v="51.709488"/>
    <n v="18.399877571105002"/>
    <n v="0.70588235294117652"/>
  </r>
  <r>
    <x v="21"/>
    <s v="July"/>
    <m/>
    <m/>
    <s v=""/>
    <x v="9"/>
    <m/>
    <n v="22"/>
    <n v="35"/>
    <n v="66"/>
    <n v="1.6764000000000001"/>
    <n v="115"/>
    <n v="52.163080000000001"/>
    <n v="18.561280005939256"/>
    <n v="0.62857142857142856"/>
  </r>
  <r>
    <x v="21"/>
    <s v="August"/>
    <m/>
    <m/>
    <s v=""/>
    <x v="4"/>
    <m/>
    <n v="24"/>
    <s v="NOT LISTED"/>
    <n v="67"/>
    <n v="1.7018"/>
    <n v="122"/>
    <n v="55.338223999999997"/>
    <n v="19.107689629948204"/>
    <e v="#VALUE!"/>
  </r>
  <r>
    <x v="21"/>
    <s v="September"/>
    <m/>
    <m/>
    <s v=""/>
    <x v="8"/>
    <m/>
    <n v="23"/>
    <n v="35"/>
    <n v="65.5"/>
    <n v="1.6637"/>
    <n v="112"/>
    <n v="50.802303999999999"/>
    <n v="18.354111925285792"/>
    <n v="0.65714285714285714"/>
  </r>
  <r>
    <x v="21"/>
    <s v="October"/>
    <m/>
    <m/>
    <s v=""/>
    <x v="4"/>
    <m/>
    <n v="24"/>
    <n v="36"/>
    <n v="67.5"/>
    <n v="1.7144999999999999"/>
    <n v="123"/>
    <n v="55.791815999999997"/>
    <n v="18.979969877635231"/>
    <n v="0.66666666666666663"/>
  </r>
  <r>
    <x v="21"/>
    <s v="November"/>
    <m/>
    <m/>
    <s v=""/>
    <x v="24"/>
    <m/>
    <n v="24"/>
    <n v="35"/>
    <n v="69.5"/>
    <n v="1.7653000000000001"/>
    <n v="120"/>
    <n v="54.431039999999996"/>
    <n v="17.466648876675421"/>
    <n v="0.68571428571428572"/>
  </r>
  <r>
    <x v="21"/>
    <s v="December"/>
    <m/>
    <m/>
    <s v=""/>
    <x v="7"/>
    <m/>
    <n v="26"/>
    <n v="37.5"/>
    <n v="70"/>
    <n v="1.778"/>
    <n v="143"/>
    <n v="64.863656000000006"/>
    <n v="20.518136301578725"/>
    <n v="0.69333333333333336"/>
  </r>
  <r>
    <x v="22"/>
    <s v="January"/>
    <m/>
    <m/>
    <s v=""/>
    <x v="9"/>
    <m/>
    <n v="22"/>
    <n v="35"/>
    <n v="67"/>
    <n v="1.7018"/>
    <n v="120"/>
    <n v="54.431039999999996"/>
    <n v="18.794448816342495"/>
    <n v="0.62857142857142856"/>
  </r>
  <r>
    <x v="22"/>
    <s v="February"/>
    <m/>
    <m/>
    <s v=""/>
    <x v="9"/>
    <m/>
    <n v="24"/>
    <n v="36"/>
    <n v="65"/>
    <n v="1.651"/>
    <n v="110"/>
    <n v="49.895119999999999"/>
    <n v="18.304755189392033"/>
    <n v="0.66666666666666663"/>
  </r>
  <r>
    <x v="22"/>
    <s v="March"/>
    <m/>
    <m/>
    <s v=""/>
    <x v="4"/>
    <m/>
    <n v="24"/>
    <n v="36"/>
    <n v="66.5"/>
    <n v="1.6891"/>
    <n v="116"/>
    <n v="52.616672000000001"/>
    <n v="18.442196780374111"/>
    <n v="0.66666666666666663"/>
  </r>
  <r>
    <x v="22"/>
    <s v="April"/>
    <m/>
    <m/>
    <s v=""/>
    <x v="4"/>
    <m/>
    <n v="23"/>
    <n v="35"/>
    <n v="66"/>
    <n v="1.6764000000000001"/>
    <n v="115"/>
    <n v="52.163080000000001"/>
    <n v="18.561280005939256"/>
    <n v="0.65714285714285714"/>
  </r>
  <r>
    <x v="22"/>
    <s v="May"/>
    <m/>
    <m/>
    <s v=""/>
    <x v="10"/>
    <m/>
    <n v="23"/>
    <n v="34"/>
    <n v="66"/>
    <n v="1.6764000000000001"/>
    <n v="105"/>
    <n v="47.627159999999996"/>
    <n v="16.947255657596713"/>
    <n v="0.67647058823529416"/>
  </r>
  <r>
    <x v="22"/>
    <s v="June"/>
    <m/>
    <m/>
    <s v=""/>
    <x v="4"/>
    <m/>
    <n v="23"/>
    <n v="36.5"/>
    <n v="66"/>
    <n v="1.6764000000000001"/>
    <n v="119"/>
    <n v="53.977448000000003"/>
    <n v="19.206889745276275"/>
    <n v="0.63013698630136983"/>
  </r>
  <r>
    <x v="22"/>
    <s v="July"/>
    <m/>
    <m/>
    <s v=""/>
    <x v="4"/>
    <m/>
    <n v="22.5"/>
    <n v="35"/>
    <n v="63"/>
    <n v="1.6002000000000001"/>
    <n v="108"/>
    <n v="48.987935999999998"/>
    <n v="19.131129418721422"/>
    <n v="0.6428571428571429"/>
  </r>
  <r>
    <x v="22"/>
    <s v="August"/>
    <m/>
    <m/>
    <s v=""/>
    <x v="4"/>
    <m/>
    <n v="24"/>
    <n v="35"/>
    <n v="68"/>
    <n v="1.7272000000000001"/>
    <n v="125"/>
    <n v="56.698999999999998"/>
    <n v="19.00597443063398"/>
    <n v="0.68571428571428572"/>
  </r>
  <r>
    <x v="22"/>
    <s v="September"/>
    <m/>
    <m/>
    <s v=""/>
    <x v="25"/>
    <n v="4"/>
    <n v="24"/>
    <n v="34"/>
    <n v="64.5"/>
    <n v="1.6383000000000001"/>
    <n v="110"/>
    <n v="49.895119999999999"/>
    <n v="18.589649822770589"/>
    <n v="0.70588235294117652"/>
  </r>
  <r>
    <x v="22"/>
    <s v="October"/>
    <m/>
    <m/>
    <s v=""/>
    <x v="8"/>
    <m/>
    <n v="23"/>
    <n v="34"/>
    <n v="67"/>
    <n v="1.7018"/>
    <n v="103"/>
    <n v="46.719976000000003"/>
    <n v="16.131901900693979"/>
    <n v="0.67647058823529416"/>
  </r>
  <r>
    <x v="22"/>
    <s v="November"/>
    <m/>
    <m/>
    <s v=""/>
    <x v="6"/>
    <m/>
    <n v="24"/>
    <n v="36"/>
    <n v="66"/>
    <n v="1.6764000000000001"/>
    <n v="125"/>
    <n v="56.698999999999998"/>
    <n v="20.175304354281803"/>
    <n v="0.66666666666666663"/>
  </r>
  <r>
    <x v="22"/>
    <s v="December"/>
    <m/>
    <m/>
    <s v=""/>
    <x v="4"/>
    <m/>
    <n v="24"/>
    <n v="35"/>
    <n v="66"/>
    <n v="1.6764000000000001"/>
    <n v="110"/>
    <n v="49.895119999999999"/>
    <n v="17.754267831767987"/>
    <n v="0.68571428571428572"/>
  </r>
  <r>
    <x v="23"/>
    <s v="January"/>
    <m/>
    <m/>
    <s v=""/>
    <x v="26"/>
    <n v="4"/>
    <n v="25"/>
    <n v="36"/>
    <n v="67"/>
    <n v="1.7018"/>
    <n v="127"/>
    <n v="57.606183999999999"/>
    <n v="19.890791663962474"/>
    <n v="0.69444444444444442"/>
  </r>
  <r>
    <x v="23"/>
    <s v="February"/>
    <m/>
    <m/>
    <s v=""/>
    <x v="10"/>
    <m/>
    <n v="25"/>
    <n v="37"/>
    <n v="65"/>
    <n v="1.651"/>
    <n v="120"/>
    <n v="54.431039999999996"/>
    <n v="19.968823842973126"/>
    <n v="0.67567567567567566"/>
  </r>
  <r>
    <x v="23"/>
    <s v="March"/>
    <m/>
    <m/>
    <s v=""/>
    <x v="8"/>
    <m/>
    <n v="25"/>
    <n v="35"/>
    <n v="65.5"/>
    <n v="1.6637"/>
    <n v="110"/>
    <n v="49.895119999999999"/>
    <n v="18.026359926619975"/>
    <n v="0.7142857142857143"/>
  </r>
  <r>
    <x v="23"/>
    <s v="April"/>
    <m/>
    <m/>
    <s v=""/>
    <x v="4"/>
    <m/>
    <n v="25"/>
    <n v="36"/>
    <n v="65.5"/>
    <n v="1.6637"/>
    <n v="120"/>
    <n v="54.431039999999996"/>
    <n v="19.665119919949063"/>
    <n v="0.69444444444444442"/>
  </r>
  <r>
    <x v="23"/>
    <s v="May"/>
    <m/>
    <m/>
    <s v=""/>
    <x v="8"/>
    <m/>
    <n v="24"/>
    <n v="37"/>
    <n v="68"/>
    <n v="1.7272000000000001"/>
    <n v="125"/>
    <n v="56.698999999999998"/>
    <n v="19.00597443063398"/>
    <n v="0.64864864864864868"/>
  </r>
  <r>
    <x v="23"/>
    <s v="June"/>
    <m/>
    <m/>
    <s v=""/>
    <x v="4"/>
    <m/>
    <n v="24"/>
    <n v="34"/>
    <n v="66"/>
    <n v="1.6764000000000001"/>
    <n v="118"/>
    <n v="53.523856000000002"/>
    <n v="19.04548731044202"/>
    <n v="0.70588235294117652"/>
  </r>
  <r>
    <x v="23"/>
    <s v="July"/>
    <m/>
    <m/>
    <s v=""/>
    <x v="8"/>
    <m/>
    <n v="22"/>
    <n v="34.5"/>
    <n v="64.5"/>
    <n v="1.6383000000000001"/>
    <n v="102"/>
    <n v="46.266384000000002"/>
    <n v="17.237675290205456"/>
    <n v="0.6376811594202898"/>
  </r>
  <r>
    <x v="23"/>
    <s v="August"/>
    <m/>
    <m/>
    <s v=""/>
    <x v="10"/>
    <m/>
    <n v="24"/>
    <n v="35"/>
    <n v="66"/>
    <n v="1.6764000000000001"/>
    <n v="100"/>
    <n v="45.359200000000001"/>
    <n v="16.140243483425444"/>
    <n v="0.68571428571428572"/>
  </r>
  <r>
    <x v="23"/>
    <s v="September"/>
    <m/>
    <m/>
    <s v=""/>
    <x v="10"/>
    <m/>
    <n v="23"/>
    <n v="34"/>
    <n v="63"/>
    <n v="1.6002000000000001"/>
    <n v="105"/>
    <n v="47.627159999999996"/>
    <n v="18.59970915709027"/>
    <n v="0.67647058823529416"/>
  </r>
  <r>
    <x v="23"/>
    <s v="October"/>
    <m/>
    <m/>
    <s v=""/>
    <x v="16"/>
    <m/>
    <n v="25"/>
    <n v="36"/>
    <n v="68"/>
    <n v="1.7272000000000001"/>
    <n v="120"/>
    <n v="54.431039999999996"/>
    <n v="18.245735453408621"/>
    <n v="0.69444444444444442"/>
  </r>
  <r>
    <x v="23"/>
    <s v="November"/>
    <m/>
    <m/>
    <s v=""/>
    <x v="10"/>
    <m/>
    <n v="23"/>
    <n v="35"/>
    <n v="65"/>
    <n v="1.651"/>
    <n v="115"/>
    <n v="52.163080000000001"/>
    <n v="19.136789516182581"/>
    <n v="0.65714285714285714"/>
  </r>
  <r>
    <x v="23"/>
    <s v="December"/>
    <m/>
    <m/>
    <s v=""/>
    <x v="10"/>
    <m/>
    <n v="23"/>
    <n v="35"/>
    <n v="68"/>
    <n v="1.7272000000000001"/>
    <n v="118"/>
    <n v="53.523856000000002"/>
    <n v="17.941639862518478"/>
    <n v="0.65714285714285714"/>
  </r>
  <r>
    <x v="24"/>
    <s v="January"/>
    <m/>
    <m/>
    <s v=""/>
    <x v="9"/>
    <m/>
    <n v="24"/>
    <n v="37"/>
    <n v="68"/>
    <n v="1.7272000000000001"/>
    <n v="135"/>
    <n v="61.234920000000002"/>
    <n v="20.526452385084699"/>
    <n v="0.64864864864864868"/>
  </r>
  <r>
    <x v="24"/>
    <s v="February"/>
    <m/>
    <m/>
    <s v=""/>
    <x v="15"/>
    <m/>
    <s v="NOT LISTED"/>
    <s v="NOT LISTED"/>
    <s v="NOT LISTED"/>
    <e v="#VALUE!"/>
    <s v="NOT LISTED"/>
    <e v="#VALUE!"/>
    <e v="#VALUE!"/>
    <e v="#VALUE!"/>
  </r>
  <r>
    <x v="24"/>
    <s v="March"/>
    <m/>
    <m/>
    <s v=""/>
    <x v="27"/>
    <m/>
    <n v="23"/>
    <n v="35"/>
    <n v="65"/>
    <n v="1.651"/>
    <n v="112"/>
    <n v="50.802303999999999"/>
    <n v="18.637568920108254"/>
    <n v="0.65714285714285714"/>
  </r>
  <r>
    <x v="24"/>
    <s v="April"/>
    <m/>
    <m/>
    <s v=""/>
    <x v="10"/>
    <m/>
    <n v="24"/>
    <n v="35"/>
    <n v="68"/>
    <n v="1.7272000000000001"/>
    <n v="120"/>
    <n v="54.431039999999996"/>
    <n v="18.245735453408621"/>
    <n v="0.68571428571428572"/>
  </r>
  <r>
    <x v="24"/>
    <s v="May"/>
    <m/>
    <m/>
    <s v=""/>
    <x v="7"/>
    <m/>
    <n v="25"/>
    <n v="36"/>
    <n v="68"/>
    <n v="1.7272000000000001"/>
    <n v="130"/>
    <n v="58.96696"/>
    <n v="19.76621340785934"/>
    <n v="0.69444444444444442"/>
  </r>
  <r>
    <x v="24"/>
    <s v="June"/>
    <m/>
    <m/>
    <s v=""/>
    <x v="4"/>
    <m/>
    <n v="22"/>
    <n v="32"/>
    <n v="62.5"/>
    <n v="1.5874999999999999"/>
    <n v="105"/>
    <n v="47.627159999999996"/>
    <n v="18.89849488498977"/>
    <n v="0.6875"/>
  </r>
  <r>
    <x v="24"/>
    <s v="July"/>
    <m/>
    <m/>
    <s v=""/>
    <x v="8"/>
    <m/>
    <n v="24"/>
    <n v="35"/>
    <n v="66"/>
    <n v="1.6764000000000001"/>
    <n v="110"/>
    <n v="49.895119999999999"/>
    <n v="17.754267831767987"/>
    <n v="0.68571428571428572"/>
  </r>
  <r>
    <x v="24"/>
    <s v="August"/>
    <m/>
    <m/>
    <s v=""/>
    <x v="4"/>
    <m/>
    <n v="23"/>
    <n v="32"/>
    <n v="66"/>
    <n v="1.6764000000000001"/>
    <n v="112"/>
    <n v="50.802303999999999"/>
    <n v="18.077072701436496"/>
    <n v="0.71875"/>
  </r>
  <r>
    <x v="24"/>
    <s v="September"/>
    <m/>
    <m/>
    <s v=""/>
    <x v="10"/>
    <m/>
    <n v="24"/>
    <n v="36"/>
    <n v="64"/>
    <n v="1.6255999999999999"/>
    <n v="114"/>
    <n v="51.709488"/>
    <n v="19.567838549739601"/>
    <n v="0.66666666666666663"/>
  </r>
  <r>
    <x v="24"/>
    <s v="October"/>
    <m/>
    <m/>
    <s v=""/>
    <x v="8"/>
    <m/>
    <n v="24.5"/>
    <n v="34"/>
    <n v="66"/>
    <n v="1.6764000000000001"/>
    <n v="119"/>
    <n v="53.977448000000003"/>
    <n v="19.206889745276275"/>
    <n v="0.72058823529411764"/>
  </r>
  <r>
    <x v="24"/>
    <s v="November"/>
    <m/>
    <m/>
    <s v=""/>
    <x v="4"/>
    <m/>
    <n v="23"/>
    <n v="36"/>
    <n v="70"/>
    <n v="1.778"/>
    <n v="125"/>
    <n v="56.698999999999998"/>
    <n v="17.935433830051331"/>
    <n v="0.63888888888888884"/>
  </r>
  <r>
    <x v="24"/>
    <s v="December"/>
    <m/>
    <m/>
    <s v=""/>
    <x v="4"/>
    <m/>
    <n v="24"/>
    <n v="35"/>
    <n v="68"/>
    <n v="1.7272000000000001"/>
    <n v="120"/>
    <n v="54.431039999999996"/>
    <n v="18.245735453408621"/>
    <n v="0.68571428571428572"/>
  </r>
  <r>
    <x v="25"/>
    <s v="January"/>
    <m/>
    <m/>
    <s v=""/>
    <x v="4"/>
    <m/>
    <n v="24"/>
    <n v="35"/>
    <n v="68"/>
    <n v="1.7272000000000001"/>
    <n v="120"/>
    <n v="54.431039999999996"/>
    <n v="18.245735453408621"/>
    <n v="0.68571428571428572"/>
  </r>
  <r>
    <x v="25"/>
    <s v="February"/>
    <m/>
    <m/>
    <s v=""/>
    <x v="8"/>
    <m/>
    <n v="24"/>
    <n v="35"/>
    <n v="64"/>
    <n v="1.6255999999999999"/>
    <n v="110"/>
    <n v="49.895119999999999"/>
    <n v="18.881247723432946"/>
    <n v="0.68571428571428572"/>
  </r>
  <r>
    <x v="25"/>
    <s v="March"/>
    <m/>
    <m/>
    <s v=""/>
    <x v="8"/>
    <m/>
    <n v="24"/>
    <n v="35"/>
    <n v="66"/>
    <n v="1.6764000000000001"/>
    <n v="110"/>
    <n v="49.895119999999999"/>
    <n v="17.754267831767987"/>
    <n v="0.68571428571428572"/>
  </r>
  <r>
    <x v="25"/>
    <s v="April"/>
    <m/>
    <m/>
    <s v=""/>
    <x v="10"/>
    <m/>
    <n v="24"/>
    <n v="35"/>
    <n v="65"/>
    <n v="1.651"/>
    <n v="115"/>
    <n v="52.163080000000001"/>
    <n v="19.136789516182581"/>
    <n v="0.68571428571428572"/>
  </r>
  <r>
    <x v="25"/>
    <s v="May"/>
    <m/>
    <m/>
    <s v=""/>
    <x v="8"/>
    <m/>
    <n v="23"/>
    <n v="34"/>
    <n v="67"/>
    <n v="1.7018"/>
    <n v="110"/>
    <n v="49.895119999999999"/>
    <n v="17.228244748313955"/>
    <n v="0.67647058823529416"/>
  </r>
  <r>
    <x v="25"/>
    <s v="June"/>
    <m/>
    <m/>
    <s v=""/>
    <x v="8"/>
    <m/>
    <n v="22"/>
    <n v="34"/>
    <n v="61"/>
    <n v="1.5493999999999999"/>
    <n v="103"/>
    <n v="46.719976000000003"/>
    <n v="19.461464023707411"/>
    <n v="0.6470588235294118"/>
  </r>
  <r>
    <x v="25"/>
    <s v="July"/>
    <m/>
    <m/>
    <s v=""/>
    <x v="22"/>
    <m/>
    <n v="22"/>
    <n v="32"/>
    <n v="66"/>
    <n v="1.6764000000000001"/>
    <n v="95"/>
    <n v="43.091239999999999"/>
    <n v="15.333231309254169"/>
    <n v="0.6875"/>
  </r>
  <r>
    <x v="25"/>
    <s v="August"/>
    <m/>
    <m/>
    <s v=""/>
    <x v="4"/>
    <m/>
    <n v="24"/>
    <n v="36"/>
    <n v="67"/>
    <n v="1.7018"/>
    <n v="117"/>
    <n v="53.070264000000002"/>
    <n v="18.324587595933934"/>
    <n v="0.66666666666666663"/>
  </r>
  <r>
    <x v="25"/>
    <s v="September"/>
    <m/>
    <m/>
    <s v=""/>
    <x v="4"/>
    <m/>
    <n v="23"/>
    <n v="34"/>
    <n v="62"/>
    <n v="1.5748"/>
    <n v="101"/>
    <n v="45.812792000000002"/>
    <n v="18.472936945873894"/>
    <n v="0.67647058823529416"/>
  </r>
  <r>
    <x v="25"/>
    <s v="October"/>
    <m/>
    <m/>
    <s v=""/>
    <x v="10"/>
    <m/>
    <n v="23"/>
    <n v="35"/>
    <n v="68"/>
    <n v="1.7272000000000001"/>
    <n v="117"/>
    <n v="53.070264000000002"/>
    <n v="17.789592067073407"/>
    <n v="0.65714285714285714"/>
  </r>
  <r>
    <x v="25"/>
    <s v="November"/>
    <m/>
    <m/>
    <s v=""/>
    <x v="4"/>
    <m/>
    <n v="26"/>
    <n v="36"/>
    <n v="67"/>
    <n v="1.7018"/>
    <n v="117"/>
    <n v="53.070264000000002"/>
    <n v="18.324587595933934"/>
    <n v="0.72222222222222221"/>
  </r>
  <r>
    <x v="25"/>
    <s v="December"/>
    <m/>
    <m/>
    <s v=""/>
    <x v="4"/>
    <m/>
    <n v="24"/>
    <n v="36"/>
    <n v="67.5"/>
    <n v="1.7144999999999999"/>
    <n v="118"/>
    <n v="53.523856000000002"/>
    <n v="18.20842638667445"/>
    <n v="0.66666666666666663"/>
  </r>
  <r>
    <x v="26"/>
    <s v="January"/>
    <m/>
    <m/>
    <s v=""/>
    <x v="9"/>
    <m/>
    <n v="24"/>
    <n v="34"/>
    <n v="67"/>
    <n v="1.7018"/>
    <n v="110"/>
    <n v="49.895119999999999"/>
    <n v="17.228244748313955"/>
    <n v="0.70588235294117652"/>
  </r>
  <r>
    <x v="26"/>
    <s v="February"/>
    <m/>
    <m/>
    <s v=""/>
    <x v="10"/>
    <m/>
    <n v="23"/>
    <n v="35"/>
    <n v="64"/>
    <n v="1.6255999999999999"/>
    <n v="107"/>
    <n v="48.534343999999997"/>
    <n v="18.366304603702957"/>
    <n v="0.65714285714285714"/>
  </r>
  <r>
    <x v="26"/>
    <s v="March"/>
    <m/>
    <m/>
    <s v=""/>
    <x v="9"/>
    <m/>
    <n v="24"/>
    <n v="33"/>
    <n v="63"/>
    <n v="1.6002000000000001"/>
    <n v="104"/>
    <n v="47.173568000000003"/>
    <n v="18.422569069879888"/>
    <n v="0.72727272727272729"/>
  </r>
  <r>
    <x v="26"/>
    <s v="April"/>
    <m/>
    <m/>
    <s v=""/>
    <x v="8"/>
    <m/>
    <n v="22"/>
    <n v="32"/>
    <n v="64"/>
    <n v="1.6255999999999999"/>
    <n v="95"/>
    <n v="43.091239999999999"/>
    <n v="16.306532124783001"/>
    <n v="0.6875"/>
  </r>
  <r>
    <x v="26"/>
    <s v="May"/>
    <m/>
    <m/>
    <s v=""/>
    <x v="8"/>
    <m/>
    <n v="24"/>
    <n v="34"/>
    <n v="65"/>
    <n v="1.651"/>
    <n v="108"/>
    <n v="48.987935999999998"/>
    <n v="17.971941458675815"/>
    <n v="0.70588235294117652"/>
  </r>
  <r>
    <x v="26"/>
    <s v="June"/>
    <m/>
    <m/>
    <s v=""/>
    <x v="10"/>
    <m/>
    <n v="23"/>
    <n v="34"/>
    <n v="64.5"/>
    <n v="1.6383000000000001"/>
    <n v="110"/>
    <n v="49.895119999999999"/>
    <n v="18.589649822770589"/>
    <n v="0.67647058823529416"/>
  </r>
  <r>
    <x v="26"/>
    <s v="July"/>
    <m/>
    <m/>
    <s v=""/>
    <x v="17"/>
    <m/>
    <n v="24.5"/>
    <n v="34"/>
    <n v="67"/>
    <n v="1.7018"/>
    <n v="118"/>
    <n v="53.523856000000002"/>
    <n v="18.481208002736789"/>
    <n v="0.72058823529411764"/>
  </r>
  <r>
    <x v="26"/>
    <s v="August"/>
    <m/>
    <m/>
    <s v=""/>
    <x v="4"/>
    <m/>
    <n v="24"/>
    <n v="36"/>
    <n v="69"/>
    <n v="1.7525999999999999"/>
    <n v="123"/>
    <n v="55.791815999999997"/>
    <n v="18.1637235360167"/>
    <n v="0.66666666666666663"/>
  </r>
  <r>
    <x v="26"/>
    <s v="September"/>
    <m/>
    <m/>
    <s v=""/>
    <x v="27"/>
    <m/>
    <n v="22"/>
    <n v="34"/>
    <n v="67"/>
    <n v="1.7018"/>
    <n v="105"/>
    <n v="47.627159999999996"/>
    <n v="16.445142714299685"/>
    <n v="0.6470588235294118"/>
  </r>
  <r>
    <x v="26"/>
    <s v="October"/>
    <m/>
    <m/>
    <s v=""/>
    <x v="12"/>
    <m/>
    <n v="23"/>
    <n v="33"/>
    <n v="66"/>
    <n v="1.6764000000000001"/>
    <n v="103"/>
    <n v="46.719976000000003"/>
    <n v="16.624450787928204"/>
    <n v="0.69696969696969702"/>
  </r>
  <r>
    <x v="26"/>
    <s v="November"/>
    <m/>
    <m/>
    <s v=""/>
    <x v="8"/>
    <m/>
    <n v="23"/>
    <n v="34"/>
    <n v="67"/>
    <n v="1.7018"/>
    <n v="110"/>
    <n v="49.895119999999999"/>
    <n v="17.228244748313955"/>
    <n v="0.67647058823529416"/>
  </r>
  <r>
    <x v="26"/>
    <s v="December"/>
    <m/>
    <m/>
    <s v=""/>
    <x v="10"/>
    <m/>
    <n v="23"/>
    <n v="34"/>
    <n v="67"/>
    <n v="1.7018"/>
    <n v="110"/>
    <n v="49.895119999999999"/>
    <n v="17.228244748313955"/>
    <n v="0.67647058823529416"/>
  </r>
  <r>
    <x v="27"/>
    <s v="January"/>
    <m/>
    <m/>
    <s v=""/>
    <x v="7"/>
    <m/>
    <n v="24"/>
    <n v="36"/>
    <n v="68"/>
    <n v="1.7272000000000001"/>
    <n v="115"/>
    <n v="52.163080000000001"/>
    <n v="17.485496476183261"/>
    <n v="0.66666666666666663"/>
  </r>
  <r>
    <x v="27"/>
    <s v="February"/>
    <m/>
    <m/>
    <s v=""/>
    <x v="17"/>
    <m/>
    <n v="25"/>
    <n v="35.5"/>
    <n v="65.5"/>
    <n v="1.6637"/>
    <n v="118"/>
    <n v="53.523856000000002"/>
    <n v="19.337367921283249"/>
    <n v="0.70422535211267601"/>
  </r>
  <r>
    <x v="27"/>
    <s v="March"/>
    <m/>
    <m/>
    <s v=""/>
    <x v="10"/>
    <m/>
    <n v="25"/>
    <n v="36"/>
    <n v="68.5"/>
    <n v="1.7399"/>
    <n v="125"/>
    <n v="56.698999999999998"/>
    <n v="18.729527575736913"/>
    <n v="0.69444444444444442"/>
  </r>
  <r>
    <x v="27"/>
    <s v="April"/>
    <m/>
    <m/>
    <s v=""/>
    <x v="24"/>
    <m/>
    <n v="24"/>
    <n v="33.5"/>
    <n v="65"/>
    <n v="1.651"/>
    <n v="110"/>
    <n v="49.895119999999999"/>
    <n v="18.304755189392033"/>
    <n v="0.71641791044776115"/>
  </r>
  <r>
    <x v="27"/>
    <s v="May"/>
    <m/>
    <m/>
    <s v=""/>
    <x v="9"/>
    <m/>
    <n v="24"/>
    <n v="35"/>
    <n v="69"/>
    <n v="1.7525999999999999"/>
    <n v="130"/>
    <n v="58.96696"/>
    <n v="19.197431379529846"/>
    <n v="0.68571428571428572"/>
  </r>
  <r>
    <x v="27"/>
    <s v="June"/>
    <m/>
    <m/>
    <s v=""/>
    <x v="8"/>
    <m/>
    <n v="26"/>
    <n v="35"/>
    <n v="62"/>
    <n v="1.5748"/>
    <n v="105"/>
    <n v="47.627159999999996"/>
    <n v="19.204538409076818"/>
    <n v="0.74285714285714288"/>
  </r>
  <r>
    <x v="27"/>
    <s v="July"/>
    <m/>
    <m/>
    <s v=""/>
    <x v="10"/>
    <m/>
    <n v="22"/>
    <n v="34"/>
    <n v="67"/>
    <n v="1.7018"/>
    <n v="104"/>
    <n v="47.173568000000003"/>
    <n v="16.288522307496834"/>
    <n v="0.6470588235294118"/>
  </r>
  <r>
    <x v="27"/>
    <s v="August"/>
    <m/>
    <m/>
    <s v=""/>
    <x v="4"/>
    <m/>
    <n v="25"/>
    <n v="35"/>
    <n v="68"/>
    <n v="1.7272000000000001"/>
    <n v="119"/>
    <n v="53.977448000000003"/>
    <n v="18.093687657963549"/>
    <n v="0.7142857142857143"/>
  </r>
  <r>
    <x v="27"/>
    <s v="September"/>
    <m/>
    <m/>
    <s v=""/>
    <x v="8"/>
    <m/>
    <n v="22"/>
    <n v="34"/>
    <n v="67"/>
    <n v="1.7018"/>
    <n v="115"/>
    <n v="52.163080000000001"/>
    <n v="18.011346782328228"/>
    <n v="0.6470588235294118"/>
  </r>
  <r>
    <x v="27"/>
    <s v="October"/>
    <m/>
    <m/>
    <s v=""/>
    <x v="8"/>
    <m/>
    <n v="24"/>
    <n v="35"/>
    <n v="66"/>
    <n v="1.6764000000000001"/>
    <n v="105"/>
    <n v="47.627159999999996"/>
    <n v="16.947255657596713"/>
    <n v="0.68571428571428572"/>
  </r>
  <r>
    <x v="27"/>
    <s v="November"/>
    <m/>
    <m/>
    <s v=""/>
    <x v="8"/>
    <m/>
    <n v="23"/>
    <n v="33"/>
    <n v="67"/>
    <n v="1.7018"/>
    <n v="105"/>
    <n v="47.627159999999996"/>
    <n v="16.445142714299685"/>
    <n v="0.69696969696969702"/>
  </r>
  <r>
    <x v="27"/>
    <s v="December"/>
    <m/>
    <m/>
    <s v=""/>
    <x v="4"/>
    <m/>
    <n v="24"/>
    <n v="36"/>
    <n v="69"/>
    <n v="1.7525999999999999"/>
    <n v="120"/>
    <n v="54.431039999999996"/>
    <n v="17.720705888796779"/>
    <n v="0.66666666666666663"/>
  </r>
  <r>
    <x v="28"/>
    <s v="January"/>
    <m/>
    <m/>
    <s v=""/>
    <x v="7"/>
    <m/>
    <n v="26"/>
    <n v="37"/>
    <n v="65"/>
    <n v="1.651"/>
    <n v="123"/>
    <n v="55.791815999999997"/>
    <n v="20.468044439047457"/>
    <n v="0.70270270270270274"/>
  </r>
  <r>
    <x v="28"/>
    <s v="February"/>
    <m/>
    <m/>
    <s v=""/>
    <x v="4"/>
    <m/>
    <n v="23"/>
    <n v="34"/>
    <n v="68"/>
    <n v="1.7272000000000001"/>
    <n v="120"/>
    <n v="54.431039999999996"/>
    <n v="18.245735453408621"/>
    <n v="0.67647058823529416"/>
  </r>
  <r>
    <x v="28"/>
    <s v="March"/>
    <m/>
    <m/>
    <s v=""/>
    <x v="4"/>
    <m/>
    <n v="24"/>
    <n v="36"/>
    <n v="68"/>
    <n v="1.7272000000000001"/>
    <n v="124"/>
    <n v="56.245407999999998"/>
    <n v="18.853926635188909"/>
    <n v="0.66666666666666663"/>
  </r>
  <r>
    <x v="28"/>
    <s v="April"/>
    <m/>
    <m/>
    <s v=""/>
    <x v="10"/>
    <m/>
    <n v="22"/>
    <n v="34"/>
    <n v="63"/>
    <n v="1.6002000000000001"/>
    <n v="103"/>
    <n v="46.719976000000003"/>
    <n v="18.245428982669505"/>
    <n v="0.6470588235294118"/>
  </r>
  <r>
    <x v="28"/>
    <s v="May"/>
    <m/>
    <m/>
    <s v=""/>
    <x v="4"/>
    <m/>
    <n v="24"/>
    <n v="36"/>
    <n v="65"/>
    <n v="1.651"/>
    <n v="105"/>
    <n v="47.627159999999996"/>
    <n v="17.472720862601488"/>
    <n v="0.66666666666666663"/>
  </r>
  <r>
    <x v="28"/>
    <s v="June"/>
    <m/>
    <m/>
    <s v=""/>
    <x v="7"/>
    <m/>
    <n v="26"/>
    <n v="37"/>
    <n v="68"/>
    <n v="1.7272000000000001"/>
    <n v="127"/>
    <n v="57.606183999999999"/>
    <n v="19.310070021524123"/>
    <n v="0.70270270270270274"/>
  </r>
  <r>
    <x v="28"/>
    <s v="July"/>
    <m/>
    <m/>
    <s v=""/>
    <x v="4"/>
    <m/>
    <n v="24"/>
    <n v="34"/>
    <n v="67.5"/>
    <n v="1.7144999999999999"/>
    <n v="120"/>
    <n v="54.431039999999996"/>
    <n v="18.51704378305876"/>
    <n v="0.70588235294117652"/>
  </r>
  <r>
    <x v="28"/>
    <s v="August"/>
    <m/>
    <m/>
    <s v=""/>
    <x v="20"/>
    <m/>
    <n v="23"/>
    <n v="34"/>
    <n v="64"/>
    <n v="1.6255999999999999"/>
    <n v="107"/>
    <n v="48.534343999999997"/>
    <n v="18.366304603702957"/>
    <n v="0.67647058823529416"/>
  </r>
  <r>
    <x v="28"/>
    <s v="September"/>
    <m/>
    <m/>
    <s v=""/>
    <x v="4"/>
    <m/>
    <n v="24"/>
    <n v="36"/>
    <n v="68"/>
    <n v="1.7272000000000001"/>
    <n v="120"/>
    <n v="54.431039999999996"/>
    <n v="18.245735453408621"/>
    <n v="0.66666666666666663"/>
  </r>
  <r>
    <x v="28"/>
    <s v="October"/>
    <m/>
    <m/>
    <s v=""/>
    <x v="4"/>
    <m/>
    <n v="24"/>
    <n v="36"/>
    <n v="67"/>
    <n v="1.7018"/>
    <n v="119"/>
    <n v="53.977448000000003"/>
    <n v="18.637828409539644"/>
    <n v="0.66666666666666663"/>
  </r>
  <r>
    <x v="28"/>
    <s v="November"/>
    <m/>
    <m/>
    <s v=""/>
    <x v="4"/>
    <m/>
    <n v="25"/>
    <n v="36"/>
    <n v="70"/>
    <n v="1.778"/>
    <n v="128"/>
    <n v="58.059775999999999"/>
    <n v="18.365884241972566"/>
    <n v="0.69444444444444442"/>
  </r>
  <r>
    <x v="28"/>
    <s v="December"/>
    <m/>
    <m/>
    <s v=""/>
    <x v="4"/>
    <m/>
    <n v="25"/>
    <n v="36"/>
    <n v="63"/>
    <n v="1.6002000000000001"/>
    <n v="115"/>
    <n v="52.163080000000001"/>
    <n v="20.371110029194107"/>
    <n v="0.69444444444444442"/>
  </r>
  <r>
    <x v="29"/>
    <s v="January"/>
    <m/>
    <m/>
    <s v=""/>
    <x v="9"/>
    <m/>
    <n v="22"/>
    <n v="34"/>
    <n v="63"/>
    <n v="1.6002000000000001"/>
    <n v="101"/>
    <n v="45.812792000000002"/>
    <n v="17.891148808248737"/>
    <n v="0.6470588235294118"/>
  </r>
  <r>
    <x v="29"/>
    <s v="February"/>
    <m/>
    <m/>
    <s v=""/>
    <x v="22"/>
    <m/>
    <n v="23"/>
    <n v="34"/>
    <n v="68"/>
    <n v="1.7272000000000001"/>
    <n v="112"/>
    <n v="50.802303999999999"/>
    <n v="17.029353089848048"/>
    <n v="0.67647058823529416"/>
  </r>
  <r>
    <x v="29"/>
    <s v="March"/>
    <m/>
    <m/>
    <s v=""/>
    <x v="10"/>
    <m/>
    <n v="23"/>
    <n v="33"/>
    <n v="66"/>
    <n v="1.6764000000000001"/>
    <n v="106"/>
    <n v="48.080751999999997"/>
    <n v="17.108658092430968"/>
    <n v="0.69696969696969702"/>
  </r>
  <r>
    <x v="29"/>
    <s v="April"/>
    <m/>
    <m/>
    <s v=""/>
    <x v="8"/>
    <m/>
    <n v="23"/>
    <n v="34"/>
    <n v="60.5"/>
    <n v="1.5367000000000002"/>
    <n v="98"/>
    <n v="44.452016"/>
    <n v="18.824059176702463"/>
    <n v="0.67647058823529416"/>
  </r>
  <r>
    <x v="29"/>
    <s v="May"/>
    <m/>
    <m/>
    <s v=""/>
    <x v="4"/>
    <m/>
    <n v="20"/>
    <n v="34"/>
    <n v="65"/>
    <n v="1.651"/>
    <n v="105"/>
    <n v="47.627159999999996"/>
    <n v="17.472720862601488"/>
    <n v="0.58823529411764708"/>
  </r>
  <r>
    <x v="29"/>
    <s v="June"/>
    <m/>
    <m/>
    <s v=""/>
    <x v="8"/>
    <m/>
    <n v="22"/>
    <n v="33"/>
    <n v="63"/>
    <n v="1.6002000000000001"/>
    <n v="102"/>
    <n v="46.266384000000002"/>
    <n v="18.068288895459123"/>
    <n v="0.66666666666666663"/>
  </r>
  <r>
    <x v="29"/>
    <s v="July"/>
    <m/>
    <m/>
    <s v=""/>
    <x v="4"/>
    <m/>
    <n v="22"/>
    <n v="36"/>
    <n v="66"/>
    <n v="1.6764000000000001"/>
    <n v="115"/>
    <n v="52.163080000000001"/>
    <n v="18.561280005939256"/>
    <n v="0.61111111111111116"/>
  </r>
  <r>
    <x v="29"/>
    <s v="August"/>
    <m/>
    <m/>
    <s v=""/>
    <x v="8"/>
    <m/>
    <n v="22"/>
    <n v="34"/>
    <n v="64"/>
    <n v="1.6255999999999999"/>
    <n v="102"/>
    <n v="46.266384000000002"/>
    <n v="17.508066070819641"/>
    <n v="0.6470588235294118"/>
  </r>
  <r>
    <x v="29"/>
    <s v="September"/>
    <m/>
    <m/>
    <s v=""/>
    <x v="8"/>
    <m/>
    <n v="22"/>
    <n v="35"/>
    <n v="67"/>
    <n v="1.7018"/>
    <n v="115"/>
    <n v="52.163080000000001"/>
    <n v="18.011346782328228"/>
    <n v="0.62857142857142856"/>
  </r>
  <r>
    <x v="29"/>
    <s v="October"/>
    <m/>
    <m/>
    <s v=""/>
    <x v="8"/>
    <m/>
    <n v="21"/>
    <n v="32"/>
    <n v="68"/>
    <n v="1.7272000000000001"/>
    <n v="105"/>
    <n v="47.627159999999996"/>
    <n v="15.965018521732542"/>
    <n v="0.65625"/>
  </r>
  <r>
    <x v="29"/>
    <s v="November"/>
    <m/>
    <m/>
    <s v=""/>
    <x v="8"/>
    <m/>
    <n v="24"/>
    <n v="34"/>
    <n v="69"/>
    <n v="1.7525999999999999"/>
    <n v="125"/>
    <n v="56.698999999999998"/>
    <n v="18.459068634163312"/>
    <n v="0.70588235294117652"/>
  </r>
  <r>
    <x v="29"/>
    <s v="December"/>
    <m/>
    <m/>
    <s v=""/>
    <x v="8"/>
    <m/>
    <n v="23"/>
    <n v="34"/>
    <n v="69"/>
    <n v="1.7525999999999999"/>
    <n v="116"/>
    <n v="52.616672000000001"/>
    <n v="17.130015692503555"/>
    <n v="0.67647058823529416"/>
  </r>
  <r>
    <x v="30"/>
    <s v="January"/>
    <m/>
    <m/>
    <s v=""/>
    <x v="4"/>
    <m/>
    <n v="22"/>
    <n v="35"/>
    <n v="67"/>
    <n v="1.7018"/>
    <n v="118"/>
    <n v="53.523856000000002"/>
    <n v="18.481208002736789"/>
    <n v="0.62857142857142856"/>
  </r>
  <r>
    <x v="30"/>
    <s v="February"/>
    <m/>
    <m/>
    <s v=""/>
    <x v="10"/>
    <m/>
    <n v="23"/>
    <n v="34"/>
    <n v="64"/>
    <n v="1.6255999999999999"/>
    <n v="101"/>
    <n v="45.812792000000002"/>
    <n v="17.336418364242981"/>
    <n v="0.67647058823529416"/>
  </r>
  <r>
    <x v="30"/>
    <s v="March"/>
    <m/>
    <m/>
    <s v=""/>
    <x v="8"/>
    <m/>
    <n v="22"/>
    <n v="32"/>
    <n v="62"/>
    <n v="1.5748"/>
    <n v="103"/>
    <n v="46.719976000000003"/>
    <n v="18.838737677475358"/>
    <n v="0.6875"/>
  </r>
  <r>
    <x v="30"/>
    <s v="April"/>
    <m/>
    <m/>
    <s v=""/>
    <x v="8"/>
    <m/>
    <n v="22"/>
    <n v="33"/>
    <n v="64"/>
    <n v="1.6255999999999999"/>
    <n v="105"/>
    <n v="47.627159999999996"/>
    <n v="18.023009190549629"/>
    <n v="0.66666666666666663"/>
  </r>
  <r>
    <x v="30"/>
    <s v="May"/>
    <m/>
    <m/>
    <s v=""/>
    <x v="8"/>
    <m/>
    <n v="23"/>
    <n v="34"/>
    <n v="65"/>
    <n v="1.651"/>
    <n v="108"/>
    <n v="48.987935999999998"/>
    <n v="17.971941458675815"/>
    <n v="0.67647058823529416"/>
  </r>
  <r>
    <x v="30"/>
    <s v="June"/>
    <m/>
    <m/>
    <s v=""/>
    <x v="9"/>
    <m/>
    <n v="24"/>
    <n v="37"/>
    <n v="68"/>
    <n v="1.7272000000000001"/>
    <n v="126"/>
    <n v="57.152591999999999"/>
    <n v="19.158022226079051"/>
    <n v="0.64864864864864868"/>
  </r>
  <r>
    <x v="30"/>
    <s v="July"/>
    <m/>
    <m/>
    <s v=""/>
    <x v="10"/>
    <m/>
    <n v="22"/>
    <n v="34"/>
    <n v="65"/>
    <n v="1.651"/>
    <n v="108"/>
    <n v="48.987935999999998"/>
    <n v="17.971941458675815"/>
    <n v="0.6470588235294118"/>
  </r>
  <r>
    <x v="30"/>
    <s v="August"/>
    <m/>
    <m/>
    <s v=""/>
    <x v="8"/>
    <m/>
    <n v="24"/>
    <n v="34"/>
    <n v="63"/>
    <n v="1.6002000000000001"/>
    <n v="100"/>
    <n v="45.359200000000001"/>
    <n v="17.714008721038354"/>
    <n v="0.70588235294117652"/>
  </r>
  <r>
    <x v="30"/>
    <s v="September"/>
    <m/>
    <m/>
    <s v=""/>
    <x v="10"/>
    <m/>
    <n v="23"/>
    <n v="34"/>
    <n v="65"/>
    <n v="1.651"/>
    <n v="105"/>
    <n v="47.627159999999996"/>
    <n v="17.472720862601488"/>
    <n v="0.67647058823529416"/>
  </r>
  <r>
    <x v="30"/>
    <s v="October"/>
    <m/>
    <m/>
    <s v=""/>
    <x v="10"/>
    <m/>
    <n v="24"/>
    <n v="35"/>
    <n v="68"/>
    <n v="1.7272000000000001"/>
    <n v="118"/>
    <n v="53.523856000000002"/>
    <n v="17.941639862518478"/>
    <n v="0.68571428571428572"/>
  </r>
  <r>
    <x v="30"/>
    <s v="November"/>
    <m/>
    <m/>
    <s v=""/>
    <x v="8"/>
    <m/>
    <n v="22"/>
    <n v="34"/>
    <n v="68"/>
    <n v="1.7272000000000001"/>
    <n v="112"/>
    <n v="50.802303999999999"/>
    <n v="17.029353089848048"/>
    <n v="0.6470588235294118"/>
  </r>
  <r>
    <x v="30"/>
    <s v="December"/>
    <m/>
    <m/>
    <s v=""/>
    <x v="10"/>
    <m/>
    <n v="23"/>
    <n v="33"/>
    <n v="66"/>
    <n v="1.6764000000000001"/>
    <n v="100"/>
    <n v="45.359200000000001"/>
    <n v="16.140243483425444"/>
    <n v="0.69696969696969702"/>
  </r>
  <r>
    <x v="31"/>
    <s v="January"/>
    <m/>
    <m/>
    <s v=""/>
    <x v="10"/>
    <m/>
    <n v="22"/>
    <n v="34"/>
    <n v="68"/>
    <n v="1.7272000000000001"/>
    <n v="115"/>
    <n v="52.163080000000001"/>
    <n v="17.485496476183261"/>
    <n v="0.6470588235294118"/>
  </r>
  <r>
    <x v="31"/>
    <s v="February"/>
    <m/>
    <m/>
    <s v=""/>
    <x v="4"/>
    <m/>
    <n v="25"/>
    <n v="35"/>
    <n v="69"/>
    <n v="1.7525999999999999"/>
    <n v="120"/>
    <n v="54.431039999999996"/>
    <n v="17.720705888796779"/>
    <n v="0.7142857142857143"/>
  </r>
  <r>
    <x v="31"/>
    <s v="March"/>
    <m/>
    <m/>
    <s v=""/>
    <x v="9"/>
    <m/>
    <n v="24"/>
    <n v="35"/>
    <n v="67"/>
    <n v="1.7018"/>
    <n v="118"/>
    <n v="53.523856000000002"/>
    <n v="18.481208002736789"/>
    <n v="0.68571428571428572"/>
  </r>
  <r>
    <x v="31"/>
    <s v="April"/>
    <m/>
    <m/>
    <s v=""/>
    <x v="8"/>
    <m/>
    <n v="22"/>
    <n v="32"/>
    <n v="65"/>
    <n v="1.651"/>
    <n v="108"/>
    <n v="48.987935999999998"/>
    <n v="17.971941458675815"/>
    <n v="0.6875"/>
  </r>
  <r>
    <x v="31"/>
    <s v="May"/>
    <m/>
    <m/>
    <s v=""/>
    <x v="4"/>
    <m/>
    <n v="23"/>
    <n v="32"/>
    <n v="65"/>
    <n v="1.651"/>
    <n v="107"/>
    <n v="48.534343999999997"/>
    <n v="17.805534593317706"/>
    <n v="0.71875"/>
  </r>
  <r>
    <x v="31"/>
    <s v="June"/>
    <m/>
    <m/>
    <s v=""/>
    <x v="4"/>
    <m/>
    <n v="22"/>
    <n v="34"/>
    <n v="67"/>
    <n v="1.7018"/>
    <n v="110"/>
    <n v="49.895119999999999"/>
    <n v="17.228244748313955"/>
    <n v="0.6470588235294118"/>
  </r>
  <r>
    <x v="31"/>
    <s v="July"/>
    <m/>
    <m/>
    <s v=""/>
    <x v="10"/>
    <m/>
    <n v="23"/>
    <n v="34"/>
    <n v="67"/>
    <n v="1.7018"/>
    <n v="116"/>
    <n v="52.616672000000001"/>
    <n v="18.16796718913108"/>
    <n v="0.67647058823529416"/>
  </r>
  <r>
    <x v="31"/>
    <s v="August"/>
    <m/>
    <m/>
    <s v=""/>
    <x v="4"/>
    <m/>
    <n v="24"/>
    <n v="36"/>
    <n v="68.5"/>
    <n v="1.7399"/>
    <n v="115"/>
    <n v="52.163080000000001"/>
    <n v="17.23116536967796"/>
    <n v="0.66666666666666663"/>
  </r>
  <r>
    <x v="31"/>
    <s v="September"/>
    <m/>
    <m/>
    <s v=""/>
    <x v="4"/>
    <m/>
    <n v="25"/>
    <n v="35"/>
    <n v="63"/>
    <n v="1.6002000000000001"/>
    <n v="105"/>
    <n v="47.627159999999996"/>
    <n v="18.59970915709027"/>
    <n v="0.7142857142857143"/>
  </r>
  <r>
    <x v="31"/>
    <s v="October"/>
    <m/>
    <m/>
    <s v=""/>
    <x v="10"/>
    <m/>
    <n v="21"/>
    <n v="34"/>
    <n v="65"/>
    <n v="1.651"/>
    <n v="102"/>
    <n v="46.266384000000002"/>
    <n v="16.973500266527161"/>
    <n v="0.61764705882352944"/>
  </r>
  <r>
    <x v="31"/>
    <s v="November"/>
    <m/>
    <m/>
    <s v=""/>
    <x v="5"/>
    <m/>
    <n v="25"/>
    <n v="36"/>
    <n v="68"/>
    <n v="1.7272000000000001"/>
    <n v="125"/>
    <n v="56.698999999999998"/>
    <n v="19.00597443063398"/>
    <n v="0.69444444444444442"/>
  </r>
  <r>
    <x v="31"/>
    <s v="December"/>
    <m/>
    <m/>
    <s v=""/>
    <x v="9"/>
    <m/>
    <n v="23"/>
    <n v="35"/>
    <n v="67"/>
    <n v="1.7018"/>
    <n v="118"/>
    <n v="53.523856000000002"/>
    <n v="18.481208002736789"/>
    <n v="0.65714285714285714"/>
  </r>
  <r>
    <x v="32"/>
    <s v="January"/>
    <m/>
    <m/>
    <s v=""/>
    <x v="4"/>
    <m/>
    <n v="24"/>
    <n v="35"/>
    <n v="68"/>
    <n v="1.7272000000000001"/>
    <n v="118"/>
    <n v="53.523856000000002"/>
    <n v="17.941639862518478"/>
    <n v="0.68571428571428572"/>
  </r>
  <r>
    <x v="32"/>
    <s v="February"/>
    <m/>
    <m/>
    <s v=""/>
    <x v="8"/>
    <m/>
    <n v="23"/>
    <n v="34"/>
    <n v="69"/>
    <n v="1.7525999999999999"/>
    <n v="117"/>
    <n v="53.070264000000002"/>
    <n v="17.277688241576861"/>
    <n v="0.67647058823529416"/>
  </r>
  <r>
    <x v="32"/>
    <s v="March"/>
    <m/>
    <m/>
    <s v=""/>
    <x v="9"/>
    <m/>
    <n v="24"/>
    <n v="35"/>
    <n v="67"/>
    <n v="1.7018"/>
    <n v="105"/>
    <n v="47.627159999999996"/>
    <n v="16.445142714299685"/>
    <n v="0.68571428571428572"/>
  </r>
  <r>
    <x v="32"/>
    <s v="April"/>
    <m/>
    <m/>
    <s v=""/>
    <x v="8"/>
    <m/>
    <n v="23"/>
    <n v="34"/>
    <n v="67"/>
    <n v="1.7018"/>
    <n v="114"/>
    <n v="51.709488"/>
    <n v="17.854726375525374"/>
    <n v="0.67647058823529416"/>
  </r>
  <r>
    <x v="32"/>
    <s v="May"/>
    <m/>
    <m/>
    <s v=""/>
    <x v="10"/>
    <m/>
    <n v="24"/>
    <n v="35"/>
    <n v="69"/>
    <n v="1.7525999999999999"/>
    <n v="122"/>
    <n v="55.338223999999997"/>
    <n v="18.016050986943394"/>
    <n v="0.68571428571428572"/>
  </r>
  <r>
    <x v="32"/>
    <s v="June"/>
    <m/>
    <m/>
    <s v=""/>
    <x v="8"/>
    <m/>
    <n v="22"/>
    <n v="34"/>
    <n v="67"/>
    <n v="1.7018"/>
    <n v="110"/>
    <n v="49.895119999999999"/>
    <n v="17.228244748313955"/>
    <n v="0.6470588235294118"/>
  </r>
  <r>
    <x v="32"/>
    <s v="July"/>
    <m/>
    <m/>
    <s v=""/>
    <x v="4"/>
    <m/>
    <n v="22"/>
    <n v="32"/>
    <n v="67"/>
    <n v="1.7018"/>
    <n v="112"/>
    <n v="50.802303999999999"/>
    <n v="17.541485561919664"/>
    <n v="0.6875"/>
  </r>
  <r>
    <x v="32"/>
    <s v="August"/>
    <m/>
    <m/>
    <s v=""/>
    <x v="20"/>
    <m/>
    <n v="24"/>
    <n v="35"/>
    <n v="67"/>
    <n v="1.7018"/>
    <n v="123"/>
    <n v="55.791815999999997"/>
    <n v="19.264310036751059"/>
    <n v="0.68571428571428572"/>
  </r>
  <r>
    <x v="32"/>
    <s v="September"/>
    <m/>
    <m/>
    <s v=""/>
    <x v="8"/>
    <m/>
    <n v="24"/>
    <n v="34"/>
    <n v="65"/>
    <n v="1.651"/>
    <n v="105"/>
    <n v="47.627159999999996"/>
    <n v="17.472720862601488"/>
    <n v="0.70588235294117652"/>
  </r>
  <r>
    <x v="32"/>
    <s v="October"/>
    <m/>
    <m/>
    <s v=""/>
    <x v="4"/>
    <m/>
    <n v="25"/>
    <n v="36"/>
    <n v="68.5"/>
    <n v="1.7399"/>
    <n v="125"/>
    <n v="56.698999999999998"/>
    <n v="18.729527575736913"/>
    <n v="0.69444444444444442"/>
  </r>
  <r>
    <x v="32"/>
    <s v="November"/>
    <m/>
    <m/>
    <s v=""/>
    <x v="15"/>
    <m/>
    <s v="NOT LISTED"/>
    <s v="NOT LISTED"/>
    <n v="65"/>
    <n v="1.651"/>
    <n v="110"/>
    <n v="49.895119999999999"/>
    <n v="18.304755189392033"/>
    <e v="#VALUE!"/>
  </r>
  <r>
    <x v="32"/>
    <s v="December"/>
    <m/>
    <m/>
    <s v=""/>
    <x v="10"/>
    <m/>
    <n v="23.5"/>
    <n v="35"/>
    <n v="67"/>
    <n v="1.7018"/>
    <n v="118"/>
    <n v="53.523856000000002"/>
    <n v="18.481208002736789"/>
    <n v="0.67142857142857137"/>
  </r>
  <r>
    <x v="33"/>
    <s v="January"/>
    <m/>
    <m/>
    <s v=""/>
    <x v="4"/>
    <m/>
    <n v="22"/>
    <n v="34"/>
    <n v="65"/>
    <n v="1.651"/>
    <n v="104"/>
    <n v="47.173568000000003"/>
    <n v="17.306313997243379"/>
    <n v="0.6470588235294118"/>
  </r>
  <r>
    <x v="33"/>
    <s v="February"/>
    <m/>
    <m/>
    <s v=""/>
    <x v="4"/>
    <m/>
    <n v="24"/>
    <n v="35"/>
    <n v="67"/>
    <n v="1.7018"/>
    <n v="115"/>
    <n v="52.163080000000001"/>
    <n v="18.011346782328228"/>
    <n v="0.68571428571428572"/>
  </r>
  <r>
    <x v="33"/>
    <s v="March"/>
    <m/>
    <m/>
    <s v=""/>
    <x v="10"/>
    <m/>
    <n v="23"/>
    <n v="35"/>
    <n v="66"/>
    <n v="1.6764000000000001"/>
    <n v="118"/>
    <n v="53.523856000000002"/>
    <n v="19.04548731044202"/>
    <n v="0.65714285714285714"/>
  </r>
  <r>
    <x v="33"/>
    <s v="April"/>
    <m/>
    <m/>
    <s v=""/>
    <x v="28"/>
    <n v="2"/>
    <n v="21"/>
    <n v="34"/>
    <n v="67"/>
    <n v="1.7018"/>
    <n v="108"/>
    <n v="48.987935999999998"/>
    <n v="16.915003934708245"/>
    <n v="0.61764705882352944"/>
  </r>
  <r>
    <x v="33"/>
    <s v="May"/>
    <m/>
    <m/>
    <s v=""/>
    <x v="8"/>
    <m/>
    <n v="24"/>
    <n v="34"/>
    <n v="66"/>
    <n v="1.6764000000000001"/>
    <n v="107"/>
    <n v="48.534343999999997"/>
    <n v="17.270060527265223"/>
    <n v="0.70588235294117652"/>
  </r>
  <r>
    <x v="33"/>
    <s v="June"/>
    <m/>
    <m/>
    <s v=""/>
    <x v="8"/>
    <m/>
    <n v="24"/>
    <n v="34"/>
    <n v="65"/>
    <n v="1.651"/>
    <n v="105"/>
    <n v="47.627159999999996"/>
    <n v="17.472720862601488"/>
    <n v="0.70588235294117652"/>
  </r>
  <r>
    <x v="33"/>
    <s v="July"/>
    <m/>
    <m/>
    <s v=""/>
    <x v="10"/>
    <m/>
    <n v="24"/>
    <n v="35"/>
    <n v="66.5"/>
    <n v="1.6891"/>
    <n v="110"/>
    <n v="49.895119999999999"/>
    <n v="17.48829005035476"/>
    <n v="0.68571428571428572"/>
  </r>
  <r>
    <x v="33"/>
    <s v="August"/>
    <m/>
    <m/>
    <s v=""/>
    <x v="4"/>
    <m/>
    <n v="24"/>
    <n v="34"/>
    <n v="67"/>
    <n v="1.7018"/>
    <n v="114"/>
    <n v="51.709488"/>
    <n v="17.854726375525374"/>
    <n v="0.70588235294117652"/>
  </r>
  <r>
    <x v="33"/>
    <s v="September"/>
    <m/>
    <m/>
    <s v=""/>
    <x v="8"/>
    <m/>
    <n v="23"/>
    <n v="32"/>
    <n v="67"/>
    <n v="1.7018"/>
    <n v="110"/>
    <n v="49.895119999999999"/>
    <n v="17.228244748313955"/>
    <n v="0.71875"/>
  </r>
  <r>
    <x v="33"/>
    <s v="October"/>
    <m/>
    <m/>
    <s v=""/>
    <x v="10"/>
    <m/>
    <n v="23"/>
    <n v="34"/>
    <n v="66"/>
    <n v="1.6764000000000001"/>
    <n v="107"/>
    <n v="48.534343999999997"/>
    <n v="17.270060527265223"/>
    <n v="0.67647058823529416"/>
  </r>
  <r>
    <x v="33"/>
    <s v="November"/>
    <m/>
    <m/>
    <s v=""/>
    <x v="4"/>
    <m/>
    <n v="23"/>
    <n v="35"/>
    <n v="70"/>
    <n v="1.778"/>
    <n v="127"/>
    <n v="57.606183999999999"/>
    <n v="18.222400771332154"/>
    <n v="0.65714285714285714"/>
  </r>
  <r>
    <x v="33"/>
    <s v="December"/>
    <m/>
    <m/>
    <s v=""/>
    <x v="8"/>
    <m/>
    <n v="21"/>
    <n v="33"/>
    <n v="67"/>
    <n v="1.7018"/>
    <n v="103"/>
    <n v="46.719976000000003"/>
    <n v="16.131901900693979"/>
    <n v="0.63636363636363635"/>
  </r>
  <r>
    <x v="34"/>
    <s v="January"/>
    <m/>
    <m/>
    <s v=""/>
    <x v="10"/>
    <m/>
    <n v="23"/>
    <n v="34"/>
    <n v="65"/>
    <n v="1.651"/>
    <n v="105"/>
    <n v="47.627159999999996"/>
    <n v="17.472720862601488"/>
    <n v="0.67647058823529416"/>
  </r>
  <r>
    <x v="34"/>
    <s v="February"/>
    <m/>
    <m/>
    <s v=""/>
    <x v="7"/>
    <m/>
    <n v="24"/>
    <n v="36"/>
    <n v="68"/>
    <n v="1.7272000000000001"/>
    <n v="130"/>
    <n v="58.96696"/>
    <n v="19.76621340785934"/>
    <n v="0.66666666666666663"/>
  </r>
  <r>
    <x v="34"/>
    <s v="March"/>
    <m/>
    <m/>
    <s v=""/>
    <x v="29"/>
    <n v="8"/>
    <n v="23"/>
    <n v="35"/>
    <n v="67"/>
    <n v="1.7018"/>
    <s v="NOT LISTED"/>
    <e v="#VALUE!"/>
    <e v="#VALUE!"/>
    <n v="0.65714285714285714"/>
  </r>
  <r>
    <x v="34"/>
    <s v="April"/>
    <m/>
    <m/>
    <s v=""/>
    <x v="30"/>
    <n v="4"/>
    <n v="23"/>
    <n v="34"/>
    <n v="61"/>
    <n v="1.5493999999999999"/>
    <n v="98"/>
    <n v="44.452016"/>
    <n v="18.516732760420641"/>
    <n v="0.67647058823529416"/>
  </r>
  <r>
    <x v="34"/>
    <s v="May"/>
    <m/>
    <m/>
    <s v=""/>
    <x v="8"/>
    <m/>
    <n v="24"/>
    <n v="35"/>
    <n v="68"/>
    <n v="1.7272000000000001"/>
    <n v="120"/>
    <n v="54.431039999999996"/>
    <n v="18.245735453408621"/>
    <n v="0.68571428571428572"/>
  </r>
  <r>
    <x v="34"/>
    <s v="June"/>
    <m/>
    <m/>
    <s v=""/>
    <x v="10"/>
    <m/>
    <n v="21"/>
    <n v="33"/>
    <n v="67"/>
    <n v="1.7018"/>
    <n v="107"/>
    <n v="48.534343999999997"/>
    <n v="16.758383527905391"/>
    <n v="0.63636363636363635"/>
  </r>
  <r>
    <x v="34"/>
    <s v="July"/>
    <m/>
    <m/>
    <s v=""/>
    <x v="10"/>
    <m/>
    <n v="23"/>
    <n v="35"/>
    <n v="67"/>
    <n v="1.7018"/>
    <n v="115"/>
    <n v="52.163080000000001"/>
    <n v="18.011346782328228"/>
    <n v="0.65714285714285714"/>
  </r>
  <r>
    <x v="34"/>
    <s v="August"/>
    <m/>
    <m/>
    <s v=""/>
    <x v="31"/>
    <n v="5"/>
    <n v="22"/>
    <n v="34"/>
    <n v="62"/>
    <n v="1.5748"/>
    <n v="100"/>
    <n v="45.359200000000001"/>
    <n v="18.29003658007316"/>
    <n v="0.6470588235294118"/>
  </r>
  <r>
    <x v="34"/>
    <s v="September"/>
    <m/>
    <m/>
    <s v=""/>
    <x v="4"/>
    <m/>
    <n v="24"/>
    <n v="36"/>
    <n v="67"/>
    <n v="1.7018"/>
    <n v="118"/>
    <n v="53.523856000000002"/>
    <n v="18.481208002736789"/>
    <n v="0.66666666666666663"/>
  </r>
  <r>
    <x v="34"/>
    <s v="October"/>
    <m/>
    <m/>
    <s v=""/>
    <x v="4"/>
    <m/>
    <n v="24"/>
    <n v="35"/>
    <n v="65"/>
    <n v="1.651"/>
    <n v="105"/>
    <n v="47.627159999999996"/>
    <n v="17.472720862601488"/>
    <n v="0.68571428571428572"/>
  </r>
  <r>
    <x v="34"/>
    <s v="November"/>
    <m/>
    <m/>
    <s v=""/>
    <x v="8"/>
    <m/>
    <n v="23"/>
    <n v="33.5"/>
    <n v="65"/>
    <n v="1.651"/>
    <n v="105"/>
    <n v="47.627159999999996"/>
    <n v="17.472720862601488"/>
    <n v="0.68656716417910446"/>
  </r>
  <r>
    <x v="34"/>
    <s v="December"/>
    <m/>
    <m/>
    <s v=""/>
    <x v="10"/>
    <m/>
    <n v="24"/>
    <n v="34"/>
    <n v="71"/>
    <n v="1.8034000000000001"/>
    <n v="127"/>
    <n v="57.606183999999999"/>
    <n v="17.712708545829706"/>
    <n v="0.70588235294117652"/>
  </r>
  <r>
    <x v="35"/>
    <s v="January"/>
    <m/>
    <m/>
    <s v=""/>
    <x v="4"/>
    <m/>
    <n v="24"/>
    <n v="36"/>
    <n v="69"/>
    <n v="1.7525999999999999"/>
    <n v="122"/>
    <n v="55.338223999999997"/>
    <n v="18.016050986943394"/>
    <n v="0.66666666666666663"/>
  </r>
  <r>
    <x v="35"/>
    <s v="February"/>
    <m/>
    <m/>
    <s v=""/>
    <x v="8"/>
    <m/>
    <n v="22"/>
    <n v="33"/>
    <n v="65"/>
    <n v="1.651"/>
    <n v="101"/>
    <n v="45.812792000000002"/>
    <n v="16.807093401169052"/>
    <n v="0.66666666666666663"/>
  </r>
  <r>
    <x v="35"/>
    <s v="March"/>
    <m/>
    <m/>
    <s v=""/>
    <x v="10"/>
    <m/>
    <n v="25"/>
    <n v="35"/>
    <n v="68"/>
    <n v="1.7272000000000001"/>
    <n v="117"/>
    <n v="53.070264000000002"/>
    <n v="17.789592067073407"/>
    <n v="0.7142857142857143"/>
  </r>
  <r>
    <x v="35"/>
    <s v="April"/>
    <m/>
    <m/>
    <s v=""/>
    <x v="4"/>
    <m/>
    <n v="25"/>
    <n v="35"/>
    <n v="68"/>
    <n v="1.7272000000000001"/>
    <n v="125"/>
    <n v="56.698999999999998"/>
    <n v="19.00597443063398"/>
    <n v="0.7142857142857143"/>
  </r>
  <r>
    <x v="35"/>
    <s v="May"/>
    <m/>
    <m/>
    <s v=""/>
    <x v="4"/>
    <m/>
    <n v="24"/>
    <n v="35"/>
    <n v="67"/>
    <n v="1.7018"/>
    <n v="118"/>
    <n v="53.523856000000002"/>
    <n v="18.481208002736789"/>
    <n v="0.68571428571428572"/>
  </r>
  <r>
    <x v="35"/>
    <s v="June"/>
    <m/>
    <m/>
    <s v=""/>
    <x v="10"/>
    <m/>
    <n v="24"/>
    <n v="35"/>
    <n v="67"/>
    <n v="1.7018"/>
    <n v="110"/>
    <n v="49.895119999999999"/>
    <n v="17.228244748313955"/>
    <n v="0.68571428571428572"/>
  </r>
  <r>
    <x v="35"/>
    <s v="July"/>
    <m/>
    <m/>
    <s v=""/>
    <x v="4"/>
    <m/>
    <n v="22"/>
    <n v="32"/>
    <n v="66.5"/>
    <n v="1.6891"/>
    <n v="109"/>
    <n v="49.441527999999998"/>
    <n v="17.329305595351535"/>
    <n v="0.6875"/>
  </r>
  <r>
    <x v="35"/>
    <s v="August"/>
    <m/>
    <m/>
    <s v=""/>
    <x v="10"/>
    <m/>
    <n v="24"/>
    <n v="33.5"/>
    <n v="66"/>
    <n v="1.6764000000000001"/>
    <s v="NOT LISTED"/>
    <e v="#VALUE!"/>
    <e v="#VALUE!"/>
    <n v="0.71641791044776115"/>
  </r>
  <r>
    <x v="35"/>
    <s v="September"/>
    <m/>
    <m/>
    <s v=""/>
    <x v="4"/>
    <m/>
    <n v="24.5"/>
    <n v="34"/>
    <n v="63"/>
    <n v="1.6002000000000001"/>
    <n v="105"/>
    <n v="47.627159999999996"/>
    <n v="18.59970915709027"/>
    <n v="0.72058823529411764"/>
  </r>
  <r>
    <x v="35"/>
    <s v="October"/>
    <m/>
    <m/>
    <s v=""/>
    <x v="4"/>
    <m/>
    <n v="21"/>
    <n v="32"/>
    <n v="63"/>
    <n v="1.6002000000000001"/>
    <n v="94"/>
    <n v="42.637647999999999"/>
    <n v="16.651168197776052"/>
    <n v="0.65625"/>
  </r>
  <r>
    <x v="35"/>
    <s v="November"/>
    <m/>
    <m/>
    <s v=""/>
    <x v="10"/>
    <m/>
    <n v="24"/>
    <n v="35"/>
    <n v="68.5"/>
    <n v="1.7399"/>
    <n v="123"/>
    <n v="55.791815999999997"/>
    <n v="18.42985513452512"/>
    <n v="0.68571428571428572"/>
  </r>
  <r>
    <x v="35"/>
    <s v="December"/>
    <m/>
    <m/>
    <s v=""/>
    <x v="10"/>
    <m/>
    <n v="24"/>
    <n v="35"/>
    <n v="66"/>
    <n v="1.6764000000000001"/>
    <n v="115"/>
    <n v="52.163080000000001"/>
    <n v="18.561280005939256"/>
    <n v="0.68571428571428572"/>
  </r>
  <r>
    <x v="36"/>
    <s v="January"/>
    <m/>
    <m/>
    <s v=""/>
    <x v="10"/>
    <m/>
    <n v="24"/>
    <n v="35"/>
    <n v="70"/>
    <n v="1.778"/>
    <n v="122"/>
    <n v="55.338223999999997"/>
    <n v="17.504983418130099"/>
    <n v="0.68571428571428572"/>
  </r>
  <r>
    <x v="36"/>
    <s v="February"/>
    <m/>
    <m/>
    <s v=""/>
    <x v="32"/>
    <n v="2"/>
    <n v="24"/>
    <n v="35"/>
    <n v="65.5"/>
    <n v="1.6637"/>
    <n v="117"/>
    <n v="53.070264000000002"/>
    <n v="19.17349192195034"/>
    <n v="0.68571428571428572"/>
  </r>
  <r>
    <x v="36"/>
    <s v="March"/>
    <m/>
    <m/>
    <s v=""/>
    <x v="9"/>
    <m/>
    <n v="24.5"/>
    <n v="36"/>
    <n v="70"/>
    <n v="1.778"/>
    <n v="125"/>
    <n v="56.698999999999998"/>
    <n v="17.935433830051331"/>
    <n v="0.68055555555555558"/>
  </r>
  <r>
    <x v="36"/>
    <s v="April"/>
    <m/>
    <m/>
    <s v=""/>
    <x v="7"/>
    <m/>
    <n v="24"/>
    <n v="34"/>
    <n v="67"/>
    <n v="1.7018"/>
    <n v="117"/>
    <n v="53.070264000000002"/>
    <n v="18.324587595933934"/>
    <n v="0.70588235294117652"/>
  </r>
  <r>
    <x v="36"/>
    <s v="May"/>
    <m/>
    <m/>
    <s v=""/>
    <x v="4"/>
    <m/>
    <n v="23"/>
    <n v="35"/>
    <n v="67"/>
    <n v="1.7018"/>
    <n v="114"/>
    <n v="51.709488"/>
    <n v="17.854726375525374"/>
    <n v="0.65714285714285714"/>
  </r>
  <r>
    <x v="36"/>
    <s v="June"/>
    <m/>
    <m/>
    <s v=""/>
    <x v="4"/>
    <m/>
    <n v="24"/>
    <n v="34"/>
    <n v="69"/>
    <n v="1.7525999999999999"/>
    <n v="120"/>
    <n v="54.431039999999996"/>
    <n v="17.720705888796779"/>
    <n v="0.70588235294117652"/>
  </r>
  <r>
    <x v="36"/>
    <s v="July"/>
    <m/>
    <m/>
    <s v=""/>
    <x v="8"/>
    <m/>
    <n v="24"/>
    <n v="32"/>
    <n v="65"/>
    <n v="1.651"/>
    <n v="108"/>
    <n v="48.987935999999998"/>
    <n v="17.971941458675815"/>
    <n v="0.75"/>
  </r>
  <r>
    <x v="36"/>
    <s v="August"/>
    <m/>
    <m/>
    <s v=""/>
    <x v="7"/>
    <m/>
    <n v="24"/>
    <n v="34"/>
    <n v="67"/>
    <n v="1.7018"/>
    <n v="110"/>
    <n v="49.895119999999999"/>
    <n v="17.228244748313955"/>
    <n v="0.70588235294117652"/>
  </r>
  <r>
    <x v="36"/>
    <s v="September"/>
    <m/>
    <m/>
    <s v=""/>
    <x v="10"/>
    <m/>
    <n v="23"/>
    <n v="34"/>
    <n v="64.5"/>
    <n v="1.6383000000000001"/>
    <n v="103"/>
    <n v="46.719976000000003"/>
    <n v="17.406672106776099"/>
    <n v="0.67647058823529416"/>
  </r>
  <r>
    <x v="36"/>
    <s v="October"/>
    <m/>
    <m/>
    <s v=""/>
    <x v="4"/>
    <m/>
    <n v="21"/>
    <n v="32"/>
    <n v="64"/>
    <n v="1.6255999999999999"/>
    <n v="105"/>
    <n v="47.627159999999996"/>
    <n v="18.023009190549629"/>
    <n v="0.65625"/>
  </r>
  <r>
    <x v="36"/>
    <s v="November"/>
    <m/>
    <m/>
    <s v=""/>
    <x v="4"/>
    <m/>
    <n v="23"/>
    <n v="32"/>
    <n v="66"/>
    <n v="1.6764000000000001"/>
    <n v="112"/>
    <n v="50.802303999999999"/>
    <n v="18.077072701436496"/>
    <n v="0.71875"/>
  </r>
  <r>
    <x v="36"/>
    <s v="December"/>
    <m/>
    <m/>
    <s v=""/>
    <x v="9"/>
    <m/>
    <n v="24"/>
    <n v="35"/>
    <n v="68"/>
    <n v="1.7272000000000001"/>
    <n v="120"/>
    <n v="54.431039999999996"/>
    <n v="18.245735453408621"/>
    <n v="0.68571428571428572"/>
  </r>
  <r>
    <x v="37"/>
    <s v="January"/>
    <m/>
    <m/>
    <s v=""/>
    <x v="4"/>
    <m/>
    <n v="23"/>
    <n v="35"/>
    <n v="67"/>
    <n v="1.7018"/>
    <n v="115"/>
    <n v="52.163080000000001"/>
    <n v="18.011346782328228"/>
    <n v="0.65714285714285714"/>
  </r>
  <r>
    <x v="37"/>
    <s v="February"/>
    <m/>
    <m/>
    <s v=""/>
    <x v="4"/>
    <m/>
    <n v="22"/>
    <n v="34"/>
    <n v="67"/>
    <n v="1.7018"/>
    <n v="105"/>
    <n v="47.627159999999996"/>
    <n v="16.445142714299685"/>
    <n v="0.6470588235294118"/>
  </r>
  <r>
    <x v="37"/>
    <s v="March"/>
    <m/>
    <m/>
    <s v=""/>
    <x v="8"/>
    <m/>
    <n v="23"/>
    <n v="34"/>
    <n v="66"/>
    <n v="1.6764000000000001"/>
    <n v="110"/>
    <n v="49.895119999999999"/>
    <n v="17.754267831767987"/>
    <n v="0.67647058823529416"/>
  </r>
  <r>
    <x v="37"/>
    <s v="April"/>
    <m/>
    <m/>
    <s v=""/>
    <x v="9"/>
    <m/>
    <n v="24"/>
    <n v="36"/>
    <n v="69"/>
    <n v="1.7525999999999999"/>
    <n v="120"/>
    <n v="54.431039999999996"/>
    <n v="17.720705888796779"/>
    <n v="0.66666666666666663"/>
  </r>
  <r>
    <x v="37"/>
    <s v="May"/>
    <m/>
    <m/>
    <s v=""/>
    <x v="8"/>
    <m/>
    <n v="24"/>
    <n v="36"/>
    <n v="68"/>
    <n v="1.7272000000000001"/>
    <n v="125"/>
    <n v="56.698999999999998"/>
    <n v="19.00597443063398"/>
    <n v="0.66666666666666663"/>
  </r>
  <r>
    <x v="37"/>
    <s v="June"/>
    <m/>
    <m/>
    <s v=""/>
    <x v="10"/>
    <m/>
    <n v="24"/>
    <n v="35"/>
    <n v="68.5"/>
    <n v="1.7399"/>
    <n v="128"/>
    <n v="58.059775999999999"/>
    <n v="19.179036237554598"/>
    <n v="0.68571428571428572"/>
  </r>
  <r>
    <x v="37"/>
    <s v="July"/>
    <m/>
    <m/>
    <s v=""/>
    <x v="4"/>
    <m/>
    <n v="24"/>
    <n v="34"/>
    <n v="64"/>
    <n v="1.6255999999999999"/>
    <n v="113"/>
    <n v="51.255896"/>
    <n v="19.396190843162938"/>
    <n v="0.70588235294117652"/>
  </r>
  <r>
    <x v="37"/>
    <s v="August"/>
    <m/>
    <m/>
    <s v=""/>
    <x v="8"/>
    <m/>
    <n v="24"/>
    <n v="35"/>
    <n v="66"/>
    <n v="1.6764000000000001"/>
    <n v="113"/>
    <n v="51.255896"/>
    <n v="18.23847513627075"/>
    <n v="0.68571428571428572"/>
  </r>
  <r>
    <x v="37"/>
    <s v="September"/>
    <m/>
    <m/>
    <s v=""/>
    <x v="4"/>
    <m/>
    <n v="22"/>
    <n v="33"/>
    <n v="65.5"/>
    <n v="1.6637"/>
    <n v="110"/>
    <n v="49.895119999999999"/>
    <n v="18.026359926619975"/>
    <n v="0.66666666666666663"/>
  </r>
  <r>
    <x v="37"/>
    <s v="October"/>
    <m/>
    <m/>
    <s v=""/>
    <x v="4"/>
    <m/>
    <n v="24"/>
    <n v="34"/>
    <n v="66"/>
    <n v="1.6764000000000001"/>
    <n v="120"/>
    <n v="54.431039999999996"/>
    <n v="19.368292180110529"/>
    <n v="0.70588235294117652"/>
  </r>
  <r>
    <x v="37"/>
    <s v="November"/>
    <m/>
    <m/>
    <s v=""/>
    <x v="33"/>
    <n v="5"/>
    <n v="24"/>
    <n v="32"/>
    <n v="66"/>
    <n v="1.6764000000000001"/>
    <n v="112"/>
    <n v="50.802303999999999"/>
    <n v="18.077072701436496"/>
    <n v="0.75"/>
  </r>
  <r>
    <x v="37"/>
    <s v="December"/>
    <m/>
    <m/>
    <s v=""/>
    <x v="7"/>
    <m/>
    <n v="24"/>
    <n v="34"/>
    <n v="71"/>
    <n v="1.8034000000000001"/>
    <n v="126"/>
    <n v="57.152591999999999"/>
    <n v="17.57323839979955"/>
    <n v="0.70588235294117652"/>
  </r>
  <r>
    <x v="38"/>
    <s v="January"/>
    <m/>
    <m/>
    <s v=""/>
    <x v="26"/>
    <n v="4"/>
    <n v="23"/>
    <n v="35"/>
    <n v="67"/>
    <n v="1.7018"/>
    <n v="115"/>
    <n v="52.163080000000001"/>
    <n v="18.011346782328228"/>
    <n v="0.65714285714285714"/>
  </r>
  <r>
    <x v="38"/>
    <s v="February"/>
    <m/>
    <m/>
    <s v=""/>
    <x v="4"/>
    <m/>
    <n v="23"/>
    <n v="26"/>
    <n v="66"/>
    <n v="1.6764000000000001"/>
    <n v="110"/>
    <n v="49.895119999999999"/>
    <n v="17.754267831767987"/>
    <n v="0.88461538461538458"/>
  </r>
  <r>
    <x v="38"/>
    <s v="March"/>
    <m/>
    <m/>
    <s v=""/>
    <x v="8"/>
    <m/>
    <n v="22"/>
    <n v="32"/>
    <n v="65"/>
    <n v="1.651"/>
    <n v="110"/>
    <n v="49.895119999999999"/>
    <n v="18.304755189392033"/>
    <n v="0.6875"/>
  </r>
  <r>
    <x v="38"/>
    <s v="April"/>
    <m/>
    <m/>
    <s v=""/>
    <x v="8"/>
    <m/>
    <n v="23"/>
    <n v="34"/>
    <n v="68"/>
    <n v="1.7272000000000001"/>
    <n v="109"/>
    <n v="49.441527999999998"/>
    <n v="16.573209703512831"/>
    <n v="0.67647058823529416"/>
  </r>
  <r>
    <x v="38"/>
    <s v="May"/>
    <m/>
    <m/>
    <s v=""/>
    <x v="26"/>
    <n v="4"/>
    <n v="24"/>
    <n v="34"/>
    <n v="68"/>
    <n v="1.7272000000000001"/>
    <n v="120"/>
    <n v="54.431039999999996"/>
    <n v="18.245735453408621"/>
    <n v="0.70588235294117652"/>
  </r>
  <r>
    <x v="38"/>
    <s v="June"/>
    <m/>
    <m/>
    <s v=""/>
    <x v="7"/>
    <m/>
    <n v="27"/>
    <n v="38"/>
    <n v="69"/>
    <n v="1.7525999999999999"/>
    <n v="130"/>
    <n v="58.96696"/>
    <n v="19.197431379529846"/>
    <n v="0.71052631578947367"/>
  </r>
  <r>
    <x v="38"/>
    <s v="July"/>
    <m/>
    <m/>
    <s v=""/>
    <x v="8"/>
    <m/>
    <n v="23"/>
    <n v="35"/>
    <n v="66"/>
    <n v="1.6764000000000001"/>
    <n v="112"/>
    <n v="50.802303999999999"/>
    <n v="18.077072701436496"/>
    <n v="0.65714285714285714"/>
  </r>
  <r>
    <x v="38"/>
    <s v="August"/>
    <m/>
    <m/>
    <s v=""/>
    <x v="8"/>
    <m/>
    <n v="22"/>
    <n v="34"/>
    <n v="63"/>
    <n v="1.6002000000000001"/>
    <n v="105"/>
    <n v="47.627159999999996"/>
    <n v="18.59970915709027"/>
    <n v="0.6470588235294118"/>
  </r>
  <r>
    <x v="38"/>
    <s v="September"/>
    <m/>
    <m/>
    <s v=""/>
    <x v="4"/>
    <m/>
    <n v="25"/>
    <n v="36"/>
    <n v="70"/>
    <n v="1.778"/>
    <n v="135"/>
    <n v="61.234920000000002"/>
    <n v="19.370268536455441"/>
    <n v="0.69444444444444442"/>
  </r>
  <r>
    <x v="38"/>
    <s v="October"/>
    <m/>
    <m/>
    <s v=""/>
    <x v="8"/>
    <m/>
    <n v="22"/>
    <n v="35"/>
    <n v="66"/>
    <n v="1.6764000000000001"/>
    <n v="110"/>
    <n v="49.895119999999999"/>
    <n v="17.754267831767987"/>
    <n v="0.62857142857142856"/>
  </r>
  <r>
    <x v="38"/>
    <s v="November"/>
    <m/>
    <m/>
    <s v=""/>
    <x v="8"/>
    <m/>
    <n v="23"/>
    <n v="34"/>
    <n v="67"/>
    <n v="1.7018"/>
    <n v="108"/>
    <n v="48.987935999999998"/>
    <n v="16.915003934708245"/>
    <n v="0.67647058823529416"/>
  </r>
  <r>
    <x v="38"/>
    <s v="December"/>
    <m/>
    <m/>
    <s v=""/>
    <x v="10"/>
    <m/>
    <n v="24"/>
    <n v="36"/>
    <n v="70"/>
    <n v="1.778"/>
    <n v="120"/>
    <n v="54.431039999999996"/>
    <n v="17.218016476849279"/>
    <n v="0.66666666666666663"/>
  </r>
  <r>
    <x v="39"/>
    <s v="January"/>
    <m/>
    <m/>
    <s v=""/>
    <x v="4"/>
    <m/>
    <n v="23"/>
    <n v="34"/>
    <n v="65"/>
    <n v="1.651"/>
    <n v="100"/>
    <n v="45.359200000000001"/>
    <n v="16.640686535810943"/>
    <n v="0.67647058823529416"/>
  </r>
  <r>
    <x v="39"/>
    <s v="February"/>
    <m/>
    <m/>
    <s v=""/>
    <x v="4"/>
    <m/>
    <n v="25"/>
    <n v="35"/>
    <n v="68.5"/>
    <n v="1.7399"/>
    <n v="123"/>
    <n v="55.791815999999997"/>
    <n v="18.42985513452512"/>
    <n v="0.7142857142857143"/>
  </r>
  <r>
    <x v="39"/>
    <s v="March"/>
    <m/>
    <m/>
    <s v=""/>
    <x v="11"/>
    <n v="3"/>
    <n v="23"/>
    <n v="34"/>
    <n v="66"/>
    <n v="1.6764000000000001"/>
    <n v="116"/>
    <n v="52.616672000000001"/>
    <n v="18.722682440773511"/>
    <n v="0.67647058823529416"/>
  </r>
  <r>
    <x v="39"/>
    <s v="April"/>
    <m/>
    <m/>
    <s v=""/>
    <x v="4"/>
    <m/>
    <n v="24"/>
    <n v="36"/>
    <n v="67"/>
    <n v="1.7018"/>
    <n v="118"/>
    <n v="53.523856000000002"/>
    <n v="18.481208002736789"/>
    <n v="0.66666666666666663"/>
  </r>
  <r>
    <x v="39"/>
    <s v="May"/>
    <m/>
    <m/>
    <s v=""/>
    <x v="34"/>
    <n v="5"/>
    <n v="26"/>
    <n v="38"/>
    <n v="71"/>
    <n v="1.8034000000000001"/>
    <n v="140"/>
    <n v="63.502879999999998"/>
    <n v="19.525820444221722"/>
    <n v="0.68421052631578949"/>
  </r>
  <r>
    <x v="39"/>
    <s v="June"/>
    <m/>
    <m/>
    <s v=""/>
    <x v="4"/>
    <m/>
    <n v="26"/>
    <n v="35"/>
    <n v="66"/>
    <n v="1.6764000000000001"/>
    <n v="115"/>
    <n v="52.163080000000001"/>
    <n v="18.561280005939256"/>
    <n v="0.74285714285714288"/>
  </r>
  <r>
    <x v="39"/>
    <s v="July"/>
    <m/>
    <m/>
    <s v=""/>
    <x v="10"/>
    <m/>
    <n v="25"/>
    <n v="37"/>
    <n v="68.5"/>
    <n v="1.7399"/>
    <n v="133"/>
    <n v="60.327736000000002"/>
    <n v="19.928217340584077"/>
    <n v="0.67567567567567566"/>
  </r>
  <r>
    <x v="39"/>
    <s v="August"/>
    <m/>
    <m/>
    <s v=""/>
    <x v="11"/>
    <n v="3"/>
    <n v="24"/>
    <n v="34"/>
    <n v="68.5"/>
    <n v="1.7399"/>
    <n v="123"/>
    <n v="55.791815999999997"/>
    <n v="18.42985513452512"/>
    <n v="0.70588235294117652"/>
  </r>
  <r>
    <x v="39"/>
    <s v="September"/>
    <m/>
    <m/>
    <s v=""/>
    <x v="11"/>
    <n v="3"/>
    <n v="22"/>
    <n v="34"/>
    <n v="68.5"/>
    <n v="1.7399"/>
    <n v="120"/>
    <n v="54.431039999999996"/>
    <n v="17.980346472707435"/>
    <n v="0.6470588235294118"/>
  </r>
  <r>
    <x v="39"/>
    <s v="October"/>
    <m/>
    <m/>
    <s v=""/>
    <x v="4"/>
    <m/>
    <n v="25"/>
    <n v="36"/>
    <n v="66"/>
    <n v="1.6764000000000001"/>
    <n v="120"/>
    <n v="54.431039999999996"/>
    <n v="19.368292180110529"/>
    <n v="0.69444444444444442"/>
  </r>
  <r>
    <x v="39"/>
    <s v="November"/>
    <m/>
    <m/>
    <s v=""/>
    <x v="11"/>
    <n v="3"/>
    <n v="23.5"/>
    <n v="34"/>
    <n v="69"/>
    <n v="1.7525999999999999"/>
    <n v="115"/>
    <n v="52.163080000000001"/>
    <n v="16.982343143430249"/>
    <n v="0.69117647058823528"/>
  </r>
  <r>
    <x v="39"/>
    <s v="December"/>
    <m/>
    <m/>
    <s v=""/>
    <x v="4"/>
    <m/>
    <n v="24"/>
    <n v="35"/>
    <n v="66"/>
    <n v="1.6764000000000001"/>
    <n v="119"/>
    <n v="53.977448000000003"/>
    <n v="19.206889745276275"/>
    <n v="0.68571428571428572"/>
  </r>
  <r>
    <x v="40"/>
    <s v="January"/>
    <m/>
    <m/>
    <s v=""/>
    <x v="35"/>
    <n v="2"/>
    <n v="23"/>
    <n v="33"/>
    <n v="67"/>
    <n v="1.7018"/>
    <n v="110"/>
    <n v="49.895119999999999"/>
    <n v="17.228244748313955"/>
    <n v="0.69696969696969702"/>
  </r>
  <r>
    <x v="40"/>
    <s v="February"/>
    <m/>
    <m/>
    <s v=""/>
    <x v="11"/>
    <n v="3"/>
    <n v="24"/>
    <n v="35"/>
    <n v="70"/>
    <n v="1.778"/>
    <n v="120"/>
    <n v="54.431039999999996"/>
    <n v="17.218016476849279"/>
    <n v="0.68571428571428572"/>
  </r>
  <r>
    <x v="40"/>
    <s v="March"/>
    <m/>
    <m/>
    <s v=""/>
    <x v="11"/>
    <n v="3"/>
    <n v="24"/>
    <n v="34"/>
    <n v="68"/>
    <n v="1.7272000000000001"/>
    <n v="115"/>
    <n v="52.163080000000001"/>
    <n v="17.485496476183261"/>
    <n v="0.70588235294117652"/>
  </r>
  <r>
    <x v="40"/>
    <s v="April"/>
    <m/>
    <m/>
    <s v=""/>
    <x v="21"/>
    <n v="3"/>
    <n v="23"/>
    <n v="34"/>
    <n v="66"/>
    <n v="1.6764000000000001"/>
    <n v="108"/>
    <n v="48.987935999999998"/>
    <n v="17.431462962099477"/>
    <n v="0.67647058823529416"/>
  </r>
  <r>
    <x v="40"/>
    <s v="May"/>
    <m/>
    <m/>
    <s v=""/>
    <x v="28"/>
    <n v="2"/>
    <n v="24"/>
    <n v="34"/>
    <n v="68.5"/>
    <n v="1.7399"/>
    <n v="118"/>
    <n v="53.523856000000002"/>
    <n v="17.680674031495645"/>
    <n v="0.70588235294117652"/>
  </r>
  <r>
    <x v="40"/>
    <s v="June"/>
    <m/>
    <m/>
    <s v=""/>
    <x v="36"/>
    <n v="3.5"/>
    <n v="25"/>
    <n v="36"/>
    <n v="68"/>
    <n v="1.7272000000000001"/>
    <n v="125"/>
    <n v="56.698999999999998"/>
    <n v="19.00597443063398"/>
    <n v="0.69444444444444442"/>
  </r>
  <r>
    <x v="40"/>
    <s v="July"/>
    <m/>
    <m/>
    <s v=""/>
    <x v="7"/>
    <m/>
    <n v="26"/>
    <n v="34"/>
    <n v="67"/>
    <n v="1.7018"/>
    <n v="118"/>
    <n v="53.523856000000002"/>
    <n v="18.481208002736789"/>
    <n v="0.76470588235294112"/>
  </r>
  <r>
    <x v="40"/>
    <s v="August"/>
    <m/>
    <m/>
    <s v=""/>
    <x v="30"/>
    <n v="4"/>
    <n v="22"/>
    <n v="32"/>
    <n v="64"/>
    <n v="1.6255999999999999"/>
    <n v="100"/>
    <n v="45.359200000000001"/>
    <n v="17.164770657666317"/>
    <n v="0.6875"/>
  </r>
  <r>
    <x v="40"/>
    <s v="September"/>
    <m/>
    <m/>
    <s v=""/>
    <x v="8"/>
    <m/>
    <n v="24"/>
    <n v="34.5"/>
    <n v="68.5"/>
    <n v="1.7399"/>
    <n v="120"/>
    <n v="54.431039999999996"/>
    <n v="17.980346472707435"/>
    <n v="0.69565217391304346"/>
  </r>
  <r>
    <x v="40"/>
    <s v="October"/>
    <m/>
    <m/>
    <s v=""/>
    <x v="7"/>
    <m/>
    <n v="24"/>
    <n v="34"/>
    <n v="67"/>
    <n v="1.7018"/>
    <n v="120"/>
    <n v="54.431039999999996"/>
    <n v="18.794448816342495"/>
    <n v="0.70588235294117652"/>
  </r>
  <r>
    <x v="40"/>
    <s v="November"/>
    <m/>
    <m/>
    <s v=""/>
    <x v="37"/>
    <n v="5"/>
    <n v="21"/>
    <n v="34"/>
    <n v="67.5"/>
    <n v="1.7144999999999999"/>
    <n v="110"/>
    <n v="49.895119999999999"/>
    <n v="16.973956801137199"/>
    <n v="0.61764705882352944"/>
  </r>
  <r>
    <x v="40"/>
    <s v="December"/>
    <m/>
    <m/>
    <s v=""/>
    <x v="11"/>
    <n v="3"/>
    <n v="26"/>
    <n v="36"/>
    <n v="71"/>
    <n v="1.8034000000000001"/>
    <n v="130"/>
    <n v="58.96696"/>
    <n v="18.131118983920171"/>
    <n v="0.72222222222222221"/>
  </r>
  <r>
    <x v="41"/>
    <s v="January"/>
    <m/>
    <m/>
    <s v=""/>
    <x v="21"/>
    <n v="3"/>
    <n v="24"/>
    <n v="35"/>
    <n v="69"/>
    <n v="1.7525999999999999"/>
    <n v="124"/>
    <n v="56.245407999999998"/>
    <n v="18.311396085090006"/>
    <n v="0.68571428571428572"/>
  </r>
  <r>
    <x v="41"/>
    <s v="February"/>
    <m/>
    <m/>
    <s v=""/>
    <x v="28"/>
    <n v="2"/>
    <n v="24"/>
    <n v="35"/>
    <n v="71"/>
    <n v="1.8034000000000001"/>
    <n v="126"/>
    <n v="57.152591999999999"/>
    <n v="17.57323839979955"/>
    <n v="0.68571428571428572"/>
  </r>
  <r>
    <x v="41"/>
    <s v="March"/>
    <m/>
    <m/>
    <s v=""/>
    <x v="21"/>
    <n v="3"/>
    <n v="23"/>
    <n v="36"/>
    <n v="68"/>
    <n v="1.7272000000000001"/>
    <n v="118"/>
    <n v="53.523856000000002"/>
    <n v="17.941639862518478"/>
    <n v="0.63888888888888884"/>
  </r>
  <r>
    <x v="41"/>
    <s v="April"/>
    <m/>
    <m/>
    <s v=""/>
    <x v="21"/>
    <n v="3"/>
    <n v="24"/>
    <n v="36"/>
    <n v="70"/>
    <n v="1.778"/>
    <n v="130"/>
    <n v="58.96696"/>
    <n v="18.652851183253386"/>
    <n v="0.66666666666666663"/>
  </r>
  <r>
    <x v="41"/>
    <s v="May"/>
    <m/>
    <m/>
    <s v=""/>
    <x v="38"/>
    <n v="4"/>
    <n v="23"/>
    <n v="34"/>
    <n v="64"/>
    <n v="1.6255999999999999"/>
    <n v="105"/>
    <n v="47.627159999999996"/>
    <n v="18.023009190549629"/>
    <n v="0.67647058823529416"/>
  </r>
  <r>
    <x v="41"/>
    <s v="June"/>
    <m/>
    <m/>
    <s v=""/>
    <x v="11"/>
    <n v="3"/>
    <n v="24"/>
    <n v="35"/>
    <n v="69"/>
    <n v="1.7525999999999999"/>
    <n v="124"/>
    <n v="56.245407999999998"/>
    <n v="18.311396085090006"/>
    <n v="0.68571428571428572"/>
  </r>
  <r>
    <x v="41"/>
    <s v="July"/>
    <m/>
    <m/>
    <s v=""/>
    <x v="26"/>
    <n v="4"/>
    <n v="24"/>
    <n v="36"/>
    <n v="71"/>
    <n v="1.8034000000000001"/>
    <n v="130"/>
    <n v="58.96696"/>
    <n v="18.131118983920171"/>
    <n v="0.66666666666666663"/>
  </r>
  <r>
    <x v="41"/>
    <s v="August"/>
    <m/>
    <m/>
    <s v=""/>
    <x v="39"/>
    <n v="3"/>
    <n v="23"/>
    <n v="33"/>
    <n v="62"/>
    <n v="1.5748"/>
    <n v="95"/>
    <n v="43.091239999999999"/>
    <n v="17.375534751069502"/>
    <n v="0.69696969696969702"/>
  </r>
  <r>
    <x v="41"/>
    <s v="September"/>
    <m/>
    <m/>
    <s v=""/>
    <x v="11"/>
    <n v="3"/>
    <n v="24"/>
    <n v="35"/>
    <n v="66"/>
    <n v="1.6764000000000001"/>
    <n v="105"/>
    <n v="47.627159999999996"/>
    <n v="16.947255657596713"/>
    <n v="0.68571428571428572"/>
  </r>
  <r>
    <x v="41"/>
    <s v="October"/>
    <m/>
    <m/>
    <s v=""/>
    <x v="21"/>
    <n v="3"/>
    <n v="23"/>
    <n v="34"/>
    <n v="69"/>
    <n v="1.7525999999999999"/>
    <n v="120"/>
    <n v="54.431039999999996"/>
    <n v="17.720705888796779"/>
    <n v="0.67647058823529416"/>
  </r>
  <r>
    <x v="41"/>
    <s v="November"/>
    <m/>
    <m/>
    <s v=""/>
    <x v="11"/>
    <n v="3"/>
    <n v="25"/>
    <n v="35"/>
    <n v="71"/>
    <n v="1.8034000000000001"/>
    <n v="135"/>
    <n v="61.234920000000002"/>
    <n v="18.828469714070948"/>
    <n v="0.7142857142857143"/>
  </r>
  <r>
    <x v="41"/>
    <s v="December"/>
    <m/>
    <m/>
    <s v=""/>
    <x v="8"/>
    <m/>
    <n v="22"/>
    <n v="34"/>
    <n v="66"/>
    <n v="1.6764000000000001"/>
    <n v="107"/>
    <n v="48.534343999999997"/>
    <n v="17.270060527265223"/>
    <n v="0.6470588235294118"/>
  </r>
  <r>
    <x v="42"/>
    <s v="January"/>
    <m/>
    <m/>
    <s v=""/>
    <x v="38"/>
    <n v="4"/>
    <n v="24"/>
    <n v="34"/>
    <n v="66"/>
    <n v="1.6764000000000001"/>
    <n v="110"/>
    <n v="49.895119999999999"/>
    <n v="17.754267831767987"/>
    <n v="0.70588235294117652"/>
  </r>
  <r>
    <x v="42"/>
    <s v="February"/>
    <m/>
    <m/>
    <s v=""/>
    <x v="11"/>
    <n v="3"/>
    <n v="21"/>
    <n v="33.5"/>
    <n v="62"/>
    <n v="1.5748"/>
    <n v="103"/>
    <n v="46.719976000000003"/>
    <n v="18.838737677475358"/>
    <n v="0.62686567164179108"/>
  </r>
  <r>
    <x v="42"/>
    <s v="March"/>
    <m/>
    <m/>
    <s v=""/>
    <x v="11"/>
    <n v="3"/>
    <n v="24"/>
    <n v="36"/>
    <n v="70"/>
    <n v="1.778"/>
    <n v="130"/>
    <n v="58.96696"/>
    <n v="18.652851183253386"/>
    <n v="0.66666666666666663"/>
  </r>
  <r>
    <x v="42"/>
    <s v="April"/>
    <m/>
    <m/>
    <s v=""/>
    <x v="11"/>
    <n v="3"/>
    <n v="24"/>
    <n v="35"/>
    <n v="70"/>
    <n v="1.778"/>
    <n v="124"/>
    <n v="56.245407999999998"/>
    <n v="17.791950359410922"/>
    <n v="0.68571428571428572"/>
  </r>
  <r>
    <x v="42"/>
    <s v="May"/>
    <m/>
    <m/>
    <s v=""/>
    <x v="11"/>
    <n v="3"/>
    <n v="23"/>
    <n v="34"/>
    <n v="64.5"/>
    <n v="1.6383000000000001"/>
    <n v="112"/>
    <n v="50.802303999999999"/>
    <n v="18.927643455911873"/>
    <n v="0.67647058823529416"/>
  </r>
  <r>
    <x v="42"/>
    <s v="June"/>
    <m/>
    <m/>
    <s v=""/>
    <x v="11"/>
    <n v="3"/>
    <n v="24"/>
    <n v="33"/>
    <n v="67"/>
    <n v="1.7018"/>
    <n v="106"/>
    <n v="48.080751999999997"/>
    <n v="16.60176312110254"/>
    <n v="0.72727272727272729"/>
  </r>
  <r>
    <x v="42"/>
    <s v="July"/>
    <m/>
    <m/>
    <s v=""/>
    <x v="11"/>
    <n v="3"/>
    <n v="23"/>
    <n v="33"/>
    <n v="67"/>
    <n v="1.7018"/>
    <n v="106"/>
    <n v="48.080751999999997"/>
    <n v="16.60176312110254"/>
    <n v="0.69696969696969702"/>
  </r>
  <r>
    <x v="42"/>
    <s v="August"/>
    <m/>
    <m/>
    <s v=""/>
    <x v="24"/>
    <m/>
    <n v="24"/>
    <n v="35"/>
    <n v="67"/>
    <n v="1.7018"/>
    <n v="123"/>
    <n v="55.791815999999997"/>
    <n v="19.264310036751059"/>
    <n v="0.68571428571428572"/>
  </r>
  <r>
    <x v="42"/>
    <s v="September"/>
    <m/>
    <m/>
    <s v=""/>
    <x v="8"/>
    <m/>
    <n v="22"/>
    <n v="34"/>
    <n v="65"/>
    <n v="1.651"/>
    <n v="110"/>
    <n v="49.895119999999999"/>
    <n v="18.304755189392033"/>
    <n v="0.6470588235294118"/>
  </r>
  <r>
    <x v="42"/>
    <s v="October"/>
    <m/>
    <m/>
    <s v=""/>
    <x v="28"/>
    <n v="2"/>
    <n v="23"/>
    <n v="34"/>
    <n v="68"/>
    <n v="1.7272000000000001"/>
    <n v="110"/>
    <n v="49.895119999999999"/>
    <n v="16.725257498957902"/>
    <n v="0.67647058823529416"/>
  </r>
  <r>
    <x v="42"/>
    <s v="November"/>
    <m/>
    <m/>
    <s v=""/>
    <x v="8"/>
    <m/>
    <n v="24"/>
    <n v="34"/>
    <n v="65"/>
    <n v="1.651"/>
    <n v="112"/>
    <n v="50.802303999999999"/>
    <n v="18.637568920108254"/>
    <n v="0.70588235294117652"/>
  </r>
  <r>
    <x v="42"/>
    <s v="December"/>
    <m/>
    <m/>
    <s v=""/>
    <x v="8"/>
    <m/>
    <n v="24"/>
    <n v="34"/>
    <n v="69"/>
    <n v="1.7525999999999999"/>
    <n v="117"/>
    <n v="53.070264000000002"/>
    <n v="17.277688241576861"/>
    <n v="0.70588235294117652"/>
  </r>
  <r>
    <x v="43"/>
    <s v="January"/>
    <m/>
    <m/>
    <s v=""/>
    <x v="21"/>
    <n v="3"/>
    <n v="24"/>
    <n v="34"/>
    <n v="68"/>
    <n v="1.7272000000000001"/>
    <n v="123"/>
    <n v="55.791815999999997"/>
    <n v="18.701878839743834"/>
    <n v="0.70588235294117652"/>
  </r>
  <r>
    <x v="43"/>
    <s v="February"/>
    <m/>
    <m/>
    <s v=""/>
    <x v="28"/>
    <n v="2"/>
    <n v="24"/>
    <n v="34"/>
    <n v="64"/>
    <n v="1.6255999999999999"/>
    <n v="107"/>
    <n v="48.534343999999997"/>
    <n v="18.366304603702957"/>
    <n v="0.70588235294117652"/>
  </r>
  <r>
    <x v="43"/>
    <s v="March"/>
    <m/>
    <m/>
    <s v=""/>
    <x v="4"/>
    <m/>
    <n v="25"/>
    <n v="34"/>
    <n v="68"/>
    <n v="1.7272000000000001"/>
    <n v="118"/>
    <n v="53.523856000000002"/>
    <n v="17.941639862518478"/>
    <n v="0.73529411764705888"/>
  </r>
  <r>
    <x v="43"/>
    <s v="April"/>
    <m/>
    <m/>
    <s v=""/>
    <x v="11"/>
    <n v="3"/>
    <n v="24"/>
    <n v="33"/>
    <n v="66"/>
    <n v="1.6764000000000001"/>
    <n v="115"/>
    <n v="52.163080000000001"/>
    <n v="18.561280005939256"/>
    <n v="0.72727272727272729"/>
  </r>
  <r>
    <x v="43"/>
    <s v="May"/>
    <m/>
    <m/>
    <s v=""/>
    <x v="40"/>
    <n v="4"/>
    <n v="22"/>
    <n v="33"/>
    <n v="64"/>
    <n v="1.6255999999999999"/>
    <n v="98"/>
    <n v="44.452016"/>
    <n v="16.821475244512989"/>
    <n v="0.66666666666666663"/>
  </r>
  <r>
    <x v="43"/>
    <s v="June"/>
    <m/>
    <m/>
    <s v=""/>
    <x v="8"/>
    <m/>
    <n v="23.5"/>
    <n v="34"/>
    <n v="69"/>
    <n v="1.7525999999999999"/>
    <n v="123"/>
    <n v="55.791815999999997"/>
    <n v="18.1637235360167"/>
    <n v="0.69117647058823528"/>
  </r>
  <r>
    <x v="43"/>
    <s v="July"/>
    <m/>
    <m/>
    <s v=""/>
    <x v="8"/>
    <m/>
    <n v="22"/>
    <n v="34"/>
    <n v="64"/>
    <n v="1.6255999999999999"/>
    <n v="110"/>
    <n v="49.895119999999999"/>
    <n v="18.881247723432946"/>
    <n v="0.6470588235294118"/>
  </r>
  <r>
    <x v="43"/>
    <s v="August"/>
    <m/>
    <m/>
    <s v=""/>
    <x v="28"/>
    <n v="2"/>
    <n v="24"/>
    <n v="34"/>
    <n v="65"/>
    <n v="1.651"/>
    <n v="103"/>
    <n v="46.719976000000003"/>
    <n v="17.13990713188527"/>
    <n v="0.70588235294117652"/>
  </r>
  <r>
    <x v="43"/>
    <s v="September"/>
    <m/>
    <m/>
    <s v=""/>
    <x v="8"/>
    <m/>
    <n v="24"/>
    <n v="34"/>
    <n v="68"/>
    <n v="1.7272000000000001"/>
    <n v="120"/>
    <n v="54.431039999999996"/>
    <n v="18.245735453408621"/>
    <n v="0.70588235294117652"/>
  </r>
  <r>
    <x v="43"/>
    <s v="October"/>
    <m/>
    <m/>
    <s v=""/>
    <x v="8"/>
    <m/>
    <n v="22"/>
    <n v="34"/>
    <n v="66"/>
    <n v="1.6764000000000001"/>
    <n v="102"/>
    <n v="46.266384000000002"/>
    <n v="16.463048353093949"/>
    <n v="0.6470588235294118"/>
  </r>
  <r>
    <x v="43"/>
    <s v="November"/>
    <m/>
    <m/>
    <s v=""/>
    <x v="8"/>
    <m/>
    <n v="25"/>
    <n v="35"/>
    <n v="67"/>
    <n v="1.7018"/>
    <n v="118"/>
    <n v="53.523856000000002"/>
    <n v="18.481208002736789"/>
    <n v="0.7142857142857143"/>
  </r>
  <r>
    <x v="43"/>
    <s v="December"/>
    <m/>
    <m/>
    <s v=""/>
    <x v="10"/>
    <m/>
    <n v="25"/>
    <n v="37"/>
    <n v="70"/>
    <n v="1.778"/>
    <n v="138"/>
    <n v="62.595695999999997"/>
    <n v="19.800718948376669"/>
    <n v="0.67567567567567566"/>
  </r>
  <r>
    <x v="44"/>
    <s v="January"/>
    <m/>
    <m/>
    <s v=""/>
    <x v="4"/>
    <m/>
    <n v="22"/>
    <n v="35"/>
    <n v="68"/>
    <n v="1.7272000000000001"/>
    <n v="118"/>
    <n v="53.523856000000002"/>
    <n v="17.941639862518478"/>
    <n v="0.62857142857142856"/>
  </r>
  <r>
    <x v="44"/>
    <s v="February"/>
    <m/>
    <m/>
    <s v=""/>
    <x v="26"/>
    <n v="4"/>
    <n v="24"/>
    <n v="36"/>
    <n v="69.5"/>
    <n v="1.7653000000000001"/>
    <n v="125"/>
    <n v="56.698999999999998"/>
    <n v="18.194425913203567"/>
    <n v="0.66666666666666663"/>
  </r>
  <r>
    <x v="44"/>
    <s v="March"/>
    <m/>
    <m/>
    <s v=""/>
    <x v="21"/>
    <n v="3"/>
    <n v="24"/>
    <n v="34"/>
    <n v="65"/>
    <n v="1.651"/>
    <n v="114"/>
    <n v="51.709488"/>
    <n v="18.970382650824472"/>
    <n v="0.70588235294117652"/>
  </r>
  <r>
    <x v="44"/>
    <s v="April"/>
    <m/>
    <m/>
    <s v=""/>
    <x v="38"/>
    <n v="4"/>
    <n v="21.5"/>
    <n v="31.5"/>
    <n v="63"/>
    <n v="1.6002000000000001"/>
    <n v="95"/>
    <n v="43.091239999999999"/>
    <n v="16.828308284986434"/>
    <n v="0.68253968253968256"/>
  </r>
  <r>
    <x v="44"/>
    <s v="May"/>
    <m/>
    <m/>
    <s v=""/>
    <x v="38"/>
    <n v="4"/>
    <n v="25"/>
    <n v="35"/>
    <n v="67"/>
    <n v="1.7018"/>
    <n v="120"/>
    <n v="54.431039999999996"/>
    <n v="18.794448816342495"/>
    <n v="0.7142857142857143"/>
  </r>
  <r>
    <x v="44"/>
    <s v="June"/>
    <m/>
    <m/>
    <s v=""/>
    <x v="38"/>
    <n v="4"/>
    <n v="24"/>
    <n v="34"/>
    <n v="66"/>
    <n v="1.6764000000000001"/>
    <n v="114"/>
    <n v="51.709488"/>
    <n v="18.399877571105002"/>
    <n v="0.70588235294117652"/>
  </r>
  <r>
    <x v="44"/>
    <s v="July"/>
    <m/>
    <m/>
    <s v=""/>
    <x v="41"/>
    <n v="2.5"/>
    <n v="24"/>
    <n v="36"/>
    <n v="67.5"/>
    <n v="1.7144999999999999"/>
    <n v="120"/>
    <n v="54.431039999999996"/>
    <n v="18.51704378305876"/>
    <n v="0.66666666666666663"/>
  </r>
  <r>
    <x v="44"/>
    <s v="August"/>
    <m/>
    <m/>
    <s v=""/>
    <x v="21"/>
    <n v="3"/>
    <n v="24"/>
    <n v="32"/>
    <n v="67"/>
    <n v="1.7018"/>
    <n v="125"/>
    <n v="56.698999999999998"/>
    <n v="19.577550850356769"/>
    <n v="0.75"/>
  </r>
  <r>
    <x v="44"/>
    <s v="September"/>
    <m/>
    <m/>
    <s v=""/>
    <x v="4"/>
    <m/>
    <n v="23"/>
    <n v="35"/>
    <n v="68"/>
    <n v="1.7272000000000001"/>
    <n v="118"/>
    <n v="53.523856000000002"/>
    <n v="17.941639862518478"/>
    <n v="0.65714285714285714"/>
  </r>
  <r>
    <x v="44"/>
    <s v="October"/>
    <m/>
    <m/>
    <s v=""/>
    <x v="21"/>
    <n v="3"/>
    <n v="24"/>
    <n v="36"/>
    <n v="69.5"/>
    <n v="1.7653000000000001"/>
    <n v="121"/>
    <n v="54.884631999999996"/>
    <n v="17.61220428398105"/>
    <n v="0.66666666666666663"/>
  </r>
  <r>
    <x v="44"/>
    <s v="November"/>
    <m/>
    <m/>
    <s v=""/>
    <x v="4"/>
    <m/>
    <n v="24"/>
    <n v="36"/>
    <n v="68"/>
    <n v="1.7272000000000001"/>
    <n v="123"/>
    <n v="55.791815999999997"/>
    <n v="18.701878839743834"/>
    <n v="0.66666666666666663"/>
  </r>
  <r>
    <x v="44"/>
    <s v="December"/>
    <m/>
    <m/>
    <s v=""/>
    <x v="11"/>
    <n v="3"/>
    <n v="24"/>
    <n v="34"/>
    <n v="68"/>
    <n v="1.7272000000000001"/>
    <n v="125"/>
    <n v="56.698999999999998"/>
    <n v="19.00597443063398"/>
    <n v="0.70588235294117652"/>
  </r>
  <r>
    <x v="45"/>
    <s v="January"/>
    <m/>
    <m/>
    <s v=""/>
    <x v="4"/>
    <m/>
    <n v="24"/>
    <n v="35"/>
    <n v="68"/>
    <n v="1.7272000000000001"/>
    <n v="117"/>
    <n v="53.070264000000002"/>
    <n v="17.789592067073407"/>
    <n v="0.68571428571428572"/>
  </r>
  <r>
    <x v="45"/>
    <s v="February"/>
    <m/>
    <m/>
    <s v=""/>
    <x v="11"/>
    <n v="3"/>
    <n v="25"/>
    <n v="36"/>
    <n v="69"/>
    <n v="1.7525999999999999"/>
    <n v="125"/>
    <n v="56.698999999999998"/>
    <n v="18.459068634163312"/>
    <n v="0.69444444444444442"/>
  </r>
  <r>
    <x v="45"/>
    <s v="March"/>
    <m/>
    <m/>
    <s v=""/>
    <x v="25"/>
    <n v="4"/>
    <n v="24"/>
    <n v="35"/>
    <n v="67"/>
    <n v="1.7018"/>
    <n v="118"/>
    <n v="53.523856000000002"/>
    <n v="18.481208002736789"/>
    <n v="0.68571428571428572"/>
  </r>
  <r>
    <x v="45"/>
    <s v="April"/>
    <m/>
    <m/>
    <s v=""/>
    <x v="8"/>
    <m/>
    <n v="23"/>
    <n v="34"/>
    <n v="67.5"/>
    <n v="1.7144999999999999"/>
    <n v="125"/>
    <n v="56.698999999999998"/>
    <n v="19.288587274019545"/>
    <n v="0.67647058823529416"/>
  </r>
  <r>
    <x v="45"/>
    <s v="May"/>
    <m/>
    <m/>
    <s v=""/>
    <x v="26"/>
    <n v="4"/>
    <n v="24"/>
    <n v="35"/>
    <n v="64.5"/>
    <n v="1.6383000000000001"/>
    <n v="107"/>
    <n v="48.534343999999997"/>
    <n v="18.082659373058664"/>
    <n v="0.68571428571428572"/>
  </r>
  <r>
    <x v="45"/>
    <s v="June"/>
    <m/>
    <m/>
    <s v=""/>
    <x v="8"/>
    <m/>
    <n v="24"/>
    <n v="34"/>
    <n v="68"/>
    <n v="1.7272000000000001"/>
    <n v="125"/>
    <n v="56.698999999999998"/>
    <n v="19.00597443063398"/>
    <n v="0.70588235294117652"/>
  </r>
  <r>
    <x v="45"/>
    <s v="July"/>
    <m/>
    <m/>
    <s v=""/>
    <x v="11"/>
    <n v="3"/>
    <n v="24"/>
    <n v="34"/>
    <n v="68.5"/>
    <n v="1.7399"/>
    <n v="120"/>
    <n v="54.431039999999996"/>
    <n v="17.980346472707435"/>
    <n v="0.70588235294117652"/>
  </r>
  <r>
    <x v="45"/>
    <s v="August"/>
    <m/>
    <m/>
    <s v=""/>
    <x v="11"/>
    <n v="3"/>
    <n v="23"/>
    <n v="33.5"/>
    <n v="62.5"/>
    <n v="1.5874999999999999"/>
    <n v="95"/>
    <n v="43.091239999999999"/>
    <n v="17.09863822927646"/>
    <n v="0.68656716417910446"/>
  </r>
  <r>
    <x v="45"/>
    <s v="September"/>
    <m/>
    <m/>
    <s v=""/>
    <x v="38"/>
    <n v="4"/>
    <n v="23"/>
    <n v="32"/>
    <n v="65"/>
    <n v="1.651"/>
    <n v="110"/>
    <n v="49.895119999999999"/>
    <n v="18.304755189392033"/>
    <n v="0.71875"/>
  </r>
  <r>
    <x v="45"/>
    <s v="October"/>
    <m/>
    <m/>
    <s v=""/>
    <x v="8"/>
    <m/>
    <n v="23"/>
    <n v="34"/>
    <n v="65"/>
    <n v="1.651"/>
    <n v="113"/>
    <n v="51.255896"/>
    <n v="18.803975785466363"/>
    <n v="0.67647058823529416"/>
  </r>
  <r>
    <x v="45"/>
    <s v="November"/>
    <m/>
    <m/>
    <s v=""/>
    <x v="4"/>
    <m/>
    <n v="25"/>
    <n v="35"/>
    <n v="67"/>
    <n v="1.7018"/>
    <n v="115"/>
    <n v="52.163080000000001"/>
    <n v="18.011346782328228"/>
    <n v="0.7142857142857143"/>
  </r>
  <r>
    <x v="45"/>
    <s v="December"/>
    <m/>
    <m/>
    <s v=""/>
    <x v="11"/>
    <n v="3"/>
    <n v="35"/>
    <n v="34"/>
    <n v="68"/>
    <n v="1.7272000000000001"/>
    <n v="115"/>
    <n v="52.163080000000001"/>
    <n v="17.485496476183261"/>
    <n v="1.0294117647058822"/>
  </r>
  <r>
    <x v="46"/>
    <s v="January"/>
    <m/>
    <m/>
    <s v=""/>
    <x v="11"/>
    <n v="3"/>
    <n v="23"/>
    <n v="34"/>
    <n v="65"/>
    <n v="1.651"/>
    <n v="110"/>
    <n v="49.895119999999999"/>
    <n v="18.304755189392033"/>
    <n v="0.67647058823529416"/>
  </r>
  <r>
    <x v="46"/>
    <s v="February"/>
    <m/>
    <m/>
    <s v=""/>
    <x v="11"/>
    <n v="3"/>
    <n v="24"/>
    <n v="35"/>
    <n v="69"/>
    <n v="1.7525999999999999"/>
    <n v="120"/>
    <n v="54.431039999999996"/>
    <n v="17.720705888796779"/>
    <n v="0.68571428571428572"/>
  </r>
  <r>
    <x v="46"/>
    <s v="March"/>
    <m/>
    <m/>
    <s v=""/>
    <x v="11"/>
    <n v="3"/>
    <n v="23"/>
    <n v="34"/>
    <n v="67"/>
    <n v="1.7018"/>
    <n v="107"/>
    <n v="48.534343999999997"/>
    <n v="16.758383527905391"/>
    <n v="0.67647058823529416"/>
  </r>
  <r>
    <x v="46"/>
    <s v="April"/>
    <m/>
    <m/>
    <s v=""/>
    <x v="38"/>
    <n v="4"/>
    <n v="22.5"/>
    <n v="34.5"/>
    <n v="71"/>
    <n v="1.8034000000000001"/>
    <n v="127"/>
    <n v="57.606183999999999"/>
    <n v="17.712708545829706"/>
    <n v="0.65217391304347827"/>
  </r>
  <r>
    <x v="46"/>
    <s v="May"/>
    <m/>
    <m/>
    <s v=""/>
    <x v="4"/>
    <m/>
    <n v="21"/>
    <n v="34"/>
    <n v="67"/>
    <n v="1.7018"/>
    <n v="120"/>
    <n v="54.431039999999996"/>
    <n v="18.794448816342495"/>
    <n v="0.61764705882352944"/>
  </r>
  <r>
    <x v="46"/>
    <s v="June"/>
    <m/>
    <m/>
    <s v=""/>
    <x v="21"/>
    <n v="3"/>
    <n v="24"/>
    <n v="34"/>
    <n v="66"/>
    <n v="1.6764000000000001"/>
    <n v="117"/>
    <n v="53.070264000000002"/>
    <n v="18.884084875607765"/>
    <n v="0.70588235294117652"/>
  </r>
  <r>
    <x v="46"/>
    <s v="July"/>
    <m/>
    <m/>
    <s v=""/>
    <x v="8"/>
    <m/>
    <n v="24"/>
    <n v="34"/>
    <n v="68"/>
    <n v="1.7272000000000001"/>
    <n v="120"/>
    <n v="54.431039999999996"/>
    <n v="18.245735453408621"/>
    <n v="0.70588235294117652"/>
  </r>
  <r>
    <x v="46"/>
    <s v="August"/>
    <m/>
    <m/>
    <s v=""/>
    <x v="42"/>
    <n v="4"/>
    <n v="28"/>
    <n v="38"/>
    <n v="68"/>
    <n v="1.7272000000000001"/>
    <n v="140"/>
    <n v="63.502879999999998"/>
    <n v="21.286691362310059"/>
    <n v="0.73684210526315785"/>
  </r>
  <r>
    <x v="46"/>
    <s v="September"/>
    <m/>
    <m/>
    <s v=""/>
    <x v="11"/>
    <n v="3"/>
    <n v="24"/>
    <n v="33"/>
    <n v="68"/>
    <n v="1.7272000000000001"/>
    <n v="116"/>
    <n v="52.616672000000001"/>
    <n v="17.637544271628336"/>
    <n v="0.72727272727272729"/>
  </r>
  <r>
    <x v="46"/>
    <s v="October"/>
    <m/>
    <m/>
    <s v=""/>
    <x v="30"/>
    <n v="4"/>
    <n v="23"/>
    <n v="34.5"/>
    <n v="65"/>
    <n v="1.651"/>
    <n v="112"/>
    <n v="50.802303999999999"/>
    <n v="18.637568920108254"/>
    <n v="0.66666666666666663"/>
  </r>
  <r>
    <x v="46"/>
    <s v="November"/>
    <m/>
    <m/>
    <s v=""/>
    <x v="11"/>
    <n v="3"/>
    <n v="24"/>
    <n v="35"/>
    <n v="65"/>
    <n v="1.651"/>
    <n v="113"/>
    <n v="51.255896"/>
    <n v="18.803975785466363"/>
    <n v="0.68571428571428572"/>
  </r>
  <r>
    <x v="46"/>
    <s v="December"/>
    <m/>
    <m/>
    <s v=""/>
    <x v="33"/>
    <n v="5"/>
    <n v="24"/>
    <n v="35"/>
    <n v="67.5"/>
    <n v="1.7144999999999999"/>
    <n v="119"/>
    <n v="53.977448000000003"/>
    <n v="18.362735084866607"/>
    <n v="0.68571428571428572"/>
  </r>
  <r>
    <x v="47"/>
    <s v="January"/>
    <m/>
    <m/>
    <s v=""/>
    <x v="39"/>
    <n v="3"/>
    <n v="23"/>
    <n v="34"/>
    <n v="67"/>
    <n v="1.7018"/>
    <n v="111"/>
    <n v="50.348711999999999"/>
    <n v="17.38486515511681"/>
    <n v="0.67647058823529416"/>
  </r>
  <r>
    <x v="47"/>
    <s v="February"/>
    <m/>
    <m/>
    <s v=""/>
    <x v="10"/>
    <m/>
    <n v="23"/>
    <n v="33"/>
    <n v="64"/>
    <n v="1.6255999999999999"/>
    <n v="105"/>
    <n v="47.627159999999996"/>
    <n v="18.023009190549629"/>
    <n v="0.69696969696969702"/>
  </r>
  <r>
    <x v="47"/>
    <s v="March"/>
    <m/>
    <m/>
    <s v=""/>
    <x v="22"/>
    <m/>
    <n v="24"/>
    <n v="32"/>
    <n v="65"/>
    <n v="1.651"/>
    <n v="105"/>
    <n v="47.627159999999996"/>
    <n v="17.472720862601488"/>
    <n v="0.75"/>
  </r>
  <r>
    <x v="47"/>
    <s v="April"/>
    <m/>
    <m/>
    <s v=""/>
    <x v="10"/>
    <m/>
    <n v="24"/>
    <n v="34"/>
    <n v="67"/>
    <n v="1.7018"/>
    <n v="117"/>
    <n v="53.070264000000002"/>
    <n v="18.324587595933934"/>
    <n v="0.70588235294117652"/>
  </r>
  <r>
    <x v="47"/>
    <s v="May"/>
    <m/>
    <m/>
    <s v=""/>
    <x v="21"/>
    <n v="3"/>
    <n v="24.5"/>
    <n v="34"/>
    <n v="68"/>
    <n v="1.7272000000000001"/>
    <n v="115"/>
    <n v="52.163080000000001"/>
    <n v="17.485496476183261"/>
    <n v="0.72058823529411764"/>
  </r>
  <r>
    <x v="47"/>
    <s v="June"/>
    <m/>
    <m/>
    <s v=""/>
    <x v="38"/>
    <n v="4"/>
    <n v="24"/>
    <n v="36"/>
    <n v="66"/>
    <n v="1.6764000000000001"/>
    <n v="112"/>
    <n v="50.802303999999999"/>
    <n v="18.077072701436496"/>
    <n v="0.66666666666666663"/>
  </r>
  <r>
    <x v="47"/>
    <s v="July"/>
    <m/>
    <m/>
    <s v=""/>
    <x v="21"/>
    <n v="3"/>
    <n v="23"/>
    <n v="35"/>
    <n v="69"/>
    <n v="1.7525999999999999"/>
    <n v="118"/>
    <n v="53.523856000000002"/>
    <n v="17.425360790650171"/>
    <n v="0.65714285714285714"/>
  </r>
  <r>
    <x v="47"/>
    <s v="August"/>
    <m/>
    <m/>
    <s v=""/>
    <x v="28"/>
    <n v="2"/>
    <n v="23"/>
    <n v="33"/>
    <n v="70.5"/>
    <n v="1.7907"/>
    <n v="125"/>
    <n v="56.698999999999998"/>
    <n v="17.681932652734073"/>
    <n v="0.69696969696969702"/>
  </r>
  <r>
    <x v="47"/>
    <s v="September"/>
    <m/>
    <m/>
    <s v=""/>
    <x v="38"/>
    <n v="4"/>
    <n v="26"/>
    <n v="33"/>
    <n v="68.5"/>
    <n v="1.7399"/>
    <n v="115"/>
    <n v="52.163080000000001"/>
    <n v="17.23116536967796"/>
    <n v="0.78787878787878785"/>
  </r>
  <r>
    <x v="47"/>
    <s v="October"/>
    <m/>
    <m/>
    <s v=""/>
    <x v="34"/>
    <n v="5"/>
    <n v="24"/>
    <n v="36"/>
    <n v="65"/>
    <n v="1.651"/>
    <n v="115"/>
    <n v="52.163080000000001"/>
    <n v="19.136789516182581"/>
    <n v="0.66666666666666663"/>
  </r>
  <r>
    <x v="47"/>
    <s v="November"/>
    <m/>
    <m/>
    <s v=""/>
    <x v="26"/>
    <n v="4"/>
    <n v="24"/>
    <n v="34"/>
    <n v="65"/>
    <n v="1.651"/>
    <n v="107"/>
    <n v="48.534343999999997"/>
    <n v="17.805534593317706"/>
    <n v="0.70588235294117652"/>
  </r>
  <r>
    <x v="47"/>
    <s v="December"/>
    <m/>
    <m/>
    <s v=""/>
    <x v="11"/>
    <n v="3"/>
    <n v="26"/>
    <n v="36"/>
    <n v="74"/>
    <n v="1.8796000000000002"/>
    <n v="135"/>
    <n v="61.234920000000002"/>
    <n v="17.332782291568964"/>
    <n v="0.72222222222222221"/>
  </r>
  <r>
    <x v="48"/>
    <s v="January"/>
    <m/>
    <m/>
    <s v=""/>
    <x v="43"/>
    <n v="3"/>
    <n v="24.5"/>
    <n v="36"/>
    <n v="69.5"/>
    <n v="1.7653000000000001"/>
    <n v="120"/>
    <n v="54.431039999999996"/>
    <n v="17.466648876675421"/>
    <n v="0.68055555555555558"/>
  </r>
  <r>
    <x v="48"/>
    <s v="February"/>
    <m/>
    <m/>
    <s v=""/>
    <x v="8"/>
    <m/>
    <n v="21"/>
    <n v="33"/>
    <n v="66"/>
    <n v="1.6764000000000001"/>
    <n v="100"/>
    <n v="45.359200000000001"/>
    <n v="16.140243483425444"/>
    <n v="0.63636363636363635"/>
  </r>
  <r>
    <x v="48"/>
    <s v="March"/>
    <m/>
    <m/>
    <s v=""/>
    <x v="44"/>
    <n v="6"/>
    <n v="25"/>
    <n v="35.5"/>
    <n v="64"/>
    <n v="1.6255999999999999"/>
    <n v="112"/>
    <n v="50.802303999999999"/>
    <n v="19.224543136586274"/>
    <n v="0.70422535211267601"/>
  </r>
  <r>
    <x v="48"/>
    <s v="April"/>
    <m/>
    <m/>
    <s v=""/>
    <x v="30"/>
    <n v="4"/>
    <n v="22"/>
    <n v="32"/>
    <n v="64"/>
    <n v="1.6255999999999999"/>
    <n v="103"/>
    <n v="46.719976000000003"/>
    <n v="17.679713777396305"/>
    <n v="0.6875"/>
  </r>
  <r>
    <x v="48"/>
    <s v="May"/>
    <m/>
    <m/>
    <s v=""/>
    <x v="11"/>
    <n v="3"/>
    <n v="25"/>
    <n v="35"/>
    <n v="69"/>
    <n v="1.7525999999999999"/>
    <n v="125"/>
    <n v="56.698999999999998"/>
    <n v="18.459068634163312"/>
    <n v="0.7142857142857143"/>
  </r>
  <r>
    <x v="48"/>
    <s v="June"/>
    <m/>
    <m/>
    <s v=""/>
    <x v="4"/>
    <m/>
    <n v="22"/>
    <n v="32"/>
    <n v="66"/>
    <n v="1.6764000000000001"/>
    <n v="110"/>
    <n v="49.895119999999999"/>
    <n v="17.754267831767987"/>
    <n v="0.6875"/>
  </r>
  <r>
    <x v="48"/>
    <s v="July"/>
    <m/>
    <m/>
    <s v=""/>
    <x v="11"/>
    <n v="3"/>
    <n v="24"/>
    <n v="34"/>
    <n v="66"/>
    <n v="1.6764000000000001"/>
    <n v="106"/>
    <n v="48.080751999999997"/>
    <n v="17.108658092430968"/>
    <n v="0.70588235294117652"/>
  </r>
  <r>
    <x v="48"/>
    <s v="August"/>
    <m/>
    <m/>
    <s v=""/>
    <x v="39"/>
    <n v="3"/>
    <n v="22"/>
    <n v="32"/>
    <n v="63"/>
    <n v="1.6002000000000001"/>
    <n v="105"/>
    <n v="47.627159999999996"/>
    <n v="18.59970915709027"/>
    <n v="0.6875"/>
  </r>
  <r>
    <x v="48"/>
    <s v="September"/>
    <m/>
    <m/>
    <s v=""/>
    <x v="38"/>
    <n v="4"/>
    <n v="24"/>
    <n v="35"/>
    <n v="65"/>
    <n v="1.651"/>
    <n v="112"/>
    <n v="50.802303999999999"/>
    <n v="18.637568920108254"/>
    <n v="0.68571428571428572"/>
  </r>
  <r>
    <x v="48"/>
    <s v="October"/>
    <m/>
    <m/>
    <s v=""/>
    <x v="38"/>
    <n v="4"/>
    <n v="25"/>
    <n v="34"/>
    <n v="63"/>
    <n v="1.6002000000000001"/>
    <n v="110"/>
    <n v="49.895119999999999"/>
    <n v="19.48540959314219"/>
    <n v="0.73529411764705888"/>
  </r>
  <r>
    <x v="48"/>
    <s v="November"/>
    <m/>
    <m/>
    <s v=""/>
    <x v="33"/>
    <n v="5"/>
    <n v="24"/>
    <n v="35"/>
    <n v="68"/>
    <n v="1.7272000000000001"/>
    <n v="120"/>
    <n v="54.431039999999996"/>
    <n v="18.245735453408621"/>
    <n v="0.68571428571428572"/>
  </r>
  <r>
    <x v="48"/>
    <s v="December"/>
    <m/>
    <m/>
    <s v=""/>
    <x v="11"/>
    <n v="3"/>
    <n v="24"/>
    <n v="34"/>
    <n v="68"/>
    <n v="1.7272000000000001"/>
    <n v="117"/>
    <n v="53.070264000000002"/>
    <n v="17.789592067073407"/>
    <n v="0.70588235294117652"/>
  </r>
  <r>
    <x v="49"/>
    <s v="January"/>
    <m/>
    <m/>
    <s v=""/>
    <x v="28"/>
    <n v="2"/>
    <n v="27"/>
    <n v="35"/>
    <n v="64"/>
    <n v="1.6255999999999999"/>
    <n v="110"/>
    <n v="49.895119999999999"/>
    <n v="18.881247723432946"/>
    <n v="0.77142857142857146"/>
  </r>
  <r>
    <x v="49"/>
    <s v="February"/>
    <m/>
    <m/>
    <s v=""/>
    <x v="11"/>
    <n v="3"/>
    <n v="23"/>
    <n v="35"/>
    <n v="70"/>
    <n v="1.778"/>
    <n v="125"/>
    <n v="56.698999999999998"/>
    <n v="17.935433830051331"/>
    <n v="0.65714285714285714"/>
  </r>
  <r>
    <x v="49"/>
    <s v="March"/>
    <m/>
    <m/>
    <s v=""/>
    <x v="33"/>
    <n v="5"/>
    <n v="24"/>
    <n v="34"/>
    <n v="65"/>
    <n v="1.651"/>
    <n v="115"/>
    <n v="52.163080000000001"/>
    <n v="19.136789516182581"/>
    <n v="0.70588235294117652"/>
  </r>
  <r>
    <x v="49"/>
    <s v="April"/>
    <m/>
    <m/>
    <s v=""/>
    <x v="28"/>
    <n v="2"/>
    <n v="22"/>
    <n v="30"/>
    <n v="64"/>
    <n v="1.6255999999999999"/>
    <n v="98"/>
    <n v="44.452016"/>
    <n v="16.821475244512989"/>
    <n v="0.73333333333333328"/>
  </r>
  <r>
    <x v="49"/>
    <s v="May"/>
    <m/>
    <m/>
    <s v=""/>
    <x v="8"/>
    <m/>
    <n v="24"/>
    <n v="34"/>
    <n v="67"/>
    <n v="1.7018"/>
    <n v="122"/>
    <n v="55.338223999999997"/>
    <n v="19.107689629948204"/>
    <n v="0.70588235294117652"/>
  </r>
  <r>
    <x v="49"/>
    <s v="June"/>
    <m/>
    <m/>
    <s v=""/>
    <x v="45"/>
    <n v="2"/>
    <n v="23"/>
    <n v="33"/>
    <n v="63"/>
    <n v="1.6002000000000001"/>
    <n v="103"/>
    <n v="46.719976000000003"/>
    <n v="18.245428982669505"/>
    <n v="0.69696969696969702"/>
  </r>
  <r>
    <x v="49"/>
    <s v="July"/>
    <m/>
    <m/>
    <s v=""/>
    <x v="38"/>
    <n v="4"/>
    <n v="24"/>
    <n v="35"/>
    <n v="69"/>
    <n v="1.7525999999999999"/>
    <n v="125"/>
    <n v="56.698999999999998"/>
    <n v="18.459068634163312"/>
    <n v="0.68571428571428572"/>
  </r>
  <r>
    <x v="49"/>
    <s v="August"/>
    <m/>
    <m/>
    <s v=""/>
    <x v="8"/>
    <m/>
    <n v="24"/>
    <n v="33"/>
    <n v="65"/>
    <n v="1.651"/>
    <n v="108"/>
    <n v="48.987935999999998"/>
    <n v="17.971941458675815"/>
    <n v="0.72727272727272729"/>
  </r>
  <r>
    <x v="49"/>
    <s v="September"/>
    <m/>
    <m/>
    <s v=""/>
    <x v="38"/>
    <n v="4"/>
    <n v="24"/>
    <n v="36"/>
    <n v="70"/>
    <n v="1.778"/>
    <n v="125"/>
    <n v="56.698999999999998"/>
    <n v="17.935433830051331"/>
    <n v="0.66666666666666663"/>
  </r>
  <r>
    <x v="49"/>
    <s v="October"/>
    <m/>
    <m/>
    <s v=""/>
    <x v="8"/>
    <m/>
    <n v="26"/>
    <n v="33"/>
    <n v="66"/>
    <n v="1.6764000000000001"/>
    <n v="117"/>
    <n v="53.070264000000002"/>
    <n v="18.884084875607765"/>
    <n v="0.78787878787878785"/>
  </r>
  <r>
    <x v="49"/>
    <s v="November"/>
    <m/>
    <m/>
    <s v=""/>
    <x v="41"/>
    <n v="2.5"/>
    <n v="25"/>
    <n v="34"/>
    <n v="68"/>
    <n v="1.7272000000000001"/>
    <n v="130"/>
    <n v="58.96696"/>
    <n v="19.76621340785934"/>
    <n v="0.73529411764705888"/>
  </r>
  <r>
    <x v="49"/>
    <s v="December"/>
    <m/>
    <m/>
    <s v=""/>
    <x v="35"/>
    <n v="2"/>
    <n v="25"/>
    <n v="35"/>
    <n v="67"/>
    <n v="1.7018"/>
    <n v="125"/>
    <n v="56.698999999999998"/>
    <n v="19.577550850356769"/>
    <n v="0.7142857142857143"/>
  </r>
  <r>
    <x v="50"/>
    <s v="January"/>
    <m/>
    <m/>
    <s v=""/>
    <x v="33"/>
    <n v="5"/>
    <n v="24"/>
    <n v="34"/>
    <n v="65"/>
    <n v="1.651"/>
    <n v="110"/>
    <n v="49.895119999999999"/>
    <n v="18.304755189392033"/>
    <n v="0.70588235294117652"/>
  </r>
  <r>
    <x v="50"/>
    <s v="February"/>
    <m/>
    <m/>
    <s v=""/>
    <x v="8"/>
    <m/>
    <n v="24"/>
    <n v="34"/>
    <n v="68"/>
    <n v="1.7272000000000001"/>
    <n v="120"/>
    <n v="54.431039999999996"/>
    <n v="18.245735453408621"/>
    <n v="0.70588235294117652"/>
  </r>
  <r>
    <x v="50"/>
    <s v="March"/>
    <m/>
    <m/>
    <s v=""/>
    <x v="38"/>
    <n v="4"/>
    <n v="24"/>
    <n v="35"/>
    <n v="67"/>
    <n v="1.7018"/>
    <n v="125"/>
    <n v="56.698999999999998"/>
    <n v="19.577550850356769"/>
    <n v="0.68571428571428572"/>
  </r>
  <r>
    <x v="50"/>
    <s v="April"/>
    <m/>
    <m/>
    <s v=""/>
    <x v="28"/>
    <n v="2"/>
    <n v="24"/>
    <n v="27"/>
    <n v="68"/>
    <n v="1.7272000000000001"/>
    <n v="118"/>
    <n v="53.523856000000002"/>
    <n v="17.941639862518478"/>
    <n v="0.88888888888888884"/>
  </r>
  <r>
    <x v="50"/>
    <s v="May"/>
    <m/>
    <m/>
    <s v=""/>
    <x v="38"/>
    <n v="4"/>
    <n v="24"/>
    <n v="35"/>
    <n v="68"/>
    <n v="1.7272000000000001"/>
    <n v="115"/>
    <n v="52.163080000000001"/>
    <n v="17.485496476183261"/>
    <n v="0.68571428571428572"/>
  </r>
  <r>
    <x v="50"/>
    <s v="June"/>
    <m/>
    <m/>
    <s v=""/>
    <x v="38"/>
    <n v="4"/>
    <n v="24"/>
    <n v="34"/>
    <n v="64"/>
    <n v="1.6255999999999999"/>
    <n v="110"/>
    <n v="49.895119999999999"/>
    <n v="18.881247723432946"/>
    <n v="0.70588235294117652"/>
  </r>
  <r>
    <x v="50"/>
    <s v="July"/>
    <m/>
    <m/>
    <s v=""/>
    <x v="8"/>
    <m/>
    <n v="24"/>
    <n v="34"/>
    <n v="67"/>
    <n v="1.7018"/>
    <n v="115"/>
    <n v="52.163080000000001"/>
    <n v="18.011346782328228"/>
    <n v="0.70588235294117652"/>
  </r>
  <r>
    <x v="50"/>
    <s v="August"/>
    <m/>
    <m/>
    <s v=""/>
    <x v="28"/>
    <n v="2"/>
    <n v="25"/>
    <n v="36"/>
    <n v="67"/>
    <n v="1.7018"/>
    <n v="125"/>
    <n v="56.698999999999998"/>
    <n v="19.577550850356769"/>
    <n v="0.69444444444444442"/>
  </r>
  <r>
    <x v="50"/>
    <s v="September"/>
    <m/>
    <m/>
    <s v=""/>
    <x v="33"/>
    <n v="5"/>
    <n v="25"/>
    <n v="35"/>
    <n v="70"/>
    <n v="1.778"/>
    <n v="130"/>
    <n v="58.96696"/>
    <n v="18.652851183253386"/>
    <n v="0.7142857142857143"/>
  </r>
  <r>
    <x v="50"/>
    <s v="October"/>
    <m/>
    <m/>
    <s v=""/>
    <x v="11"/>
    <n v="3"/>
    <n v="24"/>
    <n v="34"/>
    <n v="68"/>
    <n v="1.7272000000000001"/>
    <n v="115"/>
    <n v="52.163080000000001"/>
    <n v="17.485496476183261"/>
    <n v="0.70588235294117652"/>
  </r>
  <r>
    <x v="50"/>
    <s v="November"/>
    <m/>
    <m/>
    <s v=""/>
    <x v="4"/>
    <m/>
    <n v="24"/>
    <n v="36"/>
    <n v="68"/>
    <n v="1.7272000000000001"/>
    <n v="126"/>
    <n v="57.152591999999999"/>
    <n v="19.158022226079051"/>
    <n v="0.66666666666666663"/>
  </r>
  <r>
    <x v="50"/>
    <s v="December"/>
    <m/>
    <m/>
    <s v=""/>
    <x v="4"/>
    <m/>
    <n v="25"/>
    <n v="36"/>
    <n v="68"/>
    <n v="1.7272000000000001"/>
    <n v="123"/>
    <n v="55.791815999999997"/>
    <n v="18.701878839743834"/>
    <n v="0.69444444444444442"/>
  </r>
  <r>
    <x v="51"/>
    <s v="January"/>
    <m/>
    <m/>
    <s v=""/>
    <x v="11"/>
    <n v="3"/>
    <n v="25"/>
    <n v="34"/>
    <n v="62"/>
    <n v="1.5748"/>
    <n v="107"/>
    <n v="48.534343999999997"/>
    <n v="19.570339140678282"/>
    <n v="0.73529411764705888"/>
  </r>
  <r>
    <x v="51"/>
    <s v="February"/>
    <m/>
    <m/>
    <s v=""/>
    <x v="8"/>
    <m/>
    <n v="24"/>
    <n v="35"/>
    <n v="67"/>
    <n v="1.7018"/>
    <n v="120"/>
    <n v="54.431039999999996"/>
    <n v="18.794448816342495"/>
    <n v="0.68571428571428572"/>
  </r>
  <r>
    <x v="51"/>
    <s v="March"/>
    <m/>
    <m/>
    <s v=""/>
    <x v="11"/>
    <n v="3"/>
    <n v="22"/>
    <n v="34"/>
    <n v="64"/>
    <n v="1.6255999999999999"/>
    <n v="103"/>
    <n v="46.719976000000003"/>
    <n v="17.679713777396305"/>
    <n v="0.6470588235294118"/>
  </r>
  <r>
    <x v="51"/>
    <s v="April"/>
    <m/>
    <m/>
    <s v=""/>
    <x v="11"/>
    <n v="3"/>
    <n v="25"/>
    <n v="35"/>
    <n v="69.5"/>
    <n v="1.7653000000000001"/>
    <n v="127"/>
    <n v="57.606183999999999"/>
    <n v="18.485536727814825"/>
    <n v="0.7142857142857143"/>
  </r>
  <r>
    <x v="51"/>
    <s v="May"/>
    <m/>
    <m/>
    <s v=""/>
    <x v="22"/>
    <m/>
    <n v="24"/>
    <n v="34"/>
    <n v="64"/>
    <n v="1.6255999999999999"/>
    <n v="110"/>
    <n v="49.895119999999999"/>
    <n v="18.881247723432946"/>
    <n v="0.70588235294117652"/>
  </r>
  <r>
    <x v="51"/>
    <s v="June"/>
    <m/>
    <m/>
    <s v=""/>
    <x v="8"/>
    <m/>
    <n v="22.5"/>
    <n v="34"/>
    <n v="64"/>
    <n v="1.6255999999999999"/>
    <n v="108"/>
    <n v="48.987935999999998"/>
    <n v="18.537952310279621"/>
    <n v="0.66176470588235292"/>
  </r>
  <r>
    <x v="51"/>
    <s v="July"/>
    <m/>
    <m/>
    <s v=""/>
    <x v="38"/>
    <n v="4"/>
    <n v="24"/>
    <n v="33"/>
    <n v="67"/>
    <n v="1.7018"/>
    <n v="117"/>
    <n v="53.070264000000002"/>
    <n v="18.324587595933934"/>
    <n v="0.72727272727272729"/>
  </r>
  <r>
    <x v="51"/>
    <s v="August"/>
    <m/>
    <m/>
    <s v=""/>
    <x v="8"/>
    <m/>
    <n v="25"/>
    <n v="34"/>
    <n v="65.5"/>
    <n v="1.6637"/>
    <n v="110"/>
    <n v="49.895119999999999"/>
    <n v="18.026359926619975"/>
    <n v="0.73529411764705888"/>
  </r>
  <r>
    <x v="51"/>
    <s v="September"/>
    <m/>
    <m/>
    <s v=""/>
    <x v="8"/>
    <m/>
    <n v="24"/>
    <n v="34"/>
    <n v="65"/>
    <n v="1.651"/>
    <n v="106"/>
    <n v="48.080751999999997"/>
    <n v="17.639127727959597"/>
    <n v="0.70588235294117652"/>
  </r>
  <r>
    <x v="51"/>
    <s v="October"/>
    <m/>
    <m/>
    <s v=""/>
    <x v="8"/>
    <m/>
    <n v="23"/>
    <n v="33"/>
    <n v="65"/>
    <n v="1.651"/>
    <n v="102"/>
    <n v="46.266384000000002"/>
    <n v="16.973500266527161"/>
    <n v="0.69696969696969702"/>
  </r>
  <r>
    <x v="51"/>
    <s v="November"/>
    <m/>
    <m/>
    <s v=""/>
    <x v="8"/>
    <m/>
    <n v="25"/>
    <n v="34"/>
    <n v="66"/>
    <n v="1.6764000000000001"/>
    <n v="118"/>
    <n v="53.523856000000002"/>
    <n v="19.04548731044202"/>
    <n v="0.73529411764705888"/>
  </r>
  <r>
    <x v="51"/>
    <s v="December"/>
    <m/>
    <m/>
    <s v=""/>
    <x v="11"/>
    <n v="3"/>
    <n v="23"/>
    <n v="35"/>
    <n v="66"/>
    <n v="1.6764000000000001"/>
    <n v="115"/>
    <n v="52.163080000000001"/>
    <n v="18.561280005939256"/>
    <n v="0.65714285714285714"/>
  </r>
  <r>
    <x v="52"/>
    <s v="January"/>
    <m/>
    <m/>
    <s v=""/>
    <x v="26"/>
    <n v="4"/>
    <n v="24"/>
    <n v="24"/>
    <n v="65"/>
    <n v="1.651"/>
    <n v="110"/>
    <n v="49.895119999999999"/>
    <n v="18.304755189392033"/>
    <n v="1"/>
  </r>
  <r>
    <x v="52"/>
    <s v="February"/>
    <m/>
    <m/>
    <s v=""/>
    <x v="34"/>
    <n v="5"/>
    <n v="28"/>
    <n v="36"/>
    <n v="66"/>
    <n v="1.6764000000000001"/>
    <n v="127"/>
    <n v="57.606183999999999"/>
    <n v="20.498109223950308"/>
    <n v="0.77777777777777779"/>
  </r>
  <r>
    <x v="52"/>
    <s v="March"/>
    <m/>
    <m/>
    <s v=""/>
    <x v="4"/>
    <m/>
    <n v="24"/>
    <n v="36"/>
    <n v="65"/>
    <n v="1.651"/>
    <n v="117"/>
    <n v="53.070264000000002"/>
    <n v="19.469603246898799"/>
    <n v="0.66666666666666663"/>
  </r>
  <r>
    <x v="52"/>
    <s v="April"/>
    <m/>
    <m/>
    <s v=""/>
    <x v="11"/>
    <n v="3"/>
    <n v="24"/>
    <n v="34"/>
    <n v="63"/>
    <n v="1.6002000000000001"/>
    <n v="105"/>
    <n v="47.627159999999996"/>
    <n v="18.59970915709027"/>
    <n v="0.70588235294117652"/>
  </r>
  <r>
    <x v="52"/>
    <s v="May"/>
    <m/>
    <m/>
    <s v=""/>
    <x v="8"/>
    <m/>
    <n v="23"/>
    <n v="34"/>
    <n v="67"/>
    <n v="1.7018"/>
    <n v="112"/>
    <n v="50.802303999999999"/>
    <n v="17.541485561919664"/>
    <n v="0.67647058823529416"/>
  </r>
  <r>
    <x v="52"/>
    <s v="June"/>
    <m/>
    <m/>
    <s v=""/>
    <x v="11"/>
    <n v="3"/>
    <n v="24"/>
    <n v="34"/>
    <n v="66"/>
    <n v="1.6764000000000001"/>
    <n v="110"/>
    <n v="49.895119999999999"/>
    <n v="17.754267831767987"/>
    <n v="0.70588235294117652"/>
  </r>
  <r>
    <x v="52"/>
    <s v="July"/>
    <m/>
    <m/>
    <s v=""/>
    <x v="21"/>
    <n v="3"/>
    <n v="25"/>
    <n v="36"/>
    <n v="69"/>
    <n v="1.7525999999999999"/>
    <n v="130"/>
    <n v="58.96696"/>
    <n v="19.197431379529846"/>
    <n v="0.69444444444444442"/>
  </r>
  <r>
    <x v="52"/>
    <s v="August"/>
    <m/>
    <m/>
    <s v=""/>
    <x v="11"/>
    <n v="3"/>
    <n v="24"/>
    <n v="34"/>
    <n v="68"/>
    <n v="1.7272000000000001"/>
    <n v="115"/>
    <n v="52.163080000000001"/>
    <n v="17.485496476183261"/>
    <n v="0.70588235294117652"/>
  </r>
  <r>
    <x v="52"/>
    <s v="September"/>
    <m/>
    <m/>
    <s v=""/>
    <x v="26"/>
    <n v="4"/>
    <n v="25"/>
    <n v="36"/>
    <n v="66"/>
    <n v="1.6764000000000001"/>
    <n v="120"/>
    <n v="54.431039999999996"/>
    <n v="19.368292180110529"/>
    <n v="0.69444444444444442"/>
  </r>
  <r>
    <x v="52"/>
    <s v="October"/>
    <m/>
    <m/>
    <s v=""/>
    <x v="38"/>
    <n v="4"/>
    <n v="24"/>
    <n v="33"/>
    <n v="68"/>
    <n v="1.7272000000000001"/>
    <n v="117"/>
    <n v="53.070264000000002"/>
    <n v="17.789592067073407"/>
    <n v="0.72727272727272729"/>
  </r>
  <r>
    <x v="52"/>
    <s v="November"/>
    <m/>
    <m/>
    <s v=""/>
    <x v="11"/>
    <n v="3"/>
    <n v="23"/>
    <n v="35"/>
    <n v="64"/>
    <n v="1.6255999999999999"/>
    <n v="110"/>
    <n v="49.895119999999999"/>
    <n v="18.881247723432946"/>
    <n v="0.65714285714285714"/>
  </r>
  <r>
    <x v="52"/>
    <s v="December"/>
    <m/>
    <m/>
    <s v=""/>
    <x v="8"/>
    <m/>
    <n v="24"/>
    <n v="34"/>
    <n v="65"/>
    <n v="1.651"/>
    <n v="115"/>
    <n v="52.163080000000001"/>
    <n v="19.136789516182581"/>
    <n v="0.70588235294117652"/>
  </r>
  <r>
    <x v="53"/>
    <s v="January"/>
    <m/>
    <m/>
    <s v=""/>
    <x v="28"/>
    <n v="2"/>
    <n v="25"/>
    <n v="36"/>
    <n v="66"/>
    <n v="1.6764000000000001"/>
    <n v="119"/>
    <n v="53.977448000000003"/>
    <n v="19.206889745276275"/>
    <n v="0.69444444444444442"/>
  </r>
  <r>
    <x v="53"/>
    <s v="February"/>
    <m/>
    <m/>
    <s v=""/>
    <x v="31"/>
    <n v="5"/>
    <n v="24"/>
    <n v="34"/>
    <n v="65"/>
    <n v="1.651"/>
    <n v="110"/>
    <n v="49.895119999999999"/>
    <n v="18.304755189392033"/>
    <n v="0.70588235294117652"/>
  </r>
  <r>
    <x v="53"/>
    <s v="March"/>
    <m/>
    <m/>
    <s v=""/>
    <x v="21"/>
    <n v="3"/>
    <n v="24"/>
    <n v="36"/>
    <n v="66"/>
    <n v="1.6764000000000001"/>
    <n v="114"/>
    <n v="51.709488"/>
    <n v="18.399877571105002"/>
    <n v="0.66666666666666663"/>
  </r>
  <r>
    <x v="53"/>
    <s v="April"/>
    <m/>
    <m/>
    <s v=""/>
    <x v="8"/>
    <m/>
    <n v="25"/>
    <n v="34"/>
    <n v="68"/>
    <n v="1.7272000000000001"/>
    <n v="115"/>
    <n v="52.163080000000001"/>
    <n v="17.485496476183261"/>
    <n v="0.73529411764705888"/>
  </r>
  <r>
    <x v="53"/>
    <s v="May"/>
    <m/>
    <m/>
    <s v=""/>
    <x v="11"/>
    <n v="3"/>
    <n v="24"/>
    <n v="34"/>
    <n v="66"/>
    <n v="1.6764000000000001"/>
    <n v="117"/>
    <n v="53.070264000000002"/>
    <n v="18.884084875607765"/>
    <n v="0.70588235294117652"/>
  </r>
  <r>
    <x v="53"/>
    <s v="June"/>
    <m/>
    <m/>
    <s v=""/>
    <x v="11"/>
    <n v="3"/>
    <n v="23"/>
    <n v="34"/>
    <n v="64"/>
    <n v="1.6255999999999999"/>
    <n v="105"/>
    <n v="47.627159999999996"/>
    <n v="18.023009190549629"/>
    <n v="0.67647058823529416"/>
  </r>
  <r>
    <x v="53"/>
    <s v="July"/>
    <m/>
    <m/>
    <s v=""/>
    <x v="45"/>
    <n v="2"/>
    <n v="24"/>
    <n v="31"/>
    <n v="63"/>
    <n v="1.6002000000000001"/>
    <n v="103"/>
    <n v="46.719976000000003"/>
    <n v="18.245428982669505"/>
    <n v="0.77419354838709675"/>
  </r>
  <r>
    <x v="53"/>
    <s v="August"/>
    <m/>
    <m/>
    <s v=""/>
    <x v="39"/>
    <n v="3"/>
    <n v="23"/>
    <n v="33"/>
    <n v="65"/>
    <n v="1.651"/>
    <n v="107"/>
    <n v="48.534343999999997"/>
    <n v="17.805534593317706"/>
    <n v="0.69696969696969702"/>
  </r>
  <r>
    <x v="53"/>
    <s v="September"/>
    <m/>
    <m/>
    <s v=""/>
    <x v="4"/>
    <m/>
    <n v="26"/>
    <n v="36"/>
    <n v="66"/>
    <n v="1.6764000000000001"/>
    <n v="110"/>
    <n v="49.895119999999999"/>
    <n v="17.754267831767987"/>
    <n v="0.72222222222222221"/>
  </r>
  <r>
    <x v="53"/>
    <s v="October"/>
    <m/>
    <m/>
    <s v=""/>
    <x v="33"/>
    <n v="5"/>
    <n v="24"/>
    <n v="34"/>
    <n v="69"/>
    <n v="1.7525999999999999"/>
    <n v="130"/>
    <n v="58.96696"/>
    <n v="19.197431379529846"/>
    <n v="0.70588235294117652"/>
  </r>
  <r>
    <x v="53"/>
    <s v="November"/>
    <m/>
    <m/>
    <s v=""/>
    <x v="38"/>
    <n v="4"/>
    <n v="23"/>
    <n v="32"/>
    <n v="65"/>
    <n v="1.651"/>
    <n v="110"/>
    <n v="49.895119999999999"/>
    <n v="18.304755189392033"/>
    <n v="0.71875"/>
  </r>
  <r>
    <x v="53"/>
    <s v="December"/>
    <m/>
    <m/>
    <s v=""/>
    <x v="11"/>
    <n v="3"/>
    <n v="24"/>
    <n v="34"/>
    <n v="69"/>
    <n v="1.7525999999999999"/>
    <n v="118"/>
    <n v="53.523856000000002"/>
    <n v="17.425360790650171"/>
    <n v="0.70588235294117652"/>
  </r>
  <r>
    <x v="54"/>
    <s v="January"/>
    <m/>
    <m/>
    <s v=""/>
    <x v="11"/>
    <n v="3"/>
    <n v="24"/>
    <n v="35"/>
    <n v="69"/>
    <n v="1.7525999999999999"/>
    <n v="117"/>
    <n v="53.070264000000002"/>
    <n v="17.277688241576861"/>
    <n v="0.68571428571428572"/>
  </r>
  <r>
    <x v="54"/>
    <s v="February"/>
    <m/>
    <m/>
    <s v=""/>
    <x v="38"/>
    <n v="4"/>
    <n v="24"/>
    <n v="34"/>
    <n v="63"/>
    <n v="1.6002000000000001"/>
    <n v="115"/>
    <n v="52.163080000000001"/>
    <n v="20.371110029194107"/>
    <n v="0.70588235294117652"/>
  </r>
  <r>
    <x v="54"/>
    <s v="March"/>
    <m/>
    <m/>
    <s v=""/>
    <x v="38"/>
    <n v="4"/>
    <n v="24"/>
    <n v="34"/>
    <n v="68"/>
    <n v="1.7272000000000001"/>
    <n v="115"/>
    <n v="52.163080000000001"/>
    <n v="17.485496476183261"/>
    <n v="0.70588235294117652"/>
  </r>
  <r>
    <x v="54"/>
    <s v="April"/>
    <m/>
    <m/>
    <s v=""/>
    <x v="12"/>
    <m/>
    <n v="25"/>
    <n v="35"/>
    <n v="66"/>
    <n v="1.6764000000000001"/>
    <n v="114"/>
    <n v="51.709488"/>
    <n v="18.399877571105002"/>
    <n v="0.7142857142857143"/>
  </r>
  <r>
    <x v="54"/>
    <s v="May"/>
    <m/>
    <m/>
    <s v=""/>
    <x v="11"/>
    <n v="3"/>
    <n v="23"/>
    <n v="34"/>
    <n v="68"/>
    <n v="1.7272000000000001"/>
    <n v="115"/>
    <n v="52.163080000000001"/>
    <n v="17.485496476183261"/>
    <n v="0.67647058823529416"/>
  </r>
  <r>
    <x v="54"/>
    <s v="June"/>
    <m/>
    <m/>
    <s v=""/>
    <x v="28"/>
    <n v="2"/>
    <n v="24"/>
    <n v="35"/>
    <n v="67"/>
    <n v="1.7018"/>
    <n v="112"/>
    <n v="50.802303999999999"/>
    <n v="17.541485561919664"/>
    <n v="0.68571428571428572"/>
  </r>
  <r>
    <x v="54"/>
    <s v="July"/>
    <m/>
    <m/>
    <s v=""/>
    <x v="38"/>
    <n v="4"/>
    <n v="24"/>
    <n v="34"/>
    <n v="67"/>
    <n v="1.7018"/>
    <n v="115"/>
    <n v="52.163080000000001"/>
    <n v="18.011346782328228"/>
    <n v="0.70588235294117652"/>
  </r>
  <r>
    <x v="54"/>
    <s v="August"/>
    <m/>
    <m/>
    <s v=""/>
    <x v="12"/>
    <m/>
    <n v="24"/>
    <n v="34"/>
    <n v="66"/>
    <n v="1.6764000000000001"/>
    <n v="109"/>
    <n v="49.441527999999998"/>
    <n v="17.592865396933732"/>
    <n v="0.70588235294117652"/>
  </r>
  <r>
    <x v="54"/>
    <s v="September"/>
    <m/>
    <m/>
    <s v=""/>
    <x v="44"/>
    <n v="6"/>
    <n v="23"/>
    <n v="33"/>
    <n v="68"/>
    <n v="1.7272000000000001"/>
    <n v="117"/>
    <n v="53.070264000000002"/>
    <n v="17.789592067073407"/>
    <n v="0.69696969696969702"/>
  </r>
  <r>
    <x v="54"/>
    <s v="October"/>
    <m/>
    <m/>
    <s v=""/>
    <x v="30"/>
    <n v="4"/>
    <n v="27"/>
    <n v="36"/>
    <n v="64"/>
    <n v="1.6255999999999999"/>
    <n v="110"/>
    <n v="49.895119999999999"/>
    <n v="18.881247723432946"/>
    <n v="0.75"/>
  </r>
  <r>
    <x v="54"/>
    <s v="November"/>
    <m/>
    <m/>
    <s v=""/>
    <x v="33"/>
    <n v="5"/>
    <n v="27"/>
    <n v="34"/>
    <n v="68.5"/>
    <n v="1.7399"/>
    <n v="120"/>
    <n v="54.431039999999996"/>
    <n v="17.980346472707435"/>
    <n v="0.79411764705882348"/>
  </r>
  <r>
    <x v="54"/>
    <s v="December"/>
    <m/>
    <m/>
    <s v=""/>
    <x v="11"/>
    <n v="3"/>
    <n v="23"/>
    <n v="35"/>
    <n v="70"/>
    <n v="1.778"/>
    <n v="123"/>
    <n v="55.791815999999997"/>
    <n v="17.648466888770511"/>
    <n v="0.65714285714285714"/>
  </r>
  <r>
    <x v="55"/>
    <s v="January"/>
    <m/>
    <m/>
    <s v=""/>
    <x v="43"/>
    <n v="3"/>
    <n v="26"/>
    <n v="35"/>
    <n v="69"/>
    <n v="1.7525999999999999"/>
    <n v="123"/>
    <n v="55.791815999999997"/>
    <n v="18.1637235360167"/>
    <n v="0.74285714285714288"/>
  </r>
  <r>
    <x v="55"/>
    <s v="February"/>
    <m/>
    <m/>
    <s v=""/>
    <x v="39"/>
    <n v="3"/>
    <n v="24"/>
    <n v="35"/>
    <n v="67"/>
    <n v="1.7018"/>
    <n v="115"/>
    <n v="52.163080000000001"/>
    <n v="18.011346782328228"/>
    <n v="0.68571428571428572"/>
  </r>
  <r>
    <x v="55"/>
    <s v="March"/>
    <m/>
    <m/>
    <s v=""/>
    <x v="30"/>
    <n v="4"/>
    <n v="21"/>
    <n v="35"/>
    <n v="64"/>
    <n v="1.6255999999999999"/>
    <n v="108"/>
    <n v="48.987935999999998"/>
    <n v="18.537952310279621"/>
    <n v="0.6"/>
  </r>
  <r>
    <x v="55"/>
    <s v="April"/>
    <m/>
    <m/>
    <s v=""/>
    <x v="3"/>
    <m/>
    <m/>
    <m/>
    <m/>
    <n v="0"/>
    <m/>
    <n v="0"/>
    <e v="#DIV/0!"/>
    <e v="#DIV/0!"/>
  </r>
  <r>
    <x v="55"/>
    <s v="May"/>
    <m/>
    <m/>
    <s v=""/>
    <x v="39"/>
    <n v="3"/>
    <n v="24"/>
    <n v="35"/>
    <n v="67"/>
    <n v="1.7018"/>
    <n v="113"/>
    <n v="51.255896"/>
    <n v="17.698105968722519"/>
    <n v="0.68571428571428572"/>
  </r>
  <r>
    <x v="55"/>
    <s v="June"/>
    <m/>
    <m/>
    <s v=""/>
    <x v="38"/>
    <n v="4"/>
    <n v="25"/>
    <n v="36"/>
    <n v="67"/>
    <n v="1.7018"/>
    <n v="120"/>
    <n v="54.431039999999996"/>
    <n v="18.794448816342495"/>
    <n v="0.69444444444444442"/>
  </r>
  <r>
    <x v="55"/>
    <s v="July"/>
    <m/>
    <m/>
    <s v=""/>
    <x v="11"/>
    <n v="3"/>
    <n v="24"/>
    <n v="34"/>
    <n v="65"/>
    <n v="1.651"/>
    <n v="117"/>
    <n v="53.070264000000002"/>
    <n v="19.469603246898799"/>
    <n v="0.70588235294117652"/>
  </r>
  <r>
    <x v="55"/>
    <s v="August"/>
    <m/>
    <m/>
    <s v=""/>
    <x v="8"/>
    <m/>
    <n v="24"/>
    <n v="34"/>
    <n v="62"/>
    <n v="1.5748"/>
    <n v="105"/>
    <n v="47.627159999999996"/>
    <n v="19.204538409076818"/>
    <n v="0.70588235294117652"/>
  </r>
  <r>
    <x v="55"/>
    <s v="September"/>
    <m/>
    <m/>
    <s v=""/>
    <x v="38"/>
    <n v="4"/>
    <n v="25"/>
    <n v="36"/>
    <n v="67"/>
    <n v="1.7018"/>
    <n v="115"/>
    <n v="52.163080000000001"/>
    <n v="18.011346782328228"/>
    <n v="0.69444444444444442"/>
  </r>
  <r>
    <x v="55"/>
    <s v="October"/>
    <m/>
    <m/>
    <s v=""/>
    <x v="11"/>
    <n v="3"/>
    <n v="24"/>
    <n v="34"/>
    <n v="65"/>
    <n v="1.651"/>
    <n v="115"/>
    <n v="52.163080000000001"/>
    <n v="19.136789516182581"/>
    <n v="0.70588235294117652"/>
  </r>
  <r>
    <x v="55"/>
    <s v="November"/>
    <m/>
    <m/>
    <s v=""/>
    <x v="11"/>
    <n v="3"/>
    <n v="21"/>
    <n v="32"/>
    <n v="66"/>
    <n v="1.6764000000000001"/>
    <n v="108"/>
    <n v="48.987935999999998"/>
    <n v="17.431462962099477"/>
    <n v="0.65625"/>
  </r>
  <r>
    <x v="55"/>
    <s v="December"/>
    <m/>
    <m/>
    <s v=""/>
    <x v="8"/>
    <m/>
    <n v="25"/>
    <n v="35"/>
    <n v="68"/>
    <n v="1.7272000000000001"/>
    <n v="115"/>
    <n v="52.163080000000001"/>
    <n v="17.485496476183261"/>
    <n v="0.7142857142857143"/>
  </r>
  <r>
    <x v="56"/>
    <s v="January"/>
    <m/>
    <m/>
    <s v=""/>
    <x v="38"/>
    <n v="4"/>
    <n v="23.5"/>
    <n v="36"/>
    <n v="67"/>
    <n v="1.7018"/>
    <n v="121"/>
    <n v="54.884631999999996"/>
    <n v="18.95106922314535"/>
    <n v="0.65277777777777779"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  <r>
    <x v="57"/>
    <m/>
    <m/>
    <m/>
    <m/>
    <x v="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1:D59" firstHeaderRow="0" firstDataRow="1" firstDataCol="1"/>
  <pivotFields count="15"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h="1" x="57"/>
        <item t="default"/>
      </items>
    </pivotField>
    <pivotField showAll="0"/>
    <pivotField showAll="0"/>
    <pivotField showAll="0"/>
    <pivotField showAll="0"/>
    <pivotField dataField="1" showAll="0">
      <items count="47">
        <item x="22"/>
        <item x="12"/>
        <item x="27"/>
        <item x="8"/>
        <item x="24"/>
        <item x="10"/>
        <item x="17"/>
        <item x="4"/>
        <item x="16"/>
        <item x="9"/>
        <item x="20"/>
        <item x="7"/>
        <item x="23"/>
        <item x="6"/>
        <item x="5"/>
        <item x="13"/>
        <item x="45"/>
        <item x="39"/>
        <item x="30"/>
        <item x="31"/>
        <item x="40"/>
        <item x="19"/>
        <item x="41"/>
        <item x="14"/>
        <item x="28"/>
        <item x="11"/>
        <item x="38"/>
        <item x="33"/>
        <item x="44"/>
        <item x="29"/>
        <item x="43"/>
        <item x="25"/>
        <item x="0"/>
        <item x="18"/>
        <item x="35"/>
        <item x="21"/>
        <item x="36"/>
        <item x="26"/>
        <item x="34"/>
        <item x="32"/>
        <item x="42"/>
        <item x="37"/>
        <item x="15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eggio di Cup size" fld="6" subtotal="count" baseField="0" baseItem="0" numFmtId="1"/>
    <dataField name="Media di Bust (in)" fld="5" subtotal="average" baseField="0" baseItem="0"/>
    <dataField name="Media di Cup size" fld="6" subtotal="average" baseField="0" baseItem="0" numFmtId="164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4"/>
  <sheetViews>
    <sheetView zoomScaleNormal="100" workbookViewId="0">
      <pane ySplit="1" topLeftCell="A2" activePane="bottomLeft" state="frozen"/>
      <selection pane="bottomLeft" activeCell="J2" sqref="J2"/>
    </sheetView>
  </sheetViews>
  <sheetFormatPr defaultRowHeight="12.75" x14ac:dyDescent="0.2"/>
  <cols>
    <col min="1" max="1" width="5.375" bestFit="1" customWidth="1"/>
    <col min="2" max="2" width="9.75" bestFit="1" customWidth="1"/>
    <col min="3" max="3" width="18.375" bestFit="1" customWidth="1"/>
    <col min="4" max="4" width="13.375" customWidth="1"/>
    <col min="5" max="5" width="4.625" bestFit="1" customWidth="1"/>
    <col min="6" max="6" width="10.875" style="28" bestFit="1" customWidth="1"/>
    <col min="7" max="7" width="8.75" bestFit="1" customWidth="1"/>
    <col min="8" max="9" width="10.875" bestFit="1" customWidth="1"/>
    <col min="10" max="10" width="11" bestFit="1" customWidth="1"/>
    <col min="11" max="11" width="11.125" style="11" bestFit="1" customWidth="1"/>
    <col min="12" max="12" width="10.875" bestFit="1" customWidth="1"/>
    <col min="13" max="13" width="11.875" style="21" bestFit="1" customWidth="1"/>
    <col min="14" max="14" width="5.5" style="11" bestFit="1" customWidth="1"/>
    <col min="15" max="15" width="10.375" style="11" bestFit="1" customWidth="1"/>
    <col min="16" max="256" width="11" customWidth="1"/>
  </cols>
  <sheetData>
    <row r="1" spans="1:15" s="15" customFormat="1" x14ac:dyDescent="0.2">
      <c r="A1" s="15" t="s">
        <v>1</v>
      </c>
      <c r="B1" s="15" t="s">
        <v>0</v>
      </c>
      <c r="C1" s="15" t="s">
        <v>55</v>
      </c>
      <c r="D1" s="15" t="s">
        <v>59</v>
      </c>
      <c r="E1" s="15" t="s">
        <v>64</v>
      </c>
      <c r="F1" s="20" t="s">
        <v>2</v>
      </c>
      <c r="G1" s="15" t="s">
        <v>56</v>
      </c>
      <c r="H1" s="15" t="s">
        <v>63</v>
      </c>
      <c r="I1" s="15" t="s">
        <v>62</v>
      </c>
      <c r="J1" s="15" t="s">
        <v>61</v>
      </c>
      <c r="K1" s="16" t="s">
        <v>68</v>
      </c>
      <c r="L1" s="15" t="s">
        <v>60</v>
      </c>
      <c r="M1" s="20" t="s">
        <v>67</v>
      </c>
      <c r="N1" s="16" t="s">
        <v>3</v>
      </c>
      <c r="O1" s="16" t="s">
        <v>4</v>
      </c>
    </row>
    <row r="2" spans="1:15" x14ac:dyDescent="0.2">
      <c r="A2" s="19">
        <v>1953</v>
      </c>
      <c r="B2" s="2" t="s">
        <v>5</v>
      </c>
      <c r="C2" s="2" t="s">
        <v>57</v>
      </c>
      <c r="D2" s="17">
        <v>8187</v>
      </c>
      <c r="E2" s="18">
        <f>IF(D2&gt;0,A2-YEAR(D2),"")</f>
        <v>27</v>
      </c>
      <c r="F2" s="27">
        <v>36</v>
      </c>
      <c r="G2">
        <v>4</v>
      </c>
      <c r="H2">
        <v>24</v>
      </c>
      <c r="I2">
        <v>36</v>
      </c>
      <c r="J2">
        <v>65</v>
      </c>
      <c r="K2" s="23">
        <f>(+J2*2.54)/100</f>
        <v>1.651</v>
      </c>
      <c r="L2">
        <v>118</v>
      </c>
      <c r="M2" s="21">
        <f>+L2*0.453592</f>
        <v>53.523856000000002</v>
      </c>
      <c r="N2" s="11">
        <f>+M2/K2^2</f>
        <v>19.636010112256912</v>
      </c>
      <c r="O2" s="23">
        <f>+H2/I2</f>
        <v>0.66666666666666663</v>
      </c>
    </row>
    <row r="3" spans="1:15" x14ac:dyDescent="0.2">
      <c r="A3">
        <v>1954</v>
      </c>
      <c r="B3" t="s">
        <v>6</v>
      </c>
      <c r="C3" s="19" t="s">
        <v>65</v>
      </c>
      <c r="D3" s="13">
        <v>10168</v>
      </c>
      <c r="E3" s="18">
        <f t="shared" ref="E3:E66" si="0">IF(D3&gt;0,A3-YEAR(D3),"")</f>
        <v>23</v>
      </c>
      <c r="F3" s="30">
        <v>36</v>
      </c>
      <c r="G3">
        <v>3</v>
      </c>
      <c r="H3">
        <v>26</v>
      </c>
      <c r="I3">
        <v>37</v>
      </c>
      <c r="J3">
        <v>65</v>
      </c>
      <c r="K3" s="23">
        <f t="shared" ref="K3:K66" si="1">(+J3*2.54)/100</f>
        <v>1.651</v>
      </c>
      <c r="L3">
        <v>100</v>
      </c>
      <c r="M3" s="21">
        <f t="shared" ref="M3:M66" si="2">+L3*0.453592</f>
        <v>45.359200000000001</v>
      </c>
      <c r="N3" s="11">
        <f t="shared" ref="N3:N66" si="3">+M3/K3^2</f>
        <v>16.640686535810943</v>
      </c>
      <c r="O3" s="23">
        <f t="shared" ref="O3:O66" si="4">+H3/I3</f>
        <v>0.70270270270270274</v>
      </c>
    </row>
    <row r="4" spans="1:15" x14ac:dyDescent="0.2">
      <c r="A4">
        <v>1954</v>
      </c>
      <c r="B4" t="s">
        <v>7</v>
      </c>
      <c r="C4" t="s">
        <v>66</v>
      </c>
      <c r="D4" s="13">
        <v>10170</v>
      </c>
      <c r="E4" s="18">
        <f t="shared" si="0"/>
        <v>23</v>
      </c>
      <c r="F4" s="30">
        <v>36</v>
      </c>
      <c r="G4">
        <v>3</v>
      </c>
      <c r="H4">
        <v>23</v>
      </c>
      <c r="I4">
        <v>34</v>
      </c>
      <c r="J4">
        <v>64</v>
      </c>
      <c r="K4" s="23">
        <f t="shared" si="1"/>
        <v>1.6255999999999999</v>
      </c>
      <c r="L4">
        <v>113</v>
      </c>
      <c r="M4" s="21">
        <f t="shared" si="2"/>
        <v>51.255896</v>
      </c>
      <c r="N4" s="11">
        <f t="shared" si="3"/>
        <v>19.396190843162938</v>
      </c>
      <c r="O4" s="23">
        <f t="shared" si="4"/>
        <v>0.67647058823529416</v>
      </c>
    </row>
    <row r="5" spans="1:15" x14ac:dyDescent="0.2">
      <c r="A5">
        <v>1954</v>
      </c>
      <c r="B5" t="s">
        <v>8</v>
      </c>
      <c r="C5" t="s">
        <v>69</v>
      </c>
      <c r="D5" s="14">
        <v>10301</v>
      </c>
      <c r="E5" s="18">
        <f t="shared" si="0"/>
        <v>22</v>
      </c>
      <c r="F5" s="30">
        <v>34</v>
      </c>
      <c r="G5">
        <v>3</v>
      </c>
      <c r="H5">
        <v>24</v>
      </c>
      <c r="I5">
        <v>35</v>
      </c>
      <c r="J5">
        <v>66</v>
      </c>
      <c r="K5" s="23">
        <f t="shared" si="1"/>
        <v>1.6764000000000001</v>
      </c>
      <c r="L5" s="19">
        <v>118</v>
      </c>
      <c r="M5" s="21">
        <f t="shared" si="2"/>
        <v>53.523856000000002</v>
      </c>
      <c r="N5" s="11">
        <f t="shared" si="3"/>
        <v>19.04548731044202</v>
      </c>
      <c r="O5" s="23">
        <f t="shared" si="4"/>
        <v>0.68571428571428572</v>
      </c>
    </row>
    <row r="6" spans="1:15" x14ac:dyDescent="0.2">
      <c r="A6">
        <v>1954</v>
      </c>
      <c r="B6" t="s">
        <v>9</v>
      </c>
      <c r="C6" t="s">
        <v>66</v>
      </c>
      <c r="D6" s="13">
        <v>10170</v>
      </c>
      <c r="E6" s="18">
        <f t="shared" ref="E6" si="5">IF(D6&gt;0,A6-YEAR(D6),"")</f>
        <v>23</v>
      </c>
      <c r="F6" s="30">
        <v>36</v>
      </c>
      <c r="G6">
        <v>3</v>
      </c>
      <c r="H6">
        <v>23</v>
      </c>
      <c r="I6">
        <v>34</v>
      </c>
      <c r="J6">
        <v>64</v>
      </c>
      <c r="K6" s="23">
        <f t="shared" si="1"/>
        <v>1.6255999999999999</v>
      </c>
      <c r="L6">
        <v>113</v>
      </c>
      <c r="M6" s="21">
        <f t="shared" si="2"/>
        <v>51.255896</v>
      </c>
      <c r="N6" s="11">
        <f t="shared" ref="N6" si="6">+M6/K6^2</f>
        <v>19.396190843162938</v>
      </c>
      <c r="O6" s="23">
        <f t="shared" si="4"/>
        <v>0.67647058823529416</v>
      </c>
    </row>
    <row r="7" spans="1:15" x14ac:dyDescent="0.2">
      <c r="A7">
        <v>1954</v>
      </c>
      <c r="B7" t="s">
        <v>10</v>
      </c>
      <c r="C7" t="s">
        <v>70</v>
      </c>
      <c r="D7" s="13">
        <v>9952</v>
      </c>
      <c r="E7" s="18">
        <f t="shared" si="0"/>
        <v>23</v>
      </c>
      <c r="F7" s="30">
        <v>36</v>
      </c>
      <c r="G7">
        <v>4</v>
      </c>
      <c r="H7">
        <v>23</v>
      </c>
      <c r="I7">
        <v>38</v>
      </c>
      <c r="J7">
        <v>65</v>
      </c>
      <c r="K7" s="23">
        <f t="shared" si="1"/>
        <v>1.651</v>
      </c>
      <c r="L7">
        <v>120</v>
      </c>
      <c r="M7" s="21">
        <f t="shared" si="2"/>
        <v>54.431039999999996</v>
      </c>
      <c r="N7" s="11">
        <f t="shared" si="3"/>
        <v>19.968823842973126</v>
      </c>
      <c r="O7" s="23">
        <f t="shared" si="4"/>
        <v>0.60526315789473684</v>
      </c>
    </row>
    <row r="8" spans="1:15" x14ac:dyDescent="0.2">
      <c r="A8">
        <v>1954</v>
      </c>
      <c r="B8" t="s">
        <v>11</v>
      </c>
      <c r="C8" s="19" t="s">
        <v>65</v>
      </c>
      <c r="D8" s="13">
        <v>10170</v>
      </c>
      <c r="E8" s="18">
        <f t="shared" ref="E8" si="7">IF(D8&gt;0,A8-YEAR(D8),"")</f>
        <v>23</v>
      </c>
      <c r="F8" s="30">
        <v>36</v>
      </c>
      <c r="G8">
        <v>3</v>
      </c>
      <c r="H8">
        <v>26</v>
      </c>
      <c r="I8">
        <v>37</v>
      </c>
      <c r="J8">
        <v>65</v>
      </c>
      <c r="K8" s="23">
        <f t="shared" si="1"/>
        <v>1.651</v>
      </c>
      <c r="L8">
        <v>100</v>
      </c>
      <c r="M8" s="21">
        <f t="shared" si="2"/>
        <v>45.359200000000001</v>
      </c>
      <c r="N8" s="11">
        <f t="shared" ref="N8" si="8">+M8/K8^2</f>
        <v>16.640686535810943</v>
      </c>
      <c r="O8" s="23">
        <f t="shared" ref="O8" si="9">+H8/I8</f>
        <v>0.70270270270270274</v>
      </c>
    </row>
    <row r="9" spans="1:15" x14ac:dyDescent="0.2">
      <c r="A9">
        <v>1954</v>
      </c>
      <c r="B9" t="s">
        <v>12</v>
      </c>
      <c r="C9" t="s">
        <v>71</v>
      </c>
      <c r="E9" s="18" t="str">
        <f t="shared" si="0"/>
        <v/>
      </c>
      <c r="F9" s="30">
        <v>36</v>
      </c>
      <c r="H9">
        <v>26</v>
      </c>
      <c r="I9">
        <v>37</v>
      </c>
      <c r="J9">
        <v>66</v>
      </c>
      <c r="K9" s="23">
        <f t="shared" si="1"/>
        <v>1.6764000000000001</v>
      </c>
      <c r="L9">
        <v>130</v>
      </c>
      <c r="M9" s="21">
        <f t="shared" si="2"/>
        <v>58.96696</v>
      </c>
      <c r="N9" s="11">
        <f t="shared" si="3"/>
        <v>20.982316528453072</v>
      </c>
      <c r="O9" s="23">
        <f t="shared" si="4"/>
        <v>0.70270270270270274</v>
      </c>
    </row>
    <row r="10" spans="1:15" x14ac:dyDescent="0.2">
      <c r="A10">
        <v>1954</v>
      </c>
      <c r="B10" t="s">
        <v>13</v>
      </c>
      <c r="C10" t="s">
        <v>72</v>
      </c>
      <c r="D10" s="13">
        <v>10211</v>
      </c>
      <c r="E10" s="18">
        <f t="shared" si="0"/>
        <v>23</v>
      </c>
      <c r="F10" s="30">
        <v>38</v>
      </c>
      <c r="G10">
        <v>4</v>
      </c>
      <c r="H10">
        <v>24</v>
      </c>
      <c r="I10">
        <v>35</v>
      </c>
      <c r="J10">
        <v>66</v>
      </c>
      <c r="K10" s="23">
        <f t="shared" si="1"/>
        <v>1.6764000000000001</v>
      </c>
      <c r="L10">
        <v>118</v>
      </c>
      <c r="M10" s="21">
        <f t="shared" si="2"/>
        <v>53.523856000000002</v>
      </c>
      <c r="N10" s="11">
        <f t="shared" si="3"/>
        <v>19.04548731044202</v>
      </c>
      <c r="O10" s="23">
        <f t="shared" si="4"/>
        <v>0.68571428571428572</v>
      </c>
    </row>
    <row r="11" spans="1:15" x14ac:dyDescent="0.2">
      <c r="A11">
        <v>1954</v>
      </c>
      <c r="B11" t="s">
        <v>14</v>
      </c>
      <c r="C11" s="19" t="s">
        <v>73</v>
      </c>
      <c r="D11" s="13">
        <v>10749</v>
      </c>
      <c r="E11" s="18">
        <f t="shared" si="0"/>
        <v>21</v>
      </c>
      <c r="K11" s="23">
        <f t="shared" si="1"/>
        <v>0</v>
      </c>
      <c r="M11" s="21">
        <f t="shared" si="2"/>
        <v>0</v>
      </c>
      <c r="N11" s="11" t="e">
        <f t="shared" si="3"/>
        <v>#DIV/0!</v>
      </c>
      <c r="O11" s="23" t="e">
        <f t="shared" si="4"/>
        <v>#DIV/0!</v>
      </c>
    </row>
    <row r="12" spans="1:15" x14ac:dyDescent="0.2">
      <c r="A12">
        <v>1954</v>
      </c>
      <c r="B12" t="s">
        <v>15</v>
      </c>
      <c r="E12" s="18" t="str">
        <f t="shared" si="0"/>
        <v/>
      </c>
      <c r="K12" s="23">
        <f t="shared" si="1"/>
        <v>0</v>
      </c>
      <c r="M12" s="21">
        <f t="shared" si="2"/>
        <v>0</v>
      </c>
      <c r="N12" s="11" t="e">
        <f t="shared" si="3"/>
        <v>#DIV/0!</v>
      </c>
      <c r="O12" s="23" t="e">
        <f t="shared" si="4"/>
        <v>#DIV/0!</v>
      </c>
    </row>
    <row r="13" spans="1:15" x14ac:dyDescent="0.2">
      <c r="A13">
        <v>1954</v>
      </c>
      <c r="B13" t="s">
        <v>16</v>
      </c>
      <c r="E13" s="18" t="str">
        <f t="shared" si="0"/>
        <v/>
      </c>
      <c r="J13">
        <v>65.5</v>
      </c>
      <c r="K13" s="23">
        <f t="shared" si="1"/>
        <v>1.6637</v>
      </c>
      <c r="L13">
        <v>125</v>
      </c>
      <c r="M13" s="21">
        <f t="shared" si="2"/>
        <v>56.698999999999998</v>
      </c>
      <c r="N13" s="11">
        <f t="shared" si="3"/>
        <v>20.484499916613608</v>
      </c>
      <c r="O13" s="23" t="e">
        <f t="shared" si="4"/>
        <v>#DIV/0!</v>
      </c>
    </row>
    <row r="14" spans="1:15" x14ac:dyDescent="0.2">
      <c r="A14">
        <v>1954</v>
      </c>
      <c r="B14" t="s">
        <v>5</v>
      </c>
      <c r="C14" t="s">
        <v>58</v>
      </c>
      <c r="D14" s="14">
        <v>10927</v>
      </c>
      <c r="E14" s="18">
        <f t="shared" si="0"/>
        <v>21</v>
      </c>
      <c r="F14" s="28">
        <v>36</v>
      </c>
      <c r="H14">
        <v>24</v>
      </c>
      <c r="I14">
        <v>36</v>
      </c>
      <c r="K14" s="23">
        <f t="shared" si="1"/>
        <v>0</v>
      </c>
      <c r="M14" s="21">
        <f t="shared" si="2"/>
        <v>0</v>
      </c>
      <c r="N14" s="11" t="e">
        <f t="shared" si="3"/>
        <v>#DIV/0!</v>
      </c>
      <c r="O14" s="23">
        <f t="shared" si="4"/>
        <v>0.66666666666666663</v>
      </c>
    </row>
    <row r="15" spans="1:15" x14ac:dyDescent="0.2">
      <c r="A15">
        <v>1955</v>
      </c>
      <c r="B15" s="2" t="s">
        <v>6</v>
      </c>
      <c r="C15" s="2"/>
      <c r="D15" s="2"/>
      <c r="E15" s="18" t="str">
        <f t="shared" si="0"/>
        <v/>
      </c>
      <c r="J15">
        <v>65.5</v>
      </c>
      <c r="K15" s="23">
        <f t="shared" si="1"/>
        <v>1.6637</v>
      </c>
      <c r="M15" s="21">
        <f t="shared" si="2"/>
        <v>0</v>
      </c>
      <c r="N15" s="11">
        <f t="shared" si="3"/>
        <v>0</v>
      </c>
      <c r="O15" s="23" t="e">
        <f t="shared" si="4"/>
        <v>#DIV/0!</v>
      </c>
    </row>
    <row r="16" spans="1:15" x14ac:dyDescent="0.2">
      <c r="A16">
        <v>1955</v>
      </c>
      <c r="B16" s="2" t="s">
        <v>7</v>
      </c>
      <c r="C16" s="2"/>
      <c r="D16" s="2"/>
      <c r="E16" s="18" t="str">
        <f t="shared" si="0"/>
        <v/>
      </c>
      <c r="F16" s="28">
        <v>40</v>
      </c>
      <c r="H16">
        <v>21</v>
      </c>
      <c r="I16">
        <v>32</v>
      </c>
      <c r="K16" s="23">
        <f t="shared" si="1"/>
        <v>0</v>
      </c>
      <c r="M16" s="21">
        <f t="shared" si="2"/>
        <v>0</v>
      </c>
      <c r="N16" s="11" t="e">
        <f t="shared" si="3"/>
        <v>#DIV/0!</v>
      </c>
      <c r="O16" s="23">
        <f t="shared" si="4"/>
        <v>0.65625</v>
      </c>
    </row>
    <row r="17" spans="1:15" x14ac:dyDescent="0.2">
      <c r="A17">
        <v>1955</v>
      </c>
      <c r="B17" s="2" t="s">
        <v>8</v>
      </c>
      <c r="C17" s="2"/>
      <c r="D17" s="2"/>
      <c r="E17" s="18" t="str">
        <f t="shared" si="0"/>
        <v/>
      </c>
      <c r="K17" s="23">
        <f t="shared" si="1"/>
        <v>0</v>
      </c>
      <c r="M17" s="21">
        <f t="shared" si="2"/>
        <v>0</v>
      </c>
      <c r="N17" s="11" t="e">
        <f t="shared" si="3"/>
        <v>#DIV/0!</v>
      </c>
      <c r="O17" s="23" t="e">
        <f t="shared" si="4"/>
        <v>#DIV/0!</v>
      </c>
    </row>
    <row r="18" spans="1:15" x14ac:dyDescent="0.2">
      <c r="A18">
        <v>1955</v>
      </c>
      <c r="B18" s="2" t="s">
        <v>9</v>
      </c>
      <c r="C18" s="2"/>
      <c r="D18" s="2"/>
      <c r="E18" s="18" t="str">
        <f t="shared" si="0"/>
        <v/>
      </c>
      <c r="K18" s="23">
        <f t="shared" si="1"/>
        <v>0</v>
      </c>
      <c r="M18" s="21">
        <f t="shared" si="2"/>
        <v>0</v>
      </c>
      <c r="N18" s="11" t="e">
        <f t="shared" si="3"/>
        <v>#DIV/0!</v>
      </c>
      <c r="O18" s="23" t="e">
        <f t="shared" si="4"/>
        <v>#DIV/0!</v>
      </c>
    </row>
    <row r="19" spans="1:15" x14ac:dyDescent="0.2">
      <c r="A19">
        <v>1955</v>
      </c>
      <c r="B19" s="2" t="s">
        <v>10</v>
      </c>
      <c r="C19" s="2"/>
      <c r="D19" s="2"/>
      <c r="E19" s="18" t="str">
        <f t="shared" si="0"/>
        <v/>
      </c>
      <c r="K19" s="23">
        <f t="shared" si="1"/>
        <v>0</v>
      </c>
      <c r="M19" s="21">
        <f t="shared" si="2"/>
        <v>0</v>
      </c>
      <c r="N19" s="11" t="e">
        <f t="shared" si="3"/>
        <v>#DIV/0!</v>
      </c>
      <c r="O19" s="23" t="e">
        <f t="shared" si="4"/>
        <v>#DIV/0!</v>
      </c>
    </row>
    <row r="20" spans="1:15" x14ac:dyDescent="0.2">
      <c r="A20">
        <v>1955</v>
      </c>
      <c r="B20" s="2" t="s">
        <v>11</v>
      </c>
      <c r="C20" s="2"/>
      <c r="D20" s="2"/>
      <c r="E20" s="18" t="str">
        <f t="shared" si="0"/>
        <v/>
      </c>
      <c r="F20" s="28">
        <v>39</v>
      </c>
      <c r="H20">
        <v>25</v>
      </c>
      <c r="I20">
        <v>35</v>
      </c>
      <c r="K20" s="23">
        <f t="shared" si="1"/>
        <v>0</v>
      </c>
      <c r="M20" s="21">
        <f t="shared" si="2"/>
        <v>0</v>
      </c>
      <c r="N20" s="11" t="e">
        <f t="shared" si="3"/>
        <v>#DIV/0!</v>
      </c>
      <c r="O20" s="23">
        <f t="shared" si="4"/>
        <v>0.7142857142857143</v>
      </c>
    </row>
    <row r="21" spans="1:15" x14ac:dyDescent="0.2">
      <c r="A21">
        <v>1955</v>
      </c>
      <c r="B21" s="2" t="s">
        <v>12</v>
      </c>
      <c r="C21" s="2"/>
      <c r="D21" s="2"/>
      <c r="E21" s="18" t="str">
        <f t="shared" si="0"/>
        <v/>
      </c>
      <c r="F21" s="28">
        <v>36</v>
      </c>
      <c r="H21">
        <v>24</v>
      </c>
      <c r="I21">
        <v>36</v>
      </c>
      <c r="J21">
        <v>65.5</v>
      </c>
      <c r="K21" s="23">
        <f t="shared" si="1"/>
        <v>1.6637</v>
      </c>
      <c r="L21">
        <v>115</v>
      </c>
      <c r="M21" s="21">
        <f t="shared" si="2"/>
        <v>52.163080000000001</v>
      </c>
      <c r="N21" s="11">
        <f t="shared" si="3"/>
        <v>18.845739923284523</v>
      </c>
      <c r="O21" s="23">
        <f t="shared" si="4"/>
        <v>0.66666666666666663</v>
      </c>
    </row>
    <row r="22" spans="1:15" x14ac:dyDescent="0.2">
      <c r="A22">
        <v>1955</v>
      </c>
      <c r="B22" s="2" t="s">
        <v>13</v>
      </c>
      <c r="C22" s="2"/>
      <c r="D22" s="2"/>
      <c r="E22" s="18" t="str">
        <f t="shared" si="0"/>
        <v/>
      </c>
      <c r="K22" s="23">
        <f t="shared" si="1"/>
        <v>0</v>
      </c>
      <c r="M22" s="21">
        <f t="shared" si="2"/>
        <v>0</v>
      </c>
      <c r="N22" s="11" t="e">
        <f t="shared" si="3"/>
        <v>#DIV/0!</v>
      </c>
      <c r="O22" s="23" t="e">
        <f t="shared" si="4"/>
        <v>#DIV/0!</v>
      </c>
    </row>
    <row r="23" spans="1:15" x14ac:dyDescent="0.2">
      <c r="A23">
        <v>1955</v>
      </c>
      <c r="B23" s="2" t="s">
        <v>14</v>
      </c>
      <c r="C23" s="2"/>
      <c r="D23" s="2"/>
      <c r="E23" s="18" t="str">
        <f t="shared" si="0"/>
        <v/>
      </c>
      <c r="K23" s="23">
        <f t="shared" si="1"/>
        <v>0</v>
      </c>
      <c r="M23" s="21">
        <f t="shared" si="2"/>
        <v>0</v>
      </c>
      <c r="N23" s="11" t="e">
        <f t="shared" si="3"/>
        <v>#DIV/0!</v>
      </c>
      <c r="O23" s="23" t="e">
        <f t="shared" si="4"/>
        <v>#DIV/0!</v>
      </c>
    </row>
    <row r="24" spans="1:15" x14ac:dyDescent="0.2">
      <c r="A24">
        <v>1955</v>
      </c>
      <c r="B24" s="2" t="s">
        <v>15</v>
      </c>
      <c r="C24" s="2"/>
      <c r="D24" s="2"/>
      <c r="E24" s="18" t="str">
        <f t="shared" si="0"/>
        <v/>
      </c>
      <c r="K24" s="23">
        <f t="shared" si="1"/>
        <v>0</v>
      </c>
      <c r="M24" s="21">
        <f t="shared" si="2"/>
        <v>0</v>
      </c>
      <c r="N24" s="11" t="e">
        <f t="shared" si="3"/>
        <v>#DIV/0!</v>
      </c>
      <c r="O24" s="23" t="e">
        <f t="shared" si="4"/>
        <v>#DIV/0!</v>
      </c>
    </row>
    <row r="25" spans="1:15" x14ac:dyDescent="0.2">
      <c r="A25">
        <v>1955</v>
      </c>
      <c r="B25" s="2" t="s">
        <v>16</v>
      </c>
      <c r="C25" s="2"/>
      <c r="D25" s="2"/>
      <c r="E25" s="18" t="str">
        <f t="shared" si="0"/>
        <v/>
      </c>
      <c r="K25" s="23">
        <f t="shared" si="1"/>
        <v>0</v>
      </c>
      <c r="M25" s="21">
        <f t="shared" si="2"/>
        <v>0</v>
      </c>
      <c r="N25" s="11" t="e">
        <f t="shared" si="3"/>
        <v>#DIV/0!</v>
      </c>
      <c r="O25" s="23" t="e">
        <f t="shared" si="4"/>
        <v>#DIV/0!</v>
      </c>
    </row>
    <row r="26" spans="1:15" x14ac:dyDescent="0.2">
      <c r="A26">
        <v>1955</v>
      </c>
      <c r="B26" s="2" t="s">
        <v>5</v>
      </c>
      <c r="C26" s="2"/>
      <c r="D26" s="2"/>
      <c r="E26" s="18" t="str">
        <f t="shared" si="0"/>
        <v/>
      </c>
      <c r="F26" s="28">
        <v>36</v>
      </c>
      <c r="H26">
        <v>24</v>
      </c>
      <c r="I26">
        <v>36</v>
      </c>
      <c r="J26">
        <v>65.5</v>
      </c>
      <c r="K26" s="23">
        <f t="shared" si="1"/>
        <v>1.6637</v>
      </c>
      <c r="L26">
        <v>115</v>
      </c>
      <c r="M26" s="21">
        <f t="shared" si="2"/>
        <v>52.163080000000001</v>
      </c>
      <c r="N26" s="11">
        <f t="shared" si="3"/>
        <v>18.845739923284523</v>
      </c>
      <c r="O26" s="23">
        <f t="shared" si="4"/>
        <v>0.66666666666666663</v>
      </c>
    </row>
    <row r="27" spans="1:15" x14ac:dyDescent="0.2">
      <c r="A27">
        <v>1956</v>
      </c>
      <c r="B27" t="s">
        <v>6</v>
      </c>
      <c r="E27" s="18" t="str">
        <f t="shared" si="0"/>
        <v/>
      </c>
      <c r="F27" s="28">
        <v>38</v>
      </c>
      <c r="H27">
        <v>24</v>
      </c>
      <c r="I27">
        <v>37</v>
      </c>
      <c r="K27" s="23">
        <f t="shared" si="1"/>
        <v>0</v>
      </c>
      <c r="M27" s="21">
        <f t="shared" si="2"/>
        <v>0</v>
      </c>
      <c r="N27" s="11" t="e">
        <f t="shared" si="3"/>
        <v>#DIV/0!</v>
      </c>
      <c r="O27" s="23">
        <f t="shared" si="4"/>
        <v>0.64864864864864868</v>
      </c>
    </row>
    <row r="28" spans="1:15" x14ac:dyDescent="0.2">
      <c r="A28">
        <v>1956</v>
      </c>
      <c r="B28" t="s">
        <v>7</v>
      </c>
      <c r="E28" s="18" t="str">
        <f t="shared" si="0"/>
        <v/>
      </c>
      <c r="K28" s="23">
        <f t="shared" si="1"/>
        <v>0</v>
      </c>
      <c r="M28" s="21">
        <f t="shared" si="2"/>
        <v>0</v>
      </c>
      <c r="N28" s="11" t="e">
        <f t="shared" si="3"/>
        <v>#DIV/0!</v>
      </c>
      <c r="O28" s="23" t="e">
        <f t="shared" si="4"/>
        <v>#DIV/0!</v>
      </c>
    </row>
    <row r="29" spans="1:15" x14ac:dyDescent="0.2">
      <c r="A29">
        <v>1956</v>
      </c>
      <c r="B29" t="s">
        <v>8</v>
      </c>
      <c r="E29" s="18" t="str">
        <f t="shared" si="0"/>
        <v/>
      </c>
      <c r="F29" s="28">
        <v>34</v>
      </c>
      <c r="H29">
        <v>21</v>
      </c>
      <c r="I29">
        <v>34</v>
      </c>
      <c r="J29">
        <v>63</v>
      </c>
      <c r="K29" s="23">
        <f t="shared" si="1"/>
        <v>1.6002000000000001</v>
      </c>
      <c r="M29" s="21">
        <f t="shared" si="2"/>
        <v>0</v>
      </c>
      <c r="N29" s="11">
        <f t="shared" si="3"/>
        <v>0</v>
      </c>
      <c r="O29" s="23">
        <f t="shared" si="4"/>
        <v>0.61764705882352944</v>
      </c>
    </row>
    <row r="30" spans="1:15" x14ac:dyDescent="0.2">
      <c r="A30">
        <v>1956</v>
      </c>
      <c r="B30" t="s">
        <v>9</v>
      </c>
      <c r="E30" s="18" t="str">
        <f t="shared" si="0"/>
        <v/>
      </c>
      <c r="F30" s="28">
        <v>36</v>
      </c>
      <c r="H30">
        <v>22</v>
      </c>
      <c r="I30">
        <v>35</v>
      </c>
      <c r="J30">
        <v>65.5</v>
      </c>
      <c r="K30" s="23">
        <f t="shared" si="1"/>
        <v>1.6637</v>
      </c>
      <c r="M30" s="21">
        <f t="shared" si="2"/>
        <v>0</v>
      </c>
      <c r="N30" s="11">
        <f t="shared" si="3"/>
        <v>0</v>
      </c>
      <c r="O30" s="23">
        <f t="shared" si="4"/>
        <v>0.62857142857142856</v>
      </c>
    </row>
    <row r="31" spans="1:15" x14ac:dyDescent="0.2">
      <c r="A31">
        <v>1956</v>
      </c>
      <c r="B31" t="s">
        <v>10</v>
      </c>
      <c r="E31" s="18" t="str">
        <f t="shared" si="0"/>
        <v/>
      </c>
      <c r="F31" s="28">
        <v>36</v>
      </c>
      <c r="H31">
        <v>23</v>
      </c>
      <c r="I31">
        <v>35</v>
      </c>
      <c r="J31">
        <v>66</v>
      </c>
      <c r="K31" s="23">
        <f t="shared" si="1"/>
        <v>1.6764000000000001</v>
      </c>
      <c r="M31" s="21">
        <f t="shared" si="2"/>
        <v>0</v>
      </c>
      <c r="N31" s="11">
        <f t="shared" si="3"/>
        <v>0</v>
      </c>
      <c r="O31" s="23">
        <f t="shared" si="4"/>
        <v>0.65714285714285714</v>
      </c>
    </row>
    <row r="32" spans="1:15" x14ac:dyDescent="0.2">
      <c r="A32">
        <v>1956</v>
      </c>
      <c r="B32" t="s">
        <v>11</v>
      </c>
      <c r="E32" s="18" t="str">
        <f t="shared" si="0"/>
        <v/>
      </c>
      <c r="F32" s="28">
        <v>34</v>
      </c>
      <c r="H32">
        <v>21</v>
      </c>
      <c r="I32">
        <v>34</v>
      </c>
      <c r="J32">
        <v>63</v>
      </c>
      <c r="K32" s="23">
        <f t="shared" si="1"/>
        <v>1.6002000000000001</v>
      </c>
      <c r="M32" s="21">
        <f t="shared" si="2"/>
        <v>0</v>
      </c>
      <c r="N32" s="11">
        <f t="shared" si="3"/>
        <v>0</v>
      </c>
      <c r="O32" s="23">
        <f t="shared" si="4"/>
        <v>0.61764705882352944</v>
      </c>
    </row>
    <row r="33" spans="1:15" x14ac:dyDescent="0.2">
      <c r="A33">
        <v>1956</v>
      </c>
      <c r="B33" t="s">
        <v>12</v>
      </c>
      <c r="E33" s="18" t="str">
        <f t="shared" si="0"/>
        <v/>
      </c>
      <c r="F33" s="28">
        <v>36</v>
      </c>
      <c r="H33">
        <v>24</v>
      </c>
      <c r="I33">
        <v>34</v>
      </c>
      <c r="J33">
        <v>62</v>
      </c>
      <c r="K33" s="23">
        <f t="shared" si="1"/>
        <v>1.5748</v>
      </c>
      <c r="L33">
        <v>105</v>
      </c>
      <c r="M33" s="21">
        <f t="shared" si="2"/>
        <v>47.627159999999996</v>
      </c>
      <c r="N33" s="11">
        <f t="shared" si="3"/>
        <v>19.204538409076818</v>
      </c>
      <c r="O33" s="23">
        <f t="shared" si="4"/>
        <v>0.70588235294117652</v>
      </c>
    </row>
    <row r="34" spans="1:15" x14ac:dyDescent="0.2">
      <c r="A34">
        <v>1956</v>
      </c>
      <c r="B34" t="s">
        <v>13</v>
      </c>
      <c r="E34" s="18" t="str">
        <f t="shared" si="0"/>
        <v/>
      </c>
      <c r="F34" s="28">
        <v>37</v>
      </c>
      <c r="H34">
        <v>24</v>
      </c>
      <c r="I34">
        <v>36</v>
      </c>
      <c r="J34">
        <v>67</v>
      </c>
      <c r="K34" s="23">
        <f t="shared" si="1"/>
        <v>1.7018</v>
      </c>
      <c r="L34">
        <v>122</v>
      </c>
      <c r="M34" s="21">
        <f t="shared" si="2"/>
        <v>55.338223999999997</v>
      </c>
      <c r="N34" s="11">
        <f t="shared" si="3"/>
        <v>19.107689629948204</v>
      </c>
      <c r="O34" s="23">
        <f t="shared" si="4"/>
        <v>0.66666666666666663</v>
      </c>
    </row>
    <row r="35" spans="1:15" x14ac:dyDescent="0.2">
      <c r="A35">
        <v>1956</v>
      </c>
      <c r="B35" t="s">
        <v>14</v>
      </c>
      <c r="E35" s="18" t="str">
        <f t="shared" si="0"/>
        <v/>
      </c>
      <c r="F35" s="28">
        <v>38</v>
      </c>
      <c r="H35">
        <v>24</v>
      </c>
      <c r="I35">
        <v>35</v>
      </c>
      <c r="K35" s="23">
        <f t="shared" si="1"/>
        <v>0</v>
      </c>
      <c r="M35" s="21">
        <f t="shared" si="2"/>
        <v>0</v>
      </c>
      <c r="N35" s="11" t="e">
        <f t="shared" si="3"/>
        <v>#DIV/0!</v>
      </c>
      <c r="O35" s="23">
        <f t="shared" si="4"/>
        <v>0.68571428571428572</v>
      </c>
    </row>
    <row r="36" spans="1:15" x14ac:dyDescent="0.2">
      <c r="A36">
        <v>1956</v>
      </c>
      <c r="B36" t="s">
        <v>15</v>
      </c>
      <c r="E36" s="18" t="str">
        <f t="shared" si="0"/>
        <v/>
      </c>
      <c r="F36" s="28">
        <v>36</v>
      </c>
      <c r="H36">
        <v>24</v>
      </c>
      <c r="I36">
        <v>36</v>
      </c>
      <c r="J36">
        <v>65.5</v>
      </c>
      <c r="K36" s="23">
        <f t="shared" si="1"/>
        <v>1.6637</v>
      </c>
      <c r="L36">
        <v>115</v>
      </c>
      <c r="M36" s="21">
        <f t="shared" si="2"/>
        <v>52.163080000000001</v>
      </c>
      <c r="N36" s="11">
        <f t="shared" si="3"/>
        <v>18.845739923284523</v>
      </c>
      <c r="O36" s="23">
        <f t="shared" si="4"/>
        <v>0.66666666666666663</v>
      </c>
    </row>
    <row r="37" spans="1:15" x14ac:dyDescent="0.2">
      <c r="A37">
        <v>1956</v>
      </c>
      <c r="B37" t="s">
        <v>16</v>
      </c>
      <c r="E37" s="18" t="str">
        <f t="shared" si="0"/>
        <v/>
      </c>
      <c r="F37" s="28">
        <v>39</v>
      </c>
      <c r="H37">
        <v>22</v>
      </c>
      <c r="I37">
        <v>36</v>
      </c>
      <c r="J37">
        <v>63</v>
      </c>
      <c r="K37" s="23">
        <f t="shared" si="1"/>
        <v>1.6002000000000001</v>
      </c>
      <c r="L37">
        <v>128</v>
      </c>
      <c r="M37" s="21">
        <f t="shared" si="2"/>
        <v>58.059775999999999</v>
      </c>
      <c r="N37" s="11">
        <f t="shared" si="3"/>
        <v>22.673931162929094</v>
      </c>
      <c r="O37" s="23">
        <f t="shared" si="4"/>
        <v>0.61111111111111116</v>
      </c>
    </row>
    <row r="38" spans="1:15" x14ac:dyDescent="0.2">
      <c r="A38">
        <v>1956</v>
      </c>
      <c r="B38" t="s">
        <v>5</v>
      </c>
      <c r="E38" s="18" t="str">
        <f t="shared" si="0"/>
        <v/>
      </c>
      <c r="F38" s="28">
        <v>35</v>
      </c>
      <c r="H38">
        <v>23</v>
      </c>
      <c r="I38">
        <v>35</v>
      </c>
      <c r="J38">
        <v>62</v>
      </c>
      <c r="K38" s="23">
        <f t="shared" si="1"/>
        <v>1.5748</v>
      </c>
      <c r="L38">
        <v>106</v>
      </c>
      <c r="M38" s="21">
        <f t="shared" si="2"/>
        <v>48.080751999999997</v>
      </c>
      <c r="N38" s="11">
        <f t="shared" si="3"/>
        <v>19.387438774877548</v>
      </c>
      <c r="O38" s="23">
        <f t="shared" si="4"/>
        <v>0.65714285714285714</v>
      </c>
    </row>
    <row r="39" spans="1:15" x14ac:dyDescent="0.2">
      <c r="A39">
        <v>1957</v>
      </c>
      <c r="B39" t="s">
        <v>6</v>
      </c>
      <c r="E39" s="18" t="str">
        <f t="shared" si="0"/>
        <v/>
      </c>
      <c r="F39" s="28">
        <v>36</v>
      </c>
      <c r="H39">
        <v>25</v>
      </c>
      <c r="I39">
        <v>36</v>
      </c>
      <c r="J39">
        <v>65</v>
      </c>
      <c r="K39" s="23">
        <f t="shared" si="1"/>
        <v>1.651</v>
      </c>
      <c r="L39">
        <v>120</v>
      </c>
      <c r="M39" s="21">
        <f t="shared" si="2"/>
        <v>54.431039999999996</v>
      </c>
      <c r="N39" s="11">
        <f t="shared" si="3"/>
        <v>19.968823842973126</v>
      </c>
      <c r="O39" s="23">
        <f t="shared" si="4"/>
        <v>0.69444444444444442</v>
      </c>
    </row>
    <row r="40" spans="1:15" x14ac:dyDescent="0.2">
      <c r="A40">
        <v>1957</v>
      </c>
      <c r="B40" t="s">
        <v>7</v>
      </c>
      <c r="E40" s="18" t="str">
        <f t="shared" si="0"/>
        <v/>
      </c>
      <c r="K40" s="23">
        <f t="shared" si="1"/>
        <v>0</v>
      </c>
      <c r="M40" s="21">
        <f t="shared" si="2"/>
        <v>0</v>
      </c>
      <c r="N40" s="11" t="e">
        <f t="shared" si="3"/>
        <v>#DIV/0!</v>
      </c>
      <c r="O40" s="23" t="e">
        <f t="shared" si="4"/>
        <v>#DIV/0!</v>
      </c>
    </row>
    <row r="41" spans="1:15" x14ac:dyDescent="0.2">
      <c r="A41">
        <v>1957</v>
      </c>
      <c r="B41" t="s">
        <v>8</v>
      </c>
      <c r="E41" s="18" t="str">
        <f t="shared" si="0"/>
        <v/>
      </c>
      <c r="F41" s="28">
        <v>36</v>
      </c>
      <c r="H41">
        <v>20</v>
      </c>
      <c r="I41">
        <v>36</v>
      </c>
      <c r="J41">
        <v>67</v>
      </c>
      <c r="K41" s="23">
        <f t="shared" si="1"/>
        <v>1.7018</v>
      </c>
      <c r="L41">
        <v>120</v>
      </c>
      <c r="M41" s="21">
        <f t="shared" si="2"/>
        <v>54.431039999999996</v>
      </c>
      <c r="N41" s="11">
        <f t="shared" si="3"/>
        <v>18.794448816342495</v>
      </c>
      <c r="O41" s="23">
        <f t="shared" si="4"/>
        <v>0.55555555555555558</v>
      </c>
    </row>
    <row r="42" spans="1:15" x14ac:dyDescent="0.2">
      <c r="A42">
        <v>1957</v>
      </c>
      <c r="B42" t="s">
        <v>9</v>
      </c>
      <c r="E42" s="18" t="str">
        <f t="shared" si="0"/>
        <v/>
      </c>
      <c r="K42" s="23">
        <f t="shared" si="1"/>
        <v>0</v>
      </c>
      <c r="M42" s="21">
        <f t="shared" si="2"/>
        <v>0</v>
      </c>
      <c r="N42" s="11" t="e">
        <f t="shared" si="3"/>
        <v>#DIV/0!</v>
      </c>
      <c r="O42" s="23" t="e">
        <f t="shared" si="4"/>
        <v>#DIV/0!</v>
      </c>
    </row>
    <row r="43" spans="1:15" x14ac:dyDescent="0.2">
      <c r="A43">
        <v>1957</v>
      </c>
      <c r="B43" t="s">
        <v>10</v>
      </c>
      <c r="E43" s="18" t="str">
        <f t="shared" si="0"/>
        <v/>
      </c>
      <c r="K43" s="23">
        <f t="shared" si="1"/>
        <v>0</v>
      </c>
      <c r="M43" s="21">
        <f t="shared" si="2"/>
        <v>0</v>
      </c>
      <c r="N43" s="11" t="e">
        <f t="shared" si="3"/>
        <v>#DIV/0!</v>
      </c>
      <c r="O43" s="23" t="e">
        <f t="shared" si="4"/>
        <v>#DIV/0!</v>
      </c>
    </row>
    <row r="44" spans="1:15" x14ac:dyDescent="0.2">
      <c r="A44">
        <v>1957</v>
      </c>
      <c r="B44" t="s">
        <v>11</v>
      </c>
      <c r="E44" s="18" t="str">
        <f t="shared" si="0"/>
        <v/>
      </c>
      <c r="K44" s="23">
        <f t="shared" si="1"/>
        <v>0</v>
      </c>
      <c r="M44" s="21">
        <f t="shared" si="2"/>
        <v>0</v>
      </c>
      <c r="N44" s="11" t="e">
        <f t="shared" si="3"/>
        <v>#DIV/0!</v>
      </c>
      <c r="O44" s="23" t="e">
        <f t="shared" si="4"/>
        <v>#DIV/0!</v>
      </c>
    </row>
    <row r="45" spans="1:15" x14ac:dyDescent="0.2">
      <c r="A45">
        <v>1957</v>
      </c>
      <c r="B45" t="s">
        <v>12</v>
      </c>
      <c r="E45" s="18" t="str">
        <f t="shared" si="0"/>
        <v/>
      </c>
      <c r="F45" s="28">
        <v>38</v>
      </c>
      <c r="H45">
        <v>23</v>
      </c>
      <c r="I45">
        <v>34</v>
      </c>
      <c r="J45">
        <v>63</v>
      </c>
      <c r="K45" s="23">
        <f t="shared" si="1"/>
        <v>1.6002000000000001</v>
      </c>
      <c r="M45" s="21">
        <f t="shared" si="2"/>
        <v>0</v>
      </c>
      <c r="N45" s="11">
        <f t="shared" si="3"/>
        <v>0</v>
      </c>
      <c r="O45" s="23">
        <f t="shared" si="4"/>
        <v>0.67647058823529416</v>
      </c>
    </row>
    <row r="46" spans="1:15" x14ac:dyDescent="0.2">
      <c r="A46">
        <v>1957</v>
      </c>
      <c r="B46" t="s">
        <v>13</v>
      </c>
      <c r="E46" s="18" t="str">
        <f t="shared" si="0"/>
        <v/>
      </c>
      <c r="K46" s="23">
        <f t="shared" si="1"/>
        <v>0</v>
      </c>
      <c r="M46" s="21">
        <f t="shared" si="2"/>
        <v>0</v>
      </c>
      <c r="N46" s="11" t="e">
        <f t="shared" si="3"/>
        <v>#DIV/0!</v>
      </c>
      <c r="O46" s="23" t="e">
        <f t="shared" si="4"/>
        <v>#DIV/0!</v>
      </c>
    </row>
    <row r="47" spans="1:15" x14ac:dyDescent="0.2">
      <c r="A47">
        <v>1957</v>
      </c>
      <c r="B47" t="s">
        <v>14</v>
      </c>
      <c r="E47" s="18" t="str">
        <f t="shared" si="0"/>
        <v/>
      </c>
      <c r="K47" s="23">
        <f t="shared" si="1"/>
        <v>0</v>
      </c>
      <c r="L47">
        <v>117</v>
      </c>
      <c r="M47" s="21">
        <f t="shared" si="2"/>
        <v>53.070264000000002</v>
      </c>
      <c r="N47" s="11" t="e">
        <f t="shared" si="3"/>
        <v>#DIV/0!</v>
      </c>
      <c r="O47" s="23" t="e">
        <f t="shared" si="4"/>
        <v>#DIV/0!</v>
      </c>
    </row>
    <row r="48" spans="1:15" x14ac:dyDescent="0.2">
      <c r="A48">
        <v>1957</v>
      </c>
      <c r="B48" t="s">
        <v>15</v>
      </c>
      <c r="E48" s="18" t="str">
        <f t="shared" si="0"/>
        <v/>
      </c>
      <c r="K48" s="23">
        <f t="shared" si="1"/>
        <v>0</v>
      </c>
      <c r="M48" s="21">
        <f t="shared" si="2"/>
        <v>0</v>
      </c>
      <c r="N48" s="11" t="e">
        <f t="shared" si="3"/>
        <v>#DIV/0!</v>
      </c>
      <c r="O48" s="23" t="e">
        <f t="shared" si="4"/>
        <v>#DIV/0!</v>
      </c>
    </row>
    <row r="49" spans="1:15" x14ac:dyDescent="0.2">
      <c r="A49">
        <v>1957</v>
      </c>
      <c r="B49" t="s">
        <v>16</v>
      </c>
      <c r="E49" s="18" t="str">
        <f t="shared" si="0"/>
        <v/>
      </c>
      <c r="F49" s="28">
        <v>34</v>
      </c>
      <c r="H49">
        <v>22</v>
      </c>
      <c r="I49">
        <v>33</v>
      </c>
      <c r="J49">
        <v>62</v>
      </c>
      <c r="K49" s="23">
        <f t="shared" si="1"/>
        <v>1.5748</v>
      </c>
      <c r="L49">
        <v>98</v>
      </c>
      <c r="M49" s="21">
        <f t="shared" si="2"/>
        <v>44.452016</v>
      </c>
      <c r="N49" s="11">
        <f t="shared" si="3"/>
        <v>17.924235848471696</v>
      </c>
      <c r="O49" s="23">
        <f t="shared" si="4"/>
        <v>0.66666666666666663</v>
      </c>
    </row>
    <row r="50" spans="1:15" x14ac:dyDescent="0.2">
      <c r="A50">
        <v>1957</v>
      </c>
      <c r="B50" t="s">
        <v>5</v>
      </c>
      <c r="E50" s="18" t="str">
        <f t="shared" si="0"/>
        <v/>
      </c>
      <c r="F50" s="28">
        <v>35</v>
      </c>
      <c r="H50">
        <v>21</v>
      </c>
      <c r="I50">
        <v>35</v>
      </c>
      <c r="K50" s="23">
        <f t="shared" si="1"/>
        <v>0</v>
      </c>
      <c r="M50" s="21">
        <f t="shared" si="2"/>
        <v>0</v>
      </c>
      <c r="N50" s="11" t="e">
        <f t="shared" si="3"/>
        <v>#DIV/0!</v>
      </c>
      <c r="O50" s="23">
        <f t="shared" si="4"/>
        <v>0.6</v>
      </c>
    </row>
    <row r="51" spans="1:15" x14ac:dyDescent="0.2">
      <c r="A51">
        <v>1958</v>
      </c>
      <c r="B51" t="s">
        <v>6</v>
      </c>
      <c r="E51" s="18" t="str">
        <f t="shared" si="0"/>
        <v/>
      </c>
      <c r="K51" s="23">
        <f t="shared" si="1"/>
        <v>0</v>
      </c>
      <c r="M51" s="21">
        <f t="shared" si="2"/>
        <v>0</v>
      </c>
      <c r="N51" s="11" t="e">
        <f t="shared" si="3"/>
        <v>#DIV/0!</v>
      </c>
      <c r="O51" s="23" t="e">
        <f t="shared" si="4"/>
        <v>#DIV/0!</v>
      </c>
    </row>
    <row r="52" spans="1:15" x14ac:dyDescent="0.2">
      <c r="A52">
        <v>1958</v>
      </c>
      <c r="B52" t="s">
        <v>7</v>
      </c>
      <c r="E52" s="18" t="str">
        <f t="shared" si="0"/>
        <v/>
      </c>
      <c r="K52" s="23">
        <f t="shared" si="1"/>
        <v>0</v>
      </c>
      <c r="M52" s="21">
        <f t="shared" si="2"/>
        <v>0</v>
      </c>
      <c r="N52" s="11" t="e">
        <f t="shared" si="3"/>
        <v>#DIV/0!</v>
      </c>
      <c r="O52" s="23" t="e">
        <f t="shared" si="4"/>
        <v>#DIV/0!</v>
      </c>
    </row>
    <row r="53" spans="1:15" x14ac:dyDescent="0.2">
      <c r="A53">
        <v>1958</v>
      </c>
      <c r="B53" t="s">
        <v>8</v>
      </c>
      <c r="E53" s="18" t="str">
        <f t="shared" si="0"/>
        <v/>
      </c>
      <c r="J53">
        <v>67</v>
      </c>
      <c r="K53" s="23">
        <f t="shared" si="1"/>
        <v>1.7018</v>
      </c>
      <c r="M53" s="21">
        <f t="shared" si="2"/>
        <v>0</v>
      </c>
      <c r="N53" s="11">
        <f t="shared" si="3"/>
        <v>0</v>
      </c>
      <c r="O53" s="23" t="e">
        <f t="shared" si="4"/>
        <v>#DIV/0!</v>
      </c>
    </row>
    <row r="54" spans="1:15" x14ac:dyDescent="0.2">
      <c r="A54">
        <v>1958</v>
      </c>
      <c r="B54" t="s">
        <v>9</v>
      </c>
      <c r="E54" s="18" t="str">
        <f t="shared" si="0"/>
        <v/>
      </c>
      <c r="J54">
        <v>67.5</v>
      </c>
      <c r="K54" s="23">
        <f t="shared" si="1"/>
        <v>1.7144999999999999</v>
      </c>
      <c r="M54" s="21">
        <f t="shared" si="2"/>
        <v>0</v>
      </c>
      <c r="N54" s="11">
        <f t="shared" si="3"/>
        <v>0</v>
      </c>
      <c r="O54" s="23" t="e">
        <f t="shared" si="4"/>
        <v>#DIV/0!</v>
      </c>
    </row>
    <row r="55" spans="1:15" x14ac:dyDescent="0.2">
      <c r="A55">
        <v>1958</v>
      </c>
      <c r="B55" t="s">
        <v>10</v>
      </c>
      <c r="E55" s="18" t="str">
        <f t="shared" si="0"/>
        <v/>
      </c>
      <c r="F55" s="28">
        <v>38</v>
      </c>
      <c r="H55">
        <v>21</v>
      </c>
      <c r="I55">
        <v>34</v>
      </c>
      <c r="J55">
        <v>69</v>
      </c>
      <c r="K55" s="23">
        <f t="shared" si="1"/>
        <v>1.7525999999999999</v>
      </c>
      <c r="L55">
        <v>124</v>
      </c>
      <c r="M55" s="21">
        <f t="shared" si="2"/>
        <v>56.245407999999998</v>
      </c>
      <c r="N55" s="11">
        <f t="shared" si="3"/>
        <v>18.311396085090006</v>
      </c>
      <c r="O55" s="23">
        <f t="shared" si="4"/>
        <v>0.61764705882352944</v>
      </c>
    </row>
    <row r="56" spans="1:15" x14ac:dyDescent="0.2">
      <c r="A56">
        <v>1958</v>
      </c>
      <c r="B56" t="s">
        <v>11</v>
      </c>
      <c r="E56" s="18" t="str">
        <f t="shared" si="0"/>
        <v/>
      </c>
      <c r="F56" s="28">
        <v>40</v>
      </c>
      <c r="H56">
        <v>20</v>
      </c>
      <c r="I56">
        <v>36</v>
      </c>
      <c r="J56">
        <v>65</v>
      </c>
      <c r="K56" s="23">
        <f t="shared" si="1"/>
        <v>1.651</v>
      </c>
      <c r="L56">
        <v>120</v>
      </c>
      <c r="M56" s="21">
        <f t="shared" si="2"/>
        <v>54.431039999999996</v>
      </c>
      <c r="N56" s="11">
        <f t="shared" si="3"/>
        <v>19.968823842973126</v>
      </c>
      <c r="O56" s="23">
        <f t="shared" si="4"/>
        <v>0.55555555555555558</v>
      </c>
    </row>
    <row r="57" spans="1:15" x14ac:dyDescent="0.2">
      <c r="A57">
        <v>1958</v>
      </c>
      <c r="B57" t="s">
        <v>12</v>
      </c>
      <c r="E57" s="18" t="str">
        <f t="shared" si="0"/>
        <v/>
      </c>
      <c r="J57">
        <v>62</v>
      </c>
      <c r="K57" s="23">
        <f t="shared" si="1"/>
        <v>1.5748</v>
      </c>
      <c r="M57" s="21">
        <f t="shared" si="2"/>
        <v>0</v>
      </c>
      <c r="N57" s="11">
        <f t="shared" si="3"/>
        <v>0</v>
      </c>
      <c r="O57" s="23" t="e">
        <f t="shared" si="4"/>
        <v>#DIV/0!</v>
      </c>
    </row>
    <row r="58" spans="1:15" x14ac:dyDescent="0.2">
      <c r="A58">
        <v>1958</v>
      </c>
      <c r="B58" t="s">
        <v>13</v>
      </c>
      <c r="E58" s="18" t="str">
        <f t="shared" si="0"/>
        <v/>
      </c>
      <c r="K58" s="23">
        <f t="shared" si="1"/>
        <v>0</v>
      </c>
      <c r="M58" s="21">
        <f t="shared" si="2"/>
        <v>0</v>
      </c>
      <c r="N58" s="11" t="e">
        <f t="shared" si="3"/>
        <v>#DIV/0!</v>
      </c>
      <c r="O58" s="23" t="e">
        <f t="shared" si="4"/>
        <v>#DIV/0!</v>
      </c>
    </row>
    <row r="59" spans="1:15" x14ac:dyDescent="0.2">
      <c r="A59">
        <v>1958</v>
      </c>
      <c r="B59" t="s">
        <v>14</v>
      </c>
      <c r="E59" s="18" t="str">
        <f t="shared" si="0"/>
        <v/>
      </c>
      <c r="J59">
        <v>62</v>
      </c>
      <c r="K59" s="23">
        <f t="shared" si="1"/>
        <v>1.5748</v>
      </c>
      <c r="L59">
        <v>100</v>
      </c>
      <c r="M59" s="21">
        <f t="shared" si="2"/>
        <v>45.359200000000001</v>
      </c>
      <c r="N59" s="11">
        <f t="shared" si="3"/>
        <v>18.29003658007316</v>
      </c>
      <c r="O59" s="23" t="e">
        <f t="shared" si="4"/>
        <v>#DIV/0!</v>
      </c>
    </row>
    <row r="60" spans="1:15" x14ac:dyDescent="0.2">
      <c r="A60">
        <v>1958</v>
      </c>
      <c r="B60" t="s">
        <v>15</v>
      </c>
      <c r="E60" s="18" t="str">
        <f t="shared" si="0"/>
        <v/>
      </c>
      <c r="K60" s="23">
        <f t="shared" si="1"/>
        <v>0</v>
      </c>
      <c r="M60" s="21">
        <f t="shared" si="2"/>
        <v>0</v>
      </c>
      <c r="N60" s="11" t="e">
        <f t="shared" si="3"/>
        <v>#DIV/0!</v>
      </c>
      <c r="O60" s="23" t="e">
        <f t="shared" si="4"/>
        <v>#DIV/0!</v>
      </c>
    </row>
    <row r="61" spans="1:15" x14ac:dyDescent="0.2">
      <c r="A61">
        <v>1958</v>
      </c>
      <c r="B61" t="s">
        <v>16</v>
      </c>
      <c r="E61" s="18" t="str">
        <f t="shared" si="0"/>
        <v/>
      </c>
      <c r="F61" s="28">
        <v>34</v>
      </c>
      <c r="H61">
        <v>22.5</v>
      </c>
      <c r="I61">
        <v>34</v>
      </c>
      <c r="J61">
        <v>65</v>
      </c>
      <c r="K61" s="23">
        <f t="shared" si="1"/>
        <v>1.651</v>
      </c>
      <c r="L61">
        <v>118</v>
      </c>
      <c r="M61" s="21">
        <f t="shared" si="2"/>
        <v>53.523856000000002</v>
      </c>
      <c r="N61" s="11">
        <f t="shared" si="3"/>
        <v>19.636010112256912</v>
      </c>
      <c r="O61" s="23">
        <f t="shared" si="4"/>
        <v>0.66176470588235292</v>
      </c>
    </row>
    <row r="62" spans="1:15" x14ac:dyDescent="0.2">
      <c r="A62">
        <v>1958</v>
      </c>
      <c r="B62" t="s">
        <v>5</v>
      </c>
      <c r="E62" s="18" t="str">
        <f t="shared" si="0"/>
        <v/>
      </c>
      <c r="F62" s="28">
        <v>34</v>
      </c>
      <c r="H62">
        <v>24</v>
      </c>
      <c r="I62">
        <v>34</v>
      </c>
      <c r="J62">
        <v>66.5</v>
      </c>
      <c r="K62" s="23">
        <f t="shared" si="1"/>
        <v>1.6891</v>
      </c>
      <c r="L62">
        <v>118</v>
      </c>
      <c r="M62" s="21">
        <f t="shared" si="2"/>
        <v>53.523856000000002</v>
      </c>
      <c r="N62" s="11">
        <f t="shared" si="3"/>
        <v>18.760165690380564</v>
      </c>
      <c r="O62" s="23">
        <f t="shared" si="4"/>
        <v>0.70588235294117652</v>
      </c>
    </row>
    <row r="63" spans="1:15" x14ac:dyDescent="0.2">
      <c r="A63">
        <v>1959</v>
      </c>
      <c r="B63" t="s">
        <v>6</v>
      </c>
      <c r="E63" s="18" t="str">
        <f t="shared" si="0"/>
        <v/>
      </c>
      <c r="F63" s="28">
        <v>37</v>
      </c>
      <c r="H63">
        <v>22</v>
      </c>
      <c r="I63">
        <v>36</v>
      </c>
      <c r="J63" t="s">
        <v>17</v>
      </c>
      <c r="K63" s="23" t="e">
        <f t="shared" si="1"/>
        <v>#VALUE!</v>
      </c>
      <c r="L63" t="s">
        <v>17</v>
      </c>
      <c r="M63" s="21" t="e">
        <f t="shared" si="2"/>
        <v>#VALUE!</v>
      </c>
      <c r="N63" s="11" t="e">
        <f t="shared" si="3"/>
        <v>#VALUE!</v>
      </c>
      <c r="O63" s="23">
        <f t="shared" si="4"/>
        <v>0.61111111111111116</v>
      </c>
    </row>
    <row r="64" spans="1:15" x14ac:dyDescent="0.2">
      <c r="A64">
        <v>1959</v>
      </c>
      <c r="B64" t="s">
        <v>7</v>
      </c>
      <c r="E64" s="18" t="str">
        <f t="shared" si="0"/>
        <v/>
      </c>
      <c r="F64" s="28">
        <v>40</v>
      </c>
      <c r="H64">
        <v>22</v>
      </c>
      <c r="I64">
        <v>37</v>
      </c>
      <c r="J64">
        <v>68.5</v>
      </c>
      <c r="K64" s="23">
        <f t="shared" si="1"/>
        <v>1.7399</v>
      </c>
      <c r="L64">
        <v>135</v>
      </c>
      <c r="M64" s="21">
        <f t="shared" si="2"/>
        <v>61.234920000000002</v>
      </c>
      <c r="N64" s="11">
        <f t="shared" si="3"/>
        <v>20.227889781795866</v>
      </c>
      <c r="O64" s="23">
        <f t="shared" si="4"/>
        <v>0.59459459459459463</v>
      </c>
    </row>
    <row r="65" spans="1:15" x14ac:dyDescent="0.2">
      <c r="A65">
        <v>1959</v>
      </c>
      <c r="B65" t="s">
        <v>8</v>
      </c>
      <c r="E65" s="18" t="str">
        <f t="shared" si="0"/>
        <v/>
      </c>
      <c r="K65" s="23">
        <f t="shared" si="1"/>
        <v>0</v>
      </c>
      <c r="M65" s="21">
        <f t="shared" si="2"/>
        <v>0</v>
      </c>
      <c r="N65" s="11" t="e">
        <f t="shared" si="3"/>
        <v>#DIV/0!</v>
      </c>
      <c r="O65" s="23" t="e">
        <f t="shared" si="4"/>
        <v>#DIV/0!</v>
      </c>
    </row>
    <row r="66" spans="1:15" x14ac:dyDescent="0.2">
      <c r="A66">
        <v>1959</v>
      </c>
      <c r="B66" t="s">
        <v>9</v>
      </c>
      <c r="E66" s="18" t="str">
        <f t="shared" si="0"/>
        <v/>
      </c>
      <c r="F66" s="28">
        <v>36</v>
      </c>
      <c r="H66">
        <v>24</v>
      </c>
      <c r="I66">
        <v>36</v>
      </c>
      <c r="J66">
        <v>65</v>
      </c>
      <c r="K66" s="23">
        <f t="shared" si="1"/>
        <v>1.651</v>
      </c>
      <c r="L66">
        <v>125</v>
      </c>
      <c r="M66" s="21">
        <f t="shared" si="2"/>
        <v>56.698999999999998</v>
      </c>
      <c r="N66" s="11">
        <f t="shared" si="3"/>
        <v>20.800858169763675</v>
      </c>
      <c r="O66" s="23">
        <f t="shared" si="4"/>
        <v>0.66666666666666663</v>
      </c>
    </row>
    <row r="67" spans="1:15" x14ac:dyDescent="0.2">
      <c r="A67">
        <v>1959</v>
      </c>
      <c r="B67" t="s">
        <v>10</v>
      </c>
      <c r="E67" s="18" t="str">
        <f t="shared" ref="E67:E130" si="10">IF(D67&gt;0,A67-YEAR(D67),"")</f>
        <v/>
      </c>
      <c r="F67" s="28">
        <v>36</v>
      </c>
      <c r="H67">
        <v>24</v>
      </c>
      <c r="I67">
        <v>36</v>
      </c>
      <c r="J67">
        <v>66</v>
      </c>
      <c r="K67" s="23">
        <f t="shared" ref="K67:K130" si="11">(+J67*2.54)/100</f>
        <v>1.6764000000000001</v>
      </c>
      <c r="L67">
        <v>124</v>
      </c>
      <c r="M67" s="21">
        <f t="shared" ref="M67:M130" si="12">+L67*0.453592</f>
        <v>56.245407999999998</v>
      </c>
      <c r="N67" s="11">
        <f t="shared" ref="N67:N130" si="13">+M67/K67^2</f>
        <v>20.013901919447548</v>
      </c>
      <c r="O67" s="23">
        <f t="shared" ref="O67:O130" si="14">+H67/I67</f>
        <v>0.66666666666666663</v>
      </c>
    </row>
    <row r="68" spans="1:15" x14ac:dyDescent="0.2">
      <c r="A68">
        <v>1959</v>
      </c>
      <c r="B68" t="s">
        <v>11</v>
      </c>
      <c r="E68" s="18" t="str">
        <f t="shared" si="10"/>
        <v/>
      </c>
      <c r="K68" s="23">
        <f t="shared" si="11"/>
        <v>0</v>
      </c>
      <c r="M68" s="21">
        <f t="shared" si="12"/>
        <v>0</v>
      </c>
      <c r="N68" s="11" t="e">
        <f t="shared" si="13"/>
        <v>#DIV/0!</v>
      </c>
      <c r="O68" s="23" t="e">
        <f t="shared" si="14"/>
        <v>#DIV/0!</v>
      </c>
    </row>
    <row r="69" spans="1:15" x14ac:dyDescent="0.2">
      <c r="A69">
        <v>1959</v>
      </c>
      <c r="B69" t="s">
        <v>12</v>
      </c>
      <c r="E69" s="18" t="str">
        <f t="shared" si="10"/>
        <v/>
      </c>
      <c r="F69" s="28">
        <v>36</v>
      </c>
      <c r="H69">
        <v>24</v>
      </c>
      <c r="I69">
        <v>36</v>
      </c>
      <c r="J69">
        <v>63</v>
      </c>
      <c r="K69" s="23">
        <f t="shared" si="11"/>
        <v>1.6002000000000001</v>
      </c>
      <c r="L69">
        <v>105</v>
      </c>
      <c r="M69" s="21">
        <f t="shared" si="12"/>
        <v>47.627159999999996</v>
      </c>
      <c r="N69" s="11">
        <f t="shared" si="13"/>
        <v>18.59970915709027</v>
      </c>
      <c r="O69" s="23">
        <f t="shared" si="14"/>
        <v>0.66666666666666663</v>
      </c>
    </row>
    <row r="70" spans="1:15" x14ac:dyDescent="0.2">
      <c r="A70">
        <v>1959</v>
      </c>
      <c r="B70" t="s">
        <v>13</v>
      </c>
      <c r="E70" s="18" t="str">
        <f t="shared" si="10"/>
        <v/>
      </c>
      <c r="K70" s="23">
        <f t="shared" si="11"/>
        <v>0</v>
      </c>
      <c r="M70" s="21">
        <f t="shared" si="12"/>
        <v>0</v>
      </c>
      <c r="N70" s="11" t="e">
        <f t="shared" si="13"/>
        <v>#DIV/0!</v>
      </c>
      <c r="O70" s="23" t="e">
        <f t="shared" si="14"/>
        <v>#DIV/0!</v>
      </c>
    </row>
    <row r="71" spans="1:15" x14ac:dyDescent="0.2">
      <c r="A71">
        <v>1959</v>
      </c>
      <c r="B71" t="s">
        <v>14</v>
      </c>
      <c r="E71" s="18" t="str">
        <f t="shared" si="10"/>
        <v/>
      </c>
      <c r="F71" s="28">
        <v>34</v>
      </c>
      <c r="H71">
        <v>24</v>
      </c>
      <c r="I71">
        <v>34</v>
      </c>
      <c r="J71">
        <v>66</v>
      </c>
      <c r="K71" s="23">
        <f t="shared" si="11"/>
        <v>1.6764000000000001</v>
      </c>
      <c r="L71">
        <v>110</v>
      </c>
      <c r="M71" s="21">
        <f t="shared" si="12"/>
        <v>49.895119999999999</v>
      </c>
      <c r="N71" s="11">
        <f t="shared" si="13"/>
        <v>17.754267831767987</v>
      </c>
      <c r="O71" s="23">
        <f t="shared" si="14"/>
        <v>0.70588235294117652</v>
      </c>
    </row>
    <row r="72" spans="1:15" x14ac:dyDescent="0.2">
      <c r="A72">
        <v>1959</v>
      </c>
      <c r="B72" t="s">
        <v>15</v>
      </c>
      <c r="E72" s="18" t="str">
        <f t="shared" si="10"/>
        <v/>
      </c>
      <c r="F72" s="28">
        <v>39</v>
      </c>
      <c r="H72">
        <v>25</v>
      </c>
      <c r="I72">
        <v>37</v>
      </c>
      <c r="J72">
        <v>68</v>
      </c>
      <c r="K72" s="23">
        <f t="shared" si="11"/>
        <v>1.7272000000000001</v>
      </c>
      <c r="L72">
        <v>130</v>
      </c>
      <c r="M72" s="21">
        <f t="shared" si="12"/>
        <v>58.96696</v>
      </c>
      <c r="N72" s="11">
        <f t="shared" si="13"/>
        <v>19.76621340785934</v>
      </c>
      <c r="O72" s="23">
        <f t="shared" si="14"/>
        <v>0.67567567567567566</v>
      </c>
    </row>
    <row r="73" spans="1:15" x14ac:dyDescent="0.2">
      <c r="A73">
        <v>1959</v>
      </c>
      <c r="B73" t="s">
        <v>16</v>
      </c>
      <c r="E73" s="18" t="str">
        <f t="shared" si="10"/>
        <v/>
      </c>
      <c r="F73" s="28">
        <v>36</v>
      </c>
      <c r="H73">
        <v>22</v>
      </c>
      <c r="I73">
        <v>36</v>
      </c>
      <c r="J73">
        <v>63.5</v>
      </c>
      <c r="K73" s="23">
        <f t="shared" si="11"/>
        <v>1.6129</v>
      </c>
      <c r="L73">
        <v>115</v>
      </c>
      <c r="M73" s="21">
        <f t="shared" si="12"/>
        <v>52.163080000000001</v>
      </c>
      <c r="N73" s="11">
        <f t="shared" si="13"/>
        <v>20.051568158192428</v>
      </c>
      <c r="O73" s="23">
        <f t="shared" si="14"/>
        <v>0.61111111111111116</v>
      </c>
    </row>
    <row r="74" spans="1:15" x14ac:dyDescent="0.2">
      <c r="A74">
        <v>1959</v>
      </c>
      <c r="B74" t="s">
        <v>5</v>
      </c>
      <c r="E74" s="18" t="str">
        <f t="shared" si="10"/>
        <v/>
      </c>
      <c r="F74" s="28">
        <v>35</v>
      </c>
      <c r="H74">
        <v>20</v>
      </c>
      <c r="I74">
        <v>35</v>
      </c>
      <c r="J74">
        <v>64</v>
      </c>
      <c r="K74" s="23">
        <f t="shared" si="11"/>
        <v>1.6255999999999999</v>
      </c>
      <c r="L74">
        <v>110</v>
      </c>
      <c r="M74" s="21">
        <f t="shared" si="12"/>
        <v>49.895119999999999</v>
      </c>
      <c r="N74" s="11">
        <f t="shared" si="13"/>
        <v>18.881247723432946</v>
      </c>
      <c r="O74" s="23">
        <f t="shared" si="14"/>
        <v>0.5714285714285714</v>
      </c>
    </row>
    <row r="75" spans="1:15" x14ac:dyDescent="0.2">
      <c r="A75">
        <v>1960</v>
      </c>
      <c r="B75" t="s">
        <v>6</v>
      </c>
      <c r="E75" s="18" t="str">
        <f t="shared" si="10"/>
        <v/>
      </c>
      <c r="F75" s="28">
        <v>36</v>
      </c>
      <c r="H75">
        <v>24</v>
      </c>
      <c r="I75">
        <v>36</v>
      </c>
      <c r="J75" t="s">
        <v>17</v>
      </c>
      <c r="K75" s="23" t="e">
        <f t="shared" si="11"/>
        <v>#VALUE!</v>
      </c>
      <c r="L75" t="s">
        <v>17</v>
      </c>
      <c r="M75" s="21" t="e">
        <f t="shared" si="12"/>
        <v>#VALUE!</v>
      </c>
      <c r="N75" s="11" t="e">
        <f t="shared" si="13"/>
        <v>#VALUE!</v>
      </c>
      <c r="O75" s="23">
        <f t="shared" si="14"/>
        <v>0.66666666666666663</v>
      </c>
    </row>
    <row r="76" spans="1:15" x14ac:dyDescent="0.2">
      <c r="A76">
        <v>1960</v>
      </c>
      <c r="B76" t="s">
        <v>7</v>
      </c>
      <c r="E76" s="18" t="str">
        <f t="shared" si="10"/>
        <v/>
      </c>
      <c r="F76" s="28">
        <v>37</v>
      </c>
      <c r="H76">
        <v>23</v>
      </c>
      <c r="I76">
        <v>36</v>
      </c>
      <c r="J76">
        <v>67</v>
      </c>
      <c r="K76" s="23">
        <f t="shared" si="11"/>
        <v>1.7018</v>
      </c>
      <c r="L76">
        <v>130</v>
      </c>
      <c r="M76" s="21">
        <f t="shared" si="12"/>
        <v>58.96696</v>
      </c>
      <c r="N76" s="11">
        <f t="shared" si="13"/>
        <v>20.360652884371039</v>
      </c>
      <c r="O76" s="23">
        <f t="shared" si="14"/>
        <v>0.63888888888888884</v>
      </c>
    </row>
    <row r="77" spans="1:15" x14ac:dyDescent="0.2">
      <c r="A77">
        <v>1960</v>
      </c>
      <c r="B77" t="s">
        <v>8</v>
      </c>
      <c r="E77" s="18" t="str">
        <f t="shared" si="10"/>
        <v/>
      </c>
      <c r="F77" s="28">
        <v>37</v>
      </c>
      <c r="H77">
        <v>24</v>
      </c>
      <c r="I77">
        <v>36</v>
      </c>
      <c r="J77">
        <v>68</v>
      </c>
      <c r="K77" s="23">
        <f t="shared" si="11"/>
        <v>1.7272000000000001</v>
      </c>
      <c r="L77">
        <v>126</v>
      </c>
      <c r="M77" s="21">
        <f t="shared" si="12"/>
        <v>57.152591999999999</v>
      </c>
      <c r="N77" s="11">
        <f t="shared" si="13"/>
        <v>19.158022226079051</v>
      </c>
      <c r="O77" s="23">
        <f t="shared" si="14"/>
        <v>0.66666666666666663</v>
      </c>
    </row>
    <row r="78" spans="1:15" x14ac:dyDescent="0.2">
      <c r="A78">
        <v>1960</v>
      </c>
      <c r="B78" t="s">
        <v>9</v>
      </c>
      <c r="E78" s="18" t="str">
        <f t="shared" si="10"/>
        <v/>
      </c>
      <c r="F78" s="28">
        <v>38</v>
      </c>
      <c r="H78">
        <v>23</v>
      </c>
      <c r="I78">
        <v>36.5</v>
      </c>
      <c r="J78">
        <v>64</v>
      </c>
      <c r="K78" s="23">
        <f t="shared" si="11"/>
        <v>1.6255999999999999</v>
      </c>
      <c r="L78">
        <v>112</v>
      </c>
      <c r="M78" s="21">
        <f t="shared" si="12"/>
        <v>50.802303999999999</v>
      </c>
      <c r="N78" s="11">
        <f t="shared" si="13"/>
        <v>19.224543136586274</v>
      </c>
      <c r="O78" s="23">
        <f t="shared" si="14"/>
        <v>0.63013698630136983</v>
      </c>
    </row>
    <row r="79" spans="1:15" x14ac:dyDescent="0.2">
      <c r="A79">
        <v>1960</v>
      </c>
      <c r="B79" t="s">
        <v>10</v>
      </c>
      <c r="E79" s="18" t="str">
        <f t="shared" si="10"/>
        <v/>
      </c>
      <c r="F79" s="28">
        <v>36</v>
      </c>
      <c r="H79">
        <v>23</v>
      </c>
      <c r="I79">
        <v>36</v>
      </c>
      <c r="J79">
        <v>65</v>
      </c>
      <c r="K79" s="23">
        <f t="shared" si="11"/>
        <v>1.651</v>
      </c>
      <c r="L79">
        <v>125</v>
      </c>
      <c r="M79" s="21">
        <f t="shared" si="12"/>
        <v>56.698999999999998</v>
      </c>
      <c r="N79" s="11">
        <f t="shared" si="13"/>
        <v>20.800858169763675</v>
      </c>
      <c r="O79" s="23">
        <f t="shared" si="14"/>
        <v>0.63888888888888884</v>
      </c>
    </row>
    <row r="80" spans="1:15" x14ac:dyDescent="0.2">
      <c r="A80">
        <v>1960</v>
      </c>
      <c r="B80" t="s">
        <v>11</v>
      </c>
      <c r="E80" s="18" t="str">
        <f t="shared" si="10"/>
        <v/>
      </c>
      <c r="F80" s="28">
        <v>36</v>
      </c>
      <c r="H80">
        <v>20</v>
      </c>
      <c r="I80">
        <v>36</v>
      </c>
      <c r="J80">
        <v>62</v>
      </c>
      <c r="K80" s="23">
        <f t="shared" si="11"/>
        <v>1.5748</v>
      </c>
      <c r="L80">
        <v>108</v>
      </c>
      <c r="M80" s="21">
        <f t="shared" si="12"/>
        <v>48.987935999999998</v>
      </c>
      <c r="N80" s="11">
        <f t="shared" si="13"/>
        <v>19.753239506479012</v>
      </c>
      <c r="O80" s="23">
        <f t="shared" si="14"/>
        <v>0.55555555555555558</v>
      </c>
    </row>
    <row r="81" spans="1:15" x14ac:dyDescent="0.2">
      <c r="A81">
        <v>1960</v>
      </c>
      <c r="B81" t="s">
        <v>12</v>
      </c>
      <c r="E81" s="18" t="str">
        <f t="shared" si="10"/>
        <v/>
      </c>
      <c r="F81" s="28">
        <v>37</v>
      </c>
      <c r="H81">
        <v>22</v>
      </c>
      <c r="I81">
        <v>35</v>
      </c>
      <c r="J81">
        <v>65</v>
      </c>
      <c r="K81" s="23">
        <f t="shared" si="11"/>
        <v>1.651</v>
      </c>
      <c r="L81">
        <v>110</v>
      </c>
      <c r="M81" s="21">
        <f t="shared" si="12"/>
        <v>49.895119999999999</v>
      </c>
      <c r="N81" s="11">
        <f t="shared" si="13"/>
        <v>18.304755189392033</v>
      </c>
      <c r="O81" s="23">
        <f t="shared" si="14"/>
        <v>0.62857142857142856</v>
      </c>
    </row>
    <row r="82" spans="1:15" x14ac:dyDescent="0.2">
      <c r="A82">
        <v>1960</v>
      </c>
      <c r="B82" t="s">
        <v>13</v>
      </c>
      <c r="E82" s="18" t="str">
        <f t="shared" si="10"/>
        <v/>
      </c>
      <c r="F82" s="28" t="s">
        <v>22</v>
      </c>
      <c r="G82">
        <v>3</v>
      </c>
      <c r="H82">
        <v>23</v>
      </c>
      <c r="I82">
        <v>35</v>
      </c>
      <c r="J82">
        <v>64</v>
      </c>
      <c r="K82" s="23">
        <f t="shared" si="11"/>
        <v>1.6255999999999999</v>
      </c>
      <c r="L82">
        <v>120</v>
      </c>
      <c r="M82" s="21">
        <f t="shared" si="12"/>
        <v>54.431039999999996</v>
      </c>
      <c r="N82" s="11">
        <f t="shared" si="13"/>
        <v>20.597724789199578</v>
      </c>
      <c r="O82" s="23">
        <f t="shared" si="14"/>
        <v>0.65714285714285714</v>
      </c>
    </row>
    <row r="83" spans="1:15" x14ac:dyDescent="0.2">
      <c r="A83">
        <v>1960</v>
      </c>
      <c r="B83" t="s">
        <v>14</v>
      </c>
      <c r="E83" s="18" t="str">
        <f t="shared" si="10"/>
        <v/>
      </c>
      <c r="F83" s="28">
        <v>38</v>
      </c>
      <c r="H83">
        <v>20</v>
      </c>
      <c r="I83">
        <v>35</v>
      </c>
      <c r="J83">
        <v>62</v>
      </c>
      <c r="K83" s="23">
        <f t="shared" si="11"/>
        <v>1.5748</v>
      </c>
      <c r="L83">
        <v>105</v>
      </c>
      <c r="M83" s="21">
        <f t="shared" si="12"/>
        <v>47.627159999999996</v>
      </c>
      <c r="N83" s="11">
        <f t="shared" si="13"/>
        <v>19.204538409076818</v>
      </c>
      <c r="O83" s="23">
        <f t="shared" si="14"/>
        <v>0.5714285714285714</v>
      </c>
    </row>
    <row r="84" spans="1:15" x14ac:dyDescent="0.2">
      <c r="A84">
        <v>1960</v>
      </c>
      <c r="B84" t="s">
        <v>15</v>
      </c>
      <c r="E84" s="18" t="str">
        <f t="shared" si="10"/>
        <v/>
      </c>
      <c r="F84" s="28">
        <v>34</v>
      </c>
      <c r="H84">
        <v>21</v>
      </c>
      <c r="I84">
        <v>34</v>
      </c>
      <c r="J84">
        <v>65</v>
      </c>
      <c r="K84" s="23">
        <f t="shared" si="11"/>
        <v>1.651</v>
      </c>
      <c r="L84">
        <v>114</v>
      </c>
      <c r="M84" s="21">
        <f t="shared" si="12"/>
        <v>51.709488</v>
      </c>
      <c r="N84" s="11">
        <f t="shared" si="13"/>
        <v>18.970382650824472</v>
      </c>
      <c r="O84" s="23">
        <f t="shared" si="14"/>
        <v>0.61764705882352944</v>
      </c>
    </row>
    <row r="85" spans="1:15" x14ac:dyDescent="0.2">
      <c r="A85">
        <v>1960</v>
      </c>
      <c r="B85" t="s">
        <v>16</v>
      </c>
      <c r="E85" s="18" t="str">
        <f t="shared" si="10"/>
        <v/>
      </c>
      <c r="F85" s="28">
        <v>33</v>
      </c>
      <c r="H85">
        <v>18</v>
      </c>
      <c r="I85">
        <v>32</v>
      </c>
      <c r="J85">
        <v>62</v>
      </c>
      <c r="K85" s="23">
        <f t="shared" si="11"/>
        <v>1.5748</v>
      </c>
      <c r="L85">
        <v>100</v>
      </c>
      <c r="M85" s="21">
        <f t="shared" si="12"/>
        <v>45.359200000000001</v>
      </c>
      <c r="N85" s="11">
        <f t="shared" si="13"/>
        <v>18.29003658007316</v>
      </c>
      <c r="O85" s="23">
        <f t="shared" si="14"/>
        <v>0.5625</v>
      </c>
    </row>
    <row r="86" spans="1:15" x14ac:dyDescent="0.2">
      <c r="A86">
        <v>1960</v>
      </c>
      <c r="B86" t="s">
        <v>5</v>
      </c>
      <c r="E86" s="18" t="str">
        <f t="shared" si="10"/>
        <v/>
      </c>
      <c r="F86" s="28">
        <v>37</v>
      </c>
      <c r="H86">
        <v>23</v>
      </c>
      <c r="I86">
        <v>35</v>
      </c>
      <c r="J86">
        <v>66</v>
      </c>
      <c r="K86" s="23">
        <f t="shared" si="11"/>
        <v>1.6764000000000001</v>
      </c>
      <c r="L86">
        <v>120</v>
      </c>
      <c r="M86" s="21">
        <f t="shared" si="12"/>
        <v>54.431039999999996</v>
      </c>
      <c r="N86" s="11">
        <f t="shared" si="13"/>
        <v>19.368292180110529</v>
      </c>
      <c r="O86" s="23">
        <f t="shared" si="14"/>
        <v>0.65714285714285714</v>
      </c>
    </row>
    <row r="87" spans="1:15" x14ac:dyDescent="0.2">
      <c r="A87">
        <v>1961</v>
      </c>
      <c r="B87" t="s">
        <v>6</v>
      </c>
      <c r="E87" s="18" t="str">
        <f t="shared" si="10"/>
        <v/>
      </c>
      <c r="F87" s="28">
        <v>37</v>
      </c>
      <c r="H87">
        <v>21</v>
      </c>
      <c r="I87">
        <v>36</v>
      </c>
      <c r="J87">
        <v>65</v>
      </c>
      <c r="K87" s="23">
        <f t="shared" si="11"/>
        <v>1.651</v>
      </c>
      <c r="L87">
        <v>110</v>
      </c>
      <c r="M87" s="21">
        <f t="shared" si="12"/>
        <v>49.895119999999999</v>
      </c>
      <c r="N87" s="11">
        <f t="shared" si="13"/>
        <v>18.304755189392033</v>
      </c>
      <c r="O87" s="23">
        <f t="shared" si="14"/>
        <v>0.58333333333333337</v>
      </c>
    </row>
    <row r="88" spans="1:15" x14ac:dyDescent="0.2">
      <c r="A88">
        <v>1961</v>
      </c>
      <c r="B88" t="s">
        <v>7</v>
      </c>
      <c r="E88" s="18" t="str">
        <f t="shared" si="10"/>
        <v/>
      </c>
      <c r="F88" s="28">
        <v>36</v>
      </c>
      <c r="H88">
        <v>24</v>
      </c>
      <c r="I88">
        <v>36</v>
      </c>
      <c r="J88">
        <v>67</v>
      </c>
      <c r="K88" s="23">
        <f t="shared" si="11"/>
        <v>1.7018</v>
      </c>
      <c r="L88">
        <v>120</v>
      </c>
      <c r="M88" s="21">
        <f t="shared" si="12"/>
        <v>54.431039999999996</v>
      </c>
      <c r="N88" s="11">
        <f t="shared" si="13"/>
        <v>18.794448816342495</v>
      </c>
      <c r="O88" s="23">
        <f t="shared" si="14"/>
        <v>0.66666666666666663</v>
      </c>
    </row>
    <row r="89" spans="1:15" x14ac:dyDescent="0.2">
      <c r="A89">
        <v>1961</v>
      </c>
      <c r="B89" t="s">
        <v>8</v>
      </c>
      <c r="E89" s="18" t="str">
        <f t="shared" si="10"/>
        <v/>
      </c>
      <c r="F89" s="28">
        <v>37</v>
      </c>
      <c r="H89">
        <v>22</v>
      </c>
      <c r="I89">
        <v>36</v>
      </c>
      <c r="J89">
        <v>64</v>
      </c>
      <c r="K89" s="23">
        <f t="shared" si="11"/>
        <v>1.6255999999999999</v>
      </c>
      <c r="L89">
        <v>117</v>
      </c>
      <c r="M89" s="21">
        <f t="shared" si="12"/>
        <v>53.070264000000002</v>
      </c>
      <c r="N89" s="11">
        <f t="shared" si="13"/>
        <v>20.08278166946959</v>
      </c>
      <c r="O89" s="23">
        <f t="shared" si="14"/>
        <v>0.61111111111111116</v>
      </c>
    </row>
    <row r="90" spans="1:15" x14ac:dyDescent="0.2">
      <c r="A90">
        <v>1961</v>
      </c>
      <c r="B90" t="s">
        <v>9</v>
      </c>
      <c r="E90" s="18" t="str">
        <f t="shared" si="10"/>
        <v/>
      </c>
      <c r="F90" s="28">
        <v>36</v>
      </c>
      <c r="H90">
        <v>24</v>
      </c>
      <c r="I90">
        <v>36</v>
      </c>
      <c r="J90">
        <v>67</v>
      </c>
      <c r="K90" s="23">
        <f t="shared" si="11"/>
        <v>1.7018</v>
      </c>
      <c r="L90">
        <v>125</v>
      </c>
      <c r="M90" s="21">
        <f t="shared" si="12"/>
        <v>56.698999999999998</v>
      </c>
      <c r="N90" s="11">
        <f t="shared" si="13"/>
        <v>19.577550850356769</v>
      </c>
      <c r="O90" s="23">
        <f t="shared" si="14"/>
        <v>0.66666666666666663</v>
      </c>
    </row>
    <row r="91" spans="1:15" x14ac:dyDescent="0.2">
      <c r="A91">
        <v>1961</v>
      </c>
      <c r="B91" t="s">
        <v>10</v>
      </c>
      <c r="E91" s="18" t="str">
        <f t="shared" si="10"/>
        <v/>
      </c>
      <c r="F91" s="28">
        <v>36</v>
      </c>
      <c r="H91">
        <v>22</v>
      </c>
      <c r="I91">
        <v>35</v>
      </c>
      <c r="J91">
        <v>63</v>
      </c>
      <c r="K91" s="23">
        <f t="shared" si="11"/>
        <v>1.6002000000000001</v>
      </c>
      <c r="L91">
        <v>108</v>
      </c>
      <c r="M91" s="21">
        <f t="shared" si="12"/>
        <v>48.987935999999998</v>
      </c>
      <c r="N91" s="11">
        <f t="shared" si="13"/>
        <v>19.131129418721422</v>
      </c>
      <c r="O91" s="23">
        <f t="shared" si="14"/>
        <v>0.62857142857142856</v>
      </c>
    </row>
    <row r="92" spans="1:15" x14ac:dyDescent="0.2">
      <c r="A92">
        <v>1961</v>
      </c>
      <c r="B92" t="s">
        <v>11</v>
      </c>
      <c r="E92" s="18" t="str">
        <f t="shared" si="10"/>
        <v/>
      </c>
      <c r="F92" s="28">
        <v>36</v>
      </c>
      <c r="H92">
        <v>22</v>
      </c>
      <c r="I92">
        <v>34</v>
      </c>
      <c r="J92">
        <v>64</v>
      </c>
      <c r="K92" s="23">
        <f t="shared" si="11"/>
        <v>1.6255999999999999</v>
      </c>
      <c r="L92">
        <v>105</v>
      </c>
      <c r="M92" s="21">
        <f t="shared" si="12"/>
        <v>47.627159999999996</v>
      </c>
      <c r="N92" s="11">
        <f t="shared" si="13"/>
        <v>18.023009190549629</v>
      </c>
      <c r="O92" s="23">
        <f t="shared" si="14"/>
        <v>0.6470588235294118</v>
      </c>
    </row>
    <row r="93" spans="1:15" x14ac:dyDescent="0.2">
      <c r="A93">
        <v>1961</v>
      </c>
      <c r="B93" t="s">
        <v>12</v>
      </c>
      <c r="E93" s="18" t="str">
        <f t="shared" si="10"/>
        <v/>
      </c>
      <c r="F93" s="28">
        <v>35</v>
      </c>
      <c r="H93">
        <v>23</v>
      </c>
      <c r="I93">
        <v>35</v>
      </c>
      <c r="J93">
        <v>69</v>
      </c>
      <c r="K93" s="23">
        <f t="shared" si="11"/>
        <v>1.7525999999999999</v>
      </c>
      <c r="L93">
        <v>126</v>
      </c>
      <c r="M93" s="21">
        <f t="shared" si="12"/>
        <v>57.152591999999999</v>
      </c>
      <c r="N93" s="11">
        <f t="shared" si="13"/>
        <v>18.606741183236618</v>
      </c>
      <c r="O93" s="23">
        <f t="shared" si="14"/>
        <v>0.65714285714285714</v>
      </c>
    </row>
    <row r="94" spans="1:15" x14ac:dyDescent="0.2">
      <c r="A94">
        <v>1961</v>
      </c>
      <c r="B94" t="s">
        <v>13</v>
      </c>
      <c r="E94" s="18" t="str">
        <f t="shared" si="10"/>
        <v/>
      </c>
      <c r="K94" s="23">
        <f t="shared" si="11"/>
        <v>0</v>
      </c>
      <c r="M94" s="21">
        <f t="shared" si="12"/>
        <v>0</v>
      </c>
      <c r="N94" s="11" t="e">
        <f t="shared" si="13"/>
        <v>#DIV/0!</v>
      </c>
      <c r="O94" s="23" t="e">
        <f t="shared" si="14"/>
        <v>#DIV/0!</v>
      </c>
    </row>
    <row r="95" spans="1:15" x14ac:dyDescent="0.2">
      <c r="A95">
        <v>1961</v>
      </c>
      <c r="B95" t="s">
        <v>14</v>
      </c>
      <c r="E95" s="18" t="str">
        <f t="shared" si="10"/>
        <v/>
      </c>
      <c r="F95" s="28">
        <v>38</v>
      </c>
      <c r="H95">
        <v>22</v>
      </c>
      <c r="I95">
        <v>36</v>
      </c>
      <c r="J95">
        <v>65</v>
      </c>
      <c r="K95" s="23">
        <f t="shared" si="11"/>
        <v>1.651</v>
      </c>
      <c r="L95">
        <v>122</v>
      </c>
      <c r="M95" s="21">
        <f t="shared" si="12"/>
        <v>55.338223999999997</v>
      </c>
      <c r="N95" s="11">
        <f t="shared" si="13"/>
        <v>20.301637573689348</v>
      </c>
      <c r="O95" s="23">
        <f t="shared" si="14"/>
        <v>0.61111111111111116</v>
      </c>
    </row>
    <row r="96" spans="1:15" x14ac:dyDescent="0.2">
      <c r="A96">
        <v>1961</v>
      </c>
      <c r="B96" t="s">
        <v>15</v>
      </c>
      <c r="E96" s="18" t="str">
        <f t="shared" si="10"/>
        <v/>
      </c>
      <c r="F96" s="28">
        <v>38</v>
      </c>
      <c r="H96">
        <v>24</v>
      </c>
      <c r="I96">
        <v>37</v>
      </c>
      <c r="J96">
        <v>64</v>
      </c>
      <c r="K96" s="23">
        <f t="shared" si="11"/>
        <v>1.6255999999999999</v>
      </c>
      <c r="L96">
        <v>120</v>
      </c>
      <c r="M96" s="21">
        <f t="shared" si="12"/>
        <v>54.431039999999996</v>
      </c>
      <c r="N96" s="11">
        <f t="shared" si="13"/>
        <v>20.597724789199578</v>
      </c>
      <c r="O96" s="23">
        <f t="shared" si="14"/>
        <v>0.64864864864864868</v>
      </c>
    </row>
    <row r="97" spans="1:15" x14ac:dyDescent="0.2">
      <c r="A97">
        <v>1961</v>
      </c>
      <c r="B97" t="s">
        <v>16</v>
      </c>
      <c r="E97" s="18" t="str">
        <f t="shared" si="10"/>
        <v/>
      </c>
      <c r="F97" s="28">
        <v>36</v>
      </c>
      <c r="H97">
        <v>22</v>
      </c>
      <c r="I97">
        <v>35</v>
      </c>
      <c r="J97">
        <v>67</v>
      </c>
      <c r="K97" s="23">
        <f t="shared" si="11"/>
        <v>1.7018</v>
      </c>
      <c r="L97">
        <v>120</v>
      </c>
      <c r="M97" s="21">
        <f t="shared" si="12"/>
        <v>54.431039999999996</v>
      </c>
      <c r="N97" s="11">
        <f t="shared" si="13"/>
        <v>18.794448816342495</v>
      </c>
      <c r="O97" s="23">
        <f t="shared" si="14"/>
        <v>0.62857142857142856</v>
      </c>
    </row>
    <row r="98" spans="1:15" x14ac:dyDescent="0.2">
      <c r="A98">
        <v>1961</v>
      </c>
      <c r="B98" t="s">
        <v>5</v>
      </c>
      <c r="E98" s="18" t="str">
        <f t="shared" si="10"/>
        <v/>
      </c>
      <c r="F98" s="28">
        <v>35</v>
      </c>
      <c r="H98">
        <v>22</v>
      </c>
      <c r="I98">
        <v>35</v>
      </c>
      <c r="J98">
        <v>66.5</v>
      </c>
      <c r="K98" s="23">
        <f t="shared" si="11"/>
        <v>1.6891</v>
      </c>
      <c r="L98">
        <v>115</v>
      </c>
      <c r="M98" s="21">
        <f t="shared" si="12"/>
        <v>52.163080000000001</v>
      </c>
      <c r="N98" s="11">
        <f t="shared" si="13"/>
        <v>18.283212325370886</v>
      </c>
      <c r="O98" s="23">
        <f t="shared" si="14"/>
        <v>0.62857142857142856</v>
      </c>
    </row>
    <row r="99" spans="1:15" x14ac:dyDescent="0.2">
      <c r="A99">
        <v>1962</v>
      </c>
      <c r="B99" t="s">
        <v>6</v>
      </c>
      <c r="E99" s="18" t="str">
        <f t="shared" si="10"/>
        <v/>
      </c>
      <c r="F99" s="28">
        <v>38</v>
      </c>
      <c r="H99">
        <v>22</v>
      </c>
      <c r="I99">
        <v>34</v>
      </c>
      <c r="J99">
        <v>65</v>
      </c>
      <c r="K99" s="23">
        <f t="shared" si="11"/>
        <v>1.651</v>
      </c>
      <c r="L99">
        <v>112</v>
      </c>
      <c r="M99" s="21">
        <f t="shared" si="12"/>
        <v>50.802303999999999</v>
      </c>
      <c r="N99" s="11">
        <f t="shared" si="13"/>
        <v>18.637568920108254</v>
      </c>
      <c r="O99" s="23">
        <f t="shared" si="14"/>
        <v>0.6470588235294118</v>
      </c>
    </row>
    <row r="100" spans="1:15" x14ac:dyDescent="0.2">
      <c r="A100">
        <v>1962</v>
      </c>
      <c r="B100" t="s">
        <v>7</v>
      </c>
      <c r="E100" s="18" t="str">
        <f t="shared" si="10"/>
        <v/>
      </c>
      <c r="F100" s="28">
        <v>36</v>
      </c>
      <c r="H100">
        <v>23</v>
      </c>
      <c r="I100">
        <v>35</v>
      </c>
      <c r="J100">
        <v>64</v>
      </c>
      <c r="K100" s="23">
        <f t="shared" si="11"/>
        <v>1.6255999999999999</v>
      </c>
      <c r="L100">
        <v>117</v>
      </c>
      <c r="M100" s="21">
        <f t="shared" si="12"/>
        <v>53.070264000000002</v>
      </c>
      <c r="N100" s="11">
        <f t="shared" si="13"/>
        <v>20.08278166946959</v>
      </c>
      <c r="O100" s="23">
        <f t="shared" si="14"/>
        <v>0.65714285714285714</v>
      </c>
    </row>
    <row r="101" spans="1:15" x14ac:dyDescent="0.2">
      <c r="A101">
        <v>1962</v>
      </c>
      <c r="B101" t="s">
        <v>8</v>
      </c>
      <c r="E101" s="18" t="str">
        <f t="shared" si="10"/>
        <v/>
      </c>
      <c r="F101" s="28">
        <v>39</v>
      </c>
      <c r="H101">
        <v>23</v>
      </c>
      <c r="I101">
        <v>35</v>
      </c>
      <c r="J101">
        <v>61</v>
      </c>
      <c r="K101" s="23">
        <f t="shared" si="11"/>
        <v>1.5493999999999999</v>
      </c>
      <c r="L101">
        <v>104</v>
      </c>
      <c r="M101" s="21">
        <f t="shared" si="12"/>
        <v>47.173568000000003</v>
      </c>
      <c r="N101" s="11">
        <f t="shared" si="13"/>
        <v>19.650410276364767</v>
      </c>
      <c r="O101" s="23">
        <f t="shared" si="14"/>
        <v>0.65714285714285714</v>
      </c>
    </row>
    <row r="102" spans="1:15" x14ac:dyDescent="0.2">
      <c r="A102">
        <v>1962</v>
      </c>
      <c r="B102" t="s">
        <v>9</v>
      </c>
      <c r="E102" s="18" t="str">
        <f t="shared" si="10"/>
        <v/>
      </c>
      <c r="F102" s="28">
        <v>34</v>
      </c>
      <c r="H102">
        <v>21</v>
      </c>
      <c r="I102">
        <v>34</v>
      </c>
      <c r="J102">
        <v>62</v>
      </c>
      <c r="K102" s="23">
        <f t="shared" si="11"/>
        <v>1.5748</v>
      </c>
      <c r="L102">
        <v>102</v>
      </c>
      <c r="M102" s="21">
        <f t="shared" si="12"/>
        <v>46.266384000000002</v>
      </c>
      <c r="N102" s="11">
        <f t="shared" si="13"/>
        <v>18.655837311674624</v>
      </c>
      <c r="O102" s="23">
        <f t="shared" si="14"/>
        <v>0.61764705882352944</v>
      </c>
    </row>
    <row r="103" spans="1:15" x14ac:dyDescent="0.2">
      <c r="A103">
        <v>1962</v>
      </c>
      <c r="B103" t="s">
        <v>10</v>
      </c>
      <c r="E103" s="18" t="str">
        <f t="shared" si="10"/>
        <v/>
      </c>
      <c r="F103" s="28">
        <v>37</v>
      </c>
      <c r="H103">
        <v>23</v>
      </c>
      <c r="I103">
        <v>36</v>
      </c>
      <c r="J103">
        <v>68.5</v>
      </c>
      <c r="K103" s="23">
        <f t="shared" si="11"/>
        <v>1.7399</v>
      </c>
      <c r="L103">
        <v>126</v>
      </c>
      <c r="M103" s="21">
        <f t="shared" si="12"/>
        <v>57.152591999999999</v>
      </c>
      <c r="N103" s="11">
        <f t="shared" si="13"/>
        <v>18.879363796342808</v>
      </c>
      <c r="O103" s="23">
        <f t="shared" si="14"/>
        <v>0.63888888888888884</v>
      </c>
    </row>
    <row r="104" spans="1:15" x14ac:dyDescent="0.2">
      <c r="A104">
        <v>1962</v>
      </c>
      <c r="B104" t="s">
        <v>11</v>
      </c>
      <c r="E104" s="18" t="str">
        <f t="shared" si="10"/>
        <v/>
      </c>
      <c r="F104" s="28">
        <v>36</v>
      </c>
      <c r="H104">
        <v>22</v>
      </c>
      <c r="I104">
        <v>36</v>
      </c>
      <c r="J104">
        <v>64.5</v>
      </c>
      <c r="K104" s="23">
        <f t="shared" si="11"/>
        <v>1.6383000000000001</v>
      </c>
      <c r="L104">
        <v>116</v>
      </c>
      <c r="M104" s="21">
        <f t="shared" si="12"/>
        <v>52.616672000000001</v>
      </c>
      <c r="N104" s="11">
        <f t="shared" si="13"/>
        <v>19.603630722194442</v>
      </c>
      <c r="O104" s="23">
        <f t="shared" si="14"/>
        <v>0.61111111111111116</v>
      </c>
    </row>
    <row r="105" spans="1:15" x14ac:dyDescent="0.2">
      <c r="A105">
        <v>1962</v>
      </c>
      <c r="B105" t="s">
        <v>12</v>
      </c>
      <c r="E105" s="18" t="str">
        <f t="shared" si="10"/>
        <v/>
      </c>
      <c r="F105" s="28">
        <v>39</v>
      </c>
      <c r="H105">
        <v>23</v>
      </c>
      <c r="I105">
        <v>39</v>
      </c>
      <c r="J105">
        <v>67</v>
      </c>
      <c r="K105" s="23">
        <f t="shared" si="11"/>
        <v>1.7018</v>
      </c>
      <c r="L105">
        <v>129</v>
      </c>
      <c r="M105" s="21">
        <f t="shared" si="12"/>
        <v>58.513368</v>
      </c>
      <c r="N105" s="11">
        <f t="shared" si="13"/>
        <v>20.204032477568184</v>
      </c>
      <c r="O105" s="23">
        <f t="shared" si="14"/>
        <v>0.58974358974358976</v>
      </c>
    </row>
    <row r="106" spans="1:15" x14ac:dyDescent="0.2">
      <c r="A106">
        <v>1962</v>
      </c>
      <c r="B106" t="s">
        <v>13</v>
      </c>
      <c r="E106" s="18" t="str">
        <f t="shared" si="10"/>
        <v/>
      </c>
      <c r="F106" s="28">
        <v>39</v>
      </c>
      <c r="H106">
        <v>23</v>
      </c>
      <c r="I106">
        <v>35</v>
      </c>
      <c r="J106">
        <v>65</v>
      </c>
      <c r="K106" s="23">
        <f t="shared" si="11"/>
        <v>1.651</v>
      </c>
      <c r="L106">
        <v>120</v>
      </c>
      <c r="M106" s="21">
        <f t="shared" si="12"/>
        <v>54.431039999999996</v>
      </c>
      <c r="N106" s="11">
        <f t="shared" si="13"/>
        <v>19.968823842973126</v>
      </c>
      <c r="O106" s="23">
        <f t="shared" si="14"/>
        <v>0.65714285714285714</v>
      </c>
    </row>
    <row r="107" spans="1:15" x14ac:dyDescent="0.2">
      <c r="A107">
        <v>1962</v>
      </c>
      <c r="B107" t="s">
        <v>14</v>
      </c>
      <c r="E107" s="18" t="str">
        <f t="shared" si="10"/>
        <v/>
      </c>
      <c r="F107" s="28">
        <v>36</v>
      </c>
      <c r="H107">
        <v>18</v>
      </c>
      <c r="I107">
        <v>34</v>
      </c>
      <c r="J107">
        <v>60</v>
      </c>
      <c r="K107" s="23">
        <f t="shared" si="11"/>
        <v>1.524</v>
      </c>
      <c r="L107">
        <v>100</v>
      </c>
      <c r="M107" s="21">
        <f t="shared" si="12"/>
        <v>45.359200000000001</v>
      </c>
      <c r="N107" s="11">
        <f t="shared" si="13"/>
        <v>19.529694614944784</v>
      </c>
      <c r="O107" s="23">
        <f t="shared" si="14"/>
        <v>0.52941176470588236</v>
      </c>
    </row>
    <row r="108" spans="1:15" x14ac:dyDescent="0.2">
      <c r="A108">
        <v>1962</v>
      </c>
      <c r="B108" t="s">
        <v>15</v>
      </c>
      <c r="E108" s="18" t="str">
        <f t="shared" si="10"/>
        <v/>
      </c>
      <c r="F108" s="28">
        <v>36</v>
      </c>
      <c r="H108">
        <v>25</v>
      </c>
      <c r="I108">
        <v>36</v>
      </c>
      <c r="J108">
        <v>66</v>
      </c>
      <c r="K108" s="23">
        <f t="shared" si="11"/>
        <v>1.6764000000000001</v>
      </c>
      <c r="L108">
        <v>125</v>
      </c>
      <c r="M108" s="21">
        <f t="shared" si="12"/>
        <v>56.698999999999998</v>
      </c>
      <c r="N108" s="11">
        <f t="shared" si="13"/>
        <v>20.175304354281803</v>
      </c>
      <c r="O108" s="23">
        <f t="shared" si="14"/>
        <v>0.69444444444444442</v>
      </c>
    </row>
    <row r="109" spans="1:15" x14ac:dyDescent="0.2">
      <c r="A109">
        <v>1962</v>
      </c>
      <c r="B109" t="s">
        <v>16</v>
      </c>
      <c r="E109" s="18" t="str">
        <f t="shared" si="10"/>
        <v/>
      </c>
      <c r="F109" s="28">
        <v>39</v>
      </c>
      <c r="H109">
        <v>22</v>
      </c>
      <c r="I109">
        <v>36</v>
      </c>
      <c r="J109">
        <v>65.5</v>
      </c>
      <c r="K109" s="23">
        <f t="shared" si="11"/>
        <v>1.6637</v>
      </c>
      <c r="L109">
        <v>124</v>
      </c>
      <c r="M109" s="21">
        <f t="shared" si="12"/>
        <v>56.245407999999998</v>
      </c>
      <c r="N109" s="11">
        <f t="shared" si="13"/>
        <v>20.320623917280699</v>
      </c>
      <c r="O109" s="23">
        <f t="shared" si="14"/>
        <v>0.61111111111111116</v>
      </c>
    </row>
    <row r="110" spans="1:15" x14ac:dyDescent="0.2">
      <c r="A110">
        <v>1962</v>
      </c>
      <c r="B110" t="s">
        <v>5</v>
      </c>
      <c r="E110" s="18" t="str">
        <f t="shared" si="10"/>
        <v/>
      </c>
      <c r="F110" s="28">
        <v>36</v>
      </c>
      <c r="H110">
        <v>20</v>
      </c>
      <c r="I110">
        <v>34</v>
      </c>
      <c r="J110">
        <v>62</v>
      </c>
      <c r="K110" s="23">
        <f t="shared" si="11"/>
        <v>1.5748</v>
      </c>
      <c r="L110">
        <v>102</v>
      </c>
      <c r="M110" s="21">
        <f t="shared" si="12"/>
        <v>46.266384000000002</v>
      </c>
      <c r="N110" s="11">
        <f t="shared" si="13"/>
        <v>18.655837311674624</v>
      </c>
      <c r="O110" s="23">
        <f t="shared" si="14"/>
        <v>0.58823529411764708</v>
      </c>
    </row>
    <row r="111" spans="1:15" x14ac:dyDescent="0.2">
      <c r="A111">
        <v>1963</v>
      </c>
      <c r="B111" t="s">
        <v>6</v>
      </c>
      <c r="E111" s="18" t="str">
        <f t="shared" si="10"/>
        <v/>
      </c>
      <c r="F111" s="28">
        <v>34</v>
      </c>
      <c r="H111">
        <v>22</v>
      </c>
      <c r="I111">
        <v>33</v>
      </c>
      <c r="J111">
        <v>61</v>
      </c>
      <c r="K111" s="23">
        <f t="shared" si="11"/>
        <v>1.5493999999999999</v>
      </c>
      <c r="L111">
        <v>100</v>
      </c>
      <c r="M111" s="21">
        <f t="shared" si="12"/>
        <v>45.359200000000001</v>
      </c>
      <c r="N111" s="11">
        <f t="shared" si="13"/>
        <v>18.89462526573535</v>
      </c>
      <c r="O111" s="23">
        <f t="shared" si="14"/>
        <v>0.66666666666666663</v>
      </c>
    </row>
    <row r="112" spans="1:15" x14ac:dyDescent="0.2">
      <c r="A112">
        <v>1963</v>
      </c>
      <c r="B112" t="s">
        <v>7</v>
      </c>
      <c r="E112" s="18" t="str">
        <f t="shared" si="10"/>
        <v/>
      </c>
      <c r="F112" s="28">
        <v>38</v>
      </c>
      <c r="H112">
        <v>22</v>
      </c>
      <c r="I112">
        <v>36</v>
      </c>
      <c r="J112">
        <v>65</v>
      </c>
      <c r="K112" s="23">
        <f t="shared" si="11"/>
        <v>1.651</v>
      </c>
      <c r="L112">
        <v>120</v>
      </c>
      <c r="M112" s="21">
        <f t="shared" si="12"/>
        <v>54.431039999999996</v>
      </c>
      <c r="N112" s="11">
        <f t="shared" si="13"/>
        <v>19.968823842973126</v>
      </c>
      <c r="O112" s="23">
        <f t="shared" si="14"/>
        <v>0.61111111111111116</v>
      </c>
    </row>
    <row r="113" spans="1:15" x14ac:dyDescent="0.2">
      <c r="A113">
        <v>1963</v>
      </c>
      <c r="B113" t="s">
        <v>8</v>
      </c>
      <c r="E113" s="18" t="str">
        <f t="shared" si="10"/>
        <v/>
      </c>
      <c r="F113" s="28">
        <v>38</v>
      </c>
      <c r="H113">
        <v>22</v>
      </c>
      <c r="I113">
        <v>36</v>
      </c>
      <c r="J113">
        <v>67</v>
      </c>
      <c r="K113" s="23">
        <f t="shared" si="11"/>
        <v>1.7018</v>
      </c>
      <c r="L113">
        <v>125</v>
      </c>
      <c r="M113" s="21">
        <f t="shared" si="12"/>
        <v>56.698999999999998</v>
      </c>
      <c r="N113" s="11">
        <f t="shared" si="13"/>
        <v>19.577550850356769</v>
      </c>
      <c r="O113" s="23">
        <f t="shared" si="14"/>
        <v>0.61111111111111116</v>
      </c>
    </row>
    <row r="114" spans="1:15" x14ac:dyDescent="0.2">
      <c r="A114">
        <v>1963</v>
      </c>
      <c r="B114" t="s">
        <v>9</v>
      </c>
      <c r="E114" s="18" t="str">
        <f t="shared" si="10"/>
        <v/>
      </c>
      <c r="F114" s="28">
        <v>37</v>
      </c>
      <c r="H114">
        <v>24</v>
      </c>
      <c r="I114">
        <v>36</v>
      </c>
      <c r="J114">
        <v>68.5</v>
      </c>
      <c r="K114" s="23">
        <f t="shared" si="11"/>
        <v>1.7399</v>
      </c>
      <c r="L114">
        <v>137</v>
      </c>
      <c r="M114" s="21">
        <f t="shared" si="12"/>
        <v>62.142103999999996</v>
      </c>
      <c r="N114" s="11">
        <f t="shared" si="13"/>
        <v>20.527562223007656</v>
      </c>
      <c r="O114" s="23">
        <f t="shared" si="14"/>
        <v>0.66666666666666663</v>
      </c>
    </row>
    <row r="115" spans="1:15" x14ac:dyDescent="0.2">
      <c r="A115">
        <v>1963</v>
      </c>
      <c r="B115" t="s">
        <v>10</v>
      </c>
      <c r="E115" s="18" t="str">
        <f t="shared" si="10"/>
        <v/>
      </c>
      <c r="F115" s="28">
        <v>36</v>
      </c>
      <c r="H115">
        <v>23</v>
      </c>
      <c r="I115">
        <v>36</v>
      </c>
      <c r="J115">
        <v>64</v>
      </c>
      <c r="K115" s="23">
        <f t="shared" si="11"/>
        <v>1.6255999999999999</v>
      </c>
      <c r="L115">
        <v>110</v>
      </c>
      <c r="M115" s="21">
        <f t="shared" si="12"/>
        <v>49.895119999999999</v>
      </c>
      <c r="N115" s="11">
        <f t="shared" si="13"/>
        <v>18.881247723432946</v>
      </c>
      <c r="O115" s="23">
        <f t="shared" si="14"/>
        <v>0.63888888888888884</v>
      </c>
    </row>
    <row r="116" spans="1:15" x14ac:dyDescent="0.2">
      <c r="A116">
        <v>1963</v>
      </c>
      <c r="B116" t="s">
        <v>11</v>
      </c>
      <c r="E116" s="18" t="str">
        <f t="shared" si="10"/>
        <v/>
      </c>
      <c r="F116" s="28">
        <v>34</v>
      </c>
      <c r="H116">
        <v>23</v>
      </c>
      <c r="I116">
        <v>34</v>
      </c>
      <c r="J116">
        <v>66</v>
      </c>
      <c r="K116" s="23">
        <f t="shared" si="11"/>
        <v>1.6764000000000001</v>
      </c>
      <c r="L116">
        <v>115</v>
      </c>
      <c r="M116" s="21">
        <f t="shared" si="12"/>
        <v>52.163080000000001</v>
      </c>
      <c r="N116" s="11">
        <f t="shared" si="13"/>
        <v>18.561280005939256</v>
      </c>
      <c r="O116" s="23">
        <f t="shared" si="14"/>
        <v>0.67647058823529416</v>
      </c>
    </row>
    <row r="117" spans="1:15" x14ac:dyDescent="0.2">
      <c r="A117">
        <v>1963</v>
      </c>
      <c r="B117" t="s">
        <v>12</v>
      </c>
      <c r="E117" s="18" t="str">
        <f t="shared" si="10"/>
        <v/>
      </c>
      <c r="F117" s="28">
        <v>39</v>
      </c>
      <c r="H117">
        <v>24</v>
      </c>
      <c r="I117">
        <v>36</v>
      </c>
      <c r="J117">
        <v>65</v>
      </c>
      <c r="K117" s="23">
        <f t="shared" si="11"/>
        <v>1.651</v>
      </c>
      <c r="L117">
        <v>123</v>
      </c>
      <c r="M117" s="21">
        <f t="shared" si="12"/>
        <v>55.791815999999997</v>
      </c>
      <c r="N117" s="11">
        <f t="shared" si="13"/>
        <v>20.468044439047457</v>
      </c>
      <c r="O117" s="23">
        <f t="shared" si="14"/>
        <v>0.66666666666666663</v>
      </c>
    </row>
    <row r="118" spans="1:15" x14ac:dyDescent="0.2">
      <c r="A118">
        <v>1963</v>
      </c>
      <c r="B118" t="s">
        <v>13</v>
      </c>
      <c r="E118" s="18" t="str">
        <f t="shared" si="10"/>
        <v/>
      </c>
      <c r="F118" s="28">
        <v>34</v>
      </c>
      <c r="H118">
        <v>22</v>
      </c>
      <c r="I118">
        <v>35</v>
      </c>
      <c r="J118">
        <v>61</v>
      </c>
      <c r="K118" s="23">
        <f t="shared" si="11"/>
        <v>1.5493999999999999</v>
      </c>
      <c r="L118">
        <v>115</v>
      </c>
      <c r="M118" s="21">
        <f t="shared" si="12"/>
        <v>52.163080000000001</v>
      </c>
      <c r="N118" s="11">
        <f t="shared" si="13"/>
        <v>21.728819055595654</v>
      </c>
      <c r="O118" s="23">
        <f t="shared" si="14"/>
        <v>0.62857142857142856</v>
      </c>
    </row>
    <row r="119" spans="1:15" x14ac:dyDescent="0.2">
      <c r="A119">
        <v>1963</v>
      </c>
      <c r="B119" t="s">
        <v>14</v>
      </c>
      <c r="E119" s="18" t="str">
        <f t="shared" si="10"/>
        <v/>
      </c>
      <c r="F119" s="28">
        <v>35</v>
      </c>
      <c r="H119">
        <v>22</v>
      </c>
      <c r="I119">
        <v>35</v>
      </c>
      <c r="J119">
        <v>63</v>
      </c>
      <c r="K119" s="23">
        <f t="shared" si="11"/>
        <v>1.6002000000000001</v>
      </c>
      <c r="L119">
        <v>110</v>
      </c>
      <c r="M119" s="21">
        <f t="shared" si="12"/>
        <v>49.895119999999999</v>
      </c>
      <c r="N119" s="11">
        <f t="shared" si="13"/>
        <v>19.48540959314219</v>
      </c>
      <c r="O119" s="23">
        <f t="shared" si="14"/>
        <v>0.62857142857142856</v>
      </c>
    </row>
    <row r="120" spans="1:15" x14ac:dyDescent="0.2">
      <c r="A120">
        <v>1963</v>
      </c>
      <c r="B120" t="s">
        <v>15</v>
      </c>
      <c r="E120" s="18" t="str">
        <f t="shared" si="10"/>
        <v/>
      </c>
      <c r="F120" s="28">
        <v>37</v>
      </c>
      <c r="H120">
        <v>26</v>
      </c>
      <c r="I120">
        <v>37</v>
      </c>
      <c r="J120">
        <v>72</v>
      </c>
      <c r="K120" s="23">
        <f t="shared" si="11"/>
        <v>1.8288</v>
      </c>
      <c r="L120">
        <v>150</v>
      </c>
      <c r="M120" s="21">
        <f t="shared" si="12"/>
        <v>68.038799999999995</v>
      </c>
      <c r="N120" s="11">
        <f t="shared" si="13"/>
        <v>20.343431890567484</v>
      </c>
      <c r="O120" s="23">
        <f t="shared" si="14"/>
        <v>0.70270270270270274</v>
      </c>
    </row>
    <row r="121" spans="1:15" x14ac:dyDescent="0.2">
      <c r="A121">
        <v>1963</v>
      </c>
      <c r="B121" t="s">
        <v>16</v>
      </c>
      <c r="E121" s="18" t="str">
        <f t="shared" si="10"/>
        <v/>
      </c>
      <c r="F121" s="28">
        <v>36</v>
      </c>
      <c r="H121">
        <v>21</v>
      </c>
      <c r="I121">
        <v>35</v>
      </c>
      <c r="J121">
        <v>66</v>
      </c>
      <c r="K121" s="23">
        <f t="shared" si="11"/>
        <v>1.6764000000000001</v>
      </c>
      <c r="L121">
        <v>120</v>
      </c>
      <c r="M121" s="21">
        <f t="shared" si="12"/>
        <v>54.431039999999996</v>
      </c>
      <c r="N121" s="11">
        <f t="shared" si="13"/>
        <v>19.368292180110529</v>
      </c>
      <c r="O121" s="23">
        <f t="shared" si="14"/>
        <v>0.6</v>
      </c>
    </row>
    <row r="122" spans="1:15" x14ac:dyDescent="0.2">
      <c r="A122">
        <v>1963</v>
      </c>
      <c r="B122" t="s">
        <v>5</v>
      </c>
      <c r="E122" s="18" t="str">
        <f t="shared" si="10"/>
        <v/>
      </c>
      <c r="F122" s="28">
        <v>38</v>
      </c>
      <c r="H122">
        <v>22</v>
      </c>
      <c r="I122">
        <v>37</v>
      </c>
      <c r="J122">
        <v>64</v>
      </c>
      <c r="K122" s="23">
        <f t="shared" si="11"/>
        <v>1.6255999999999999</v>
      </c>
      <c r="L122">
        <v>118</v>
      </c>
      <c r="M122" s="21">
        <f t="shared" si="12"/>
        <v>53.523856000000002</v>
      </c>
      <c r="N122" s="11">
        <f t="shared" si="13"/>
        <v>20.254429376046254</v>
      </c>
      <c r="O122" s="23">
        <f t="shared" si="14"/>
        <v>0.59459459459459463</v>
      </c>
    </row>
    <row r="123" spans="1:15" x14ac:dyDescent="0.2">
      <c r="A123">
        <v>1964</v>
      </c>
      <c r="B123" t="s">
        <v>6</v>
      </c>
      <c r="E123" s="18" t="str">
        <f t="shared" si="10"/>
        <v/>
      </c>
      <c r="F123" s="28">
        <v>35</v>
      </c>
      <c r="H123">
        <v>22</v>
      </c>
      <c r="I123">
        <v>35</v>
      </c>
      <c r="J123">
        <v>62</v>
      </c>
      <c r="K123" s="23">
        <f t="shared" si="11"/>
        <v>1.5748</v>
      </c>
      <c r="L123">
        <v>109</v>
      </c>
      <c r="M123" s="21">
        <f t="shared" si="12"/>
        <v>49.441527999999998</v>
      </c>
      <c r="N123" s="11">
        <f t="shared" si="13"/>
        <v>19.936139872279746</v>
      </c>
      <c r="O123" s="23">
        <f t="shared" si="14"/>
        <v>0.62857142857142856</v>
      </c>
    </row>
    <row r="124" spans="1:15" x14ac:dyDescent="0.2">
      <c r="A124">
        <v>1964</v>
      </c>
      <c r="B124" t="s">
        <v>7</v>
      </c>
      <c r="E124" s="18" t="str">
        <f t="shared" si="10"/>
        <v/>
      </c>
      <c r="F124" s="28">
        <v>36</v>
      </c>
      <c r="H124">
        <v>21</v>
      </c>
      <c r="I124">
        <v>36</v>
      </c>
      <c r="J124">
        <v>66</v>
      </c>
      <c r="K124" s="23">
        <f t="shared" si="11"/>
        <v>1.6764000000000001</v>
      </c>
      <c r="L124">
        <v>105</v>
      </c>
      <c r="M124" s="21">
        <f t="shared" si="12"/>
        <v>47.627159999999996</v>
      </c>
      <c r="N124" s="11">
        <f t="shared" si="13"/>
        <v>16.947255657596713</v>
      </c>
      <c r="O124" s="23">
        <f t="shared" si="14"/>
        <v>0.58333333333333337</v>
      </c>
    </row>
    <row r="125" spans="1:15" x14ac:dyDescent="0.2">
      <c r="A125">
        <v>1964</v>
      </c>
      <c r="B125" t="s">
        <v>8</v>
      </c>
      <c r="E125" s="18" t="str">
        <f t="shared" si="10"/>
        <v/>
      </c>
      <c r="F125" s="28">
        <v>34</v>
      </c>
      <c r="H125">
        <v>25</v>
      </c>
      <c r="I125">
        <v>34</v>
      </c>
      <c r="J125">
        <v>66</v>
      </c>
      <c r="K125" s="23">
        <f t="shared" si="11"/>
        <v>1.6764000000000001</v>
      </c>
      <c r="L125">
        <v>120</v>
      </c>
      <c r="M125" s="21">
        <f t="shared" si="12"/>
        <v>54.431039999999996</v>
      </c>
      <c r="N125" s="11">
        <f t="shared" si="13"/>
        <v>19.368292180110529</v>
      </c>
      <c r="O125" s="23">
        <f t="shared" si="14"/>
        <v>0.73529411764705888</v>
      </c>
    </row>
    <row r="126" spans="1:15" x14ac:dyDescent="0.2">
      <c r="A126">
        <v>1964</v>
      </c>
      <c r="B126" t="s">
        <v>9</v>
      </c>
      <c r="E126" s="18" t="str">
        <f t="shared" si="10"/>
        <v/>
      </c>
      <c r="F126" s="28">
        <v>37</v>
      </c>
      <c r="H126">
        <v>24</v>
      </c>
      <c r="I126">
        <v>36</v>
      </c>
      <c r="J126">
        <v>65</v>
      </c>
      <c r="K126" s="23">
        <f t="shared" si="11"/>
        <v>1.651</v>
      </c>
      <c r="L126">
        <v>118</v>
      </c>
      <c r="M126" s="21">
        <f t="shared" si="12"/>
        <v>53.523856000000002</v>
      </c>
      <c r="N126" s="11">
        <f t="shared" si="13"/>
        <v>19.636010112256912</v>
      </c>
      <c r="O126" s="23">
        <f t="shared" si="14"/>
        <v>0.66666666666666663</v>
      </c>
    </row>
    <row r="127" spans="1:15" x14ac:dyDescent="0.2">
      <c r="A127">
        <v>1964</v>
      </c>
      <c r="B127" t="s">
        <v>10</v>
      </c>
      <c r="E127" s="18" t="str">
        <f t="shared" si="10"/>
        <v/>
      </c>
      <c r="F127" s="28">
        <v>36</v>
      </c>
      <c r="H127">
        <v>23</v>
      </c>
      <c r="I127">
        <v>36</v>
      </c>
      <c r="J127">
        <v>65</v>
      </c>
      <c r="K127" s="23">
        <f t="shared" si="11"/>
        <v>1.651</v>
      </c>
      <c r="L127">
        <v>117</v>
      </c>
      <c r="M127" s="21">
        <f t="shared" si="12"/>
        <v>53.070264000000002</v>
      </c>
      <c r="N127" s="11">
        <f t="shared" si="13"/>
        <v>19.469603246898799</v>
      </c>
      <c r="O127" s="23">
        <f t="shared" si="14"/>
        <v>0.63888888888888884</v>
      </c>
    </row>
    <row r="128" spans="1:15" x14ac:dyDescent="0.2">
      <c r="A128">
        <v>1964</v>
      </c>
      <c r="B128" t="s">
        <v>11</v>
      </c>
      <c r="E128" s="18" t="str">
        <f t="shared" si="10"/>
        <v/>
      </c>
      <c r="F128" s="28">
        <v>34</v>
      </c>
      <c r="H128">
        <v>23</v>
      </c>
      <c r="I128">
        <v>34</v>
      </c>
      <c r="J128">
        <v>62.5</v>
      </c>
      <c r="K128" s="23">
        <f t="shared" si="11"/>
        <v>1.5874999999999999</v>
      </c>
      <c r="L128">
        <v>110</v>
      </c>
      <c r="M128" s="21">
        <f t="shared" si="12"/>
        <v>49.895119999999999</v>
      </c>
      <c r="N128" s="11">
        <f t="shared" si="13"/>
        <v>19.798423212846426</v>
      </c>
      <c r="O128" s="23">
        <f t="shared" si="14"/>
        <v>0.67647058823529416</v>
      </c>
    </row>
    <row r="129" spans="1:15" x14ac:dyDescent="0.2">
      <c r="A129">
        <v>1964</v>
      </c>
      <c r="B129" t="s">
        <v>12</v>
      </c>
      <c r="E129" s="18" t="str">
        <f t="shared" si="10"/>
        <v/>
      </c>
      <c r="F129" s="28">
        <v>39</v>
      </c>
      <c r="H129">
        <v>22</v>
      </c>
      <c r="I129">
        <v>35</v>
      </c>
      <c r="J129">
        <v>62</v>
      </c>
      <c r="K129" s="23">
        <f t="shared" si="11"/>
        <v>1.5748</v>
      </c>
      <c r="L129">
        <v>110</v>
      </c>
      <c r="M129" s="21">
        <f t="shared" si="12"/>
        <v>49.895119999999999</v>
      </c>
      <c r="N129" s="11">
        <f t="shared" si="13"/>
        <v>20.119040238080476</v>
      </c>
      <c r="O129" s="23">
        <f t="shared" si="14"/>
        <v>0.62857142857142856</v>
      </c>
    </row>
    <row r="130" spans="1:15" x14ac:dyDescent="0.2">
      <c r="A130">
        <v>1964</v>
      </c>
      <c r="B130" t="s">
        <v>13</v>
      </c>
      <c r="E130" s="18" t="str">
        <f t="shared" si="10"/>
        <v/>
      </c>
      <c r="F130" s="28">
        <v>35</v>
      </c>
      <c r="H130">
        <v>22</v>
      </c>
      <c r="I130">
        <v>35</v>
      </c>
      <c r="J130">
        <v>64</v>
      </c>
      <c r="K130" s="23">
        <f t="shared" si="11"/>
        <v>1.6255999999999999</v>
      </c>
      <c r="L130">
        <v>112</v>
      </c>
      <c r="M130" s="21">
        <f t="shared" si="12"/>
        <v>50.802303999999999</v>
      </c>
      <c r="N130" s="11">
        <f t="shared" si="13"/>
        <v>19.224543136586274</v>
      </c>
      <c r="O130" s="23">
        <f t="shared" si="14"/>
        <v>0.62857142857142856</v>
      </c>
    </row>
    <row r="131" spans="1:15" x14ac:dyDescent="0.2">
      <c r="A131">
        <v>1964</v>
      </c>
      <c r="B131" t="s">
        <v>14</v>
      </c>
      <c r="E131" s="18" t="str">
        <f t="shared" ref="E131:E194" si="15">IF(D131&gt;0,A131-YEAR(D131),"")</f>
        <v/>
      </c>
      <c r="F131" s="28">
        <v>36</v>
      </c>
      <c r="H131">
        <v>23</v>
      </c>
      <c r="I131">
        <v>36</v>
      </c>
      <c r="J131">
        <v>67</v>
      </c>
      <c r="K131" s="23">
        <f t="shared" ref="K131:K194" si="16">(+J131*2.54)/100</f>
        <v>1.7018</v>
      </c>
      <c r="L131">
        <v>120</v>
      </c>
      <c r="M131" s="21">
        <f t="shared" ref="M131:M194" si="17">+L131*0.453592</f>
        <v>54.431039999999996</v>
      </c>
      <c r="N131" s="11">
        <f t="shared" ref="N131:N194" si="18">+M131/K131^2</f>
        <v>18.794448816342495</v>
      </c>
      <c r="O131" s="23">
        <f t="shared" ref="O131:O194" si="19">+H131/I131</f>
        <v>0.63888888888888884</v>
      </c>
    </row>
    <row r="132" spans="1:15" x14ac:dyDescent="0.2">
      <c r="A132">
        <v>1964</v>
      </c>
      <c r="B132" t="s">
        <v>15</v>
      </c>
      <c r="E132" s="18" t="str">
        <f t="shared" si="15"/>
        <v/>
      </c>
      <c r="F132" s="28">
        <v>41</v>
      </c>
      <c r="H132">
        <v>25</v>
      </c>
      <c r="I132">
        <v>38</v>
      </c>
      <c r="J132">
        <v>66</v>
      </c>
      <c r="K132" s="23">
        <f t="shared" si="16"/>
        <v>1.6764000000000001</v>
      </c>
      <c r="L132">
        <v>145</v>
      </c>
      <c r="M132" s="21">
        <f t="shared" si="17"/>
        <v>65.770839999999993</v>
      </c>
      <c r="N132" s="11">
        <f t="shared" si="18"/>
        <v>23.403353050966889</v>
      </c>
      <c r="O132" s="23">
        <f t="shared" si="19"/>
        <v>0.65789473684210531</v>
      </c>
    </row>
    <row r="133" spans="1:15" x14ac:dyDescent="0.2">
      <c r="A133">
        <v>1964</v>
      </c>
      <c r="B133" t="s">
        <v>16</v>
      </c>
      <c r="E133" s="18" t="str">
        <f t="shared" si="15"/>
        <v/>
      </c>
      <c r="F133" s="28">
        <v>35</v>
      </c>
      <c r="H133">
        <v>23</v>
      </c>
      <c r="I133">
        <v>35</v>
      </c>
      <c r="J133">
        <v>63</v>
      </c>
      <c r="K133" s="23">
        <f t="shared" si="16"/>
        <v>1.6002000000000001</v>
      </c>
      <c r="L133">
        <v>117</v>
      </c>
      <c r="M133" s="21">
        <f t="shared" si="17"/>
        <v>53.070264000000002</v>
      </c>
      <c r="N133" s="11">
        <f t="shared" si="18"/>
        <v>20.725390203614875</v>
      </c>
      <c r="O133" s="23">
        <f t="shared" si="19"/>
        <v>0.65714285714285714</v>
      </c>
    </row>
    <row r="134" spans="1:15" x14ac:dyDescent="0.2">
      <c r="A134">
        <v>1964</v>
      </c>
      <c r="B134" t="s">
        <v>5</v>
      </c>
      <c r="E134" s="18" t="str">
        <f t="shared" si="15"/>
        <v/>
      </c>
      <c r="F134" s="28">
        <v>36</v>
      </c>
      <c r="H134">
        <v>24</v>
      </c>
      <c r="I134">
        <v>36</v>
      </c>
      <c r="J134">
        <v>64</v>
      </c>
      <c r="K134" s="23">
        <f t="shared" si="16"/>
        <v>1.6255999999999999</v>
      </c>
      <c r="L134">
        <v>112</v>
      </c>
      <c r="M134" s="21">
        <f t="shared" si="17"/>
        <v>50.802303999999999</v>
      </c>
      <c r="N134" s="11">
        <f t="shared" si="18"/>
        <v>19.224543136586274</v>
      </c>
      <c r="O134" s="23">
        <f t="shared" si="19"/>
        <v>0.66666666666666663</v>
      </c>
    </row>
    <row r="135" spans="1:15" x14ac:dyDescent="0.2">
      <c r="A135">
        <v>1965</v>
      </c>
      <c r="B135" t="s">
        <v>6</v>
      </c>
      <c r="E135" s="18" t="str">
        <f t="shared" si="15"/>
        <v/>
      </c>
      <c r="F135" s="28">
        <v>35</v>
      </c>
      <c r="H135">
        <v>22</v>
      </c>
      <c r="I135">
        <v>34</v>
      </c>
      <c r="J135">
        <v>65</v>
      </c>
      <c r="K135" s="23">
        <f t="shared" si="16"/>
        <v>1.651</v>
      </c>
      <c r="L135">
        <v>110</v>
      </c>
      <c r="M135" s="21">
        <f t="shared" si="17"/>
        <v>49.895119999999999</v>
      </c>
      <c r="N135" s="11">
        <f t="shared" si="18"/>
        <v>18.304755189392033</v>
      </c>
      <c r="O135" s="23">
        <f t="shared" si="19"/>
        <v>0.6470588235294118</v>
      </c>
    </row>
    <row r="136" spans="1:15" x14ac:dyDescent="0.2">
      <c r="A136">
        <v>1965</v>
      </c>
      <c r="B136" t="s">
        <v>7</v>
      </c>
      <c r="E136" s="18" t="str">
        <f t="shared" si="15"/>
        <v/>
      </c>
      <c r="F136" s="28">
        <v>36</v>
      </c>
      <c r="H136">
        <v>23</v>
      </c>
      <c r="I136">
        <v>36</v>
      </c>
      <c r="J136">
        <v>65</v>
      </c>
      <c r="K136" s="23">
        <f t="shared" si="16"/>
        <v>1.651</v>
      </c>
      <c r="L136">
        <v>115</v>
      </c>
      <c r="M136" s="21">
        <f t="shared" si="17"/>
        <v>52.163080000000001</v>
      </c>
      <c r="N136" s="11">
        <f t="shared" si="18"/>
        <v>19.136789516182581</v>
      </c>
      <c r="O136" s="23">
        <f t="shared" si="19"/>
        <v>0.63888888888888884</v>
      </c>
    </row>
    <row r="137" spans="1:15" x14ac:dyDescent="0.2">
      <c r="A137">
        <v>1965</v>
      </c>
      <c r="B137" t="s">
        <v>8</v>
      </c>
      <c r="E137" s="18" t="str">
        <f t="shared" si="15"/>
        <v/>
      </c>
      <c r="F137" s="28">
        <v>36</v>
      </c>
      <c r="H137">
        <v>23</v>
      </c>
      <c r="I137">
        <v>36</v>
      </c>
      <c r="J137">
        <v>68.5</v>
      </c>
      <c r="K137" s="23">
        <f t="shared" si="16"/>
        <v>1.7399</v>
      </c>
      <c r="L137">
        <v>130</v>
      </c>
      <c r="M137" s="21">
        <f t="shared" si="17"/>
        <v>58.96696</v>
      </c>
      <c r="N137" s="11">
        <f t="shared" si="18"/>
        <v>19.478708678766388</v>
      </c>
      <c r="O137" s="23">
        <f t="shared" si="19"/>
        <v>0.63888888888888884</v>
      </c>
    </row>
    <row r="138" spans="1:15" x14ac:dyDescent="0.2">
      <c r="A138">
        <v>1965</v>
      </c>
      <c r="B138" t="s">
        <v>9</v>
      </c>
      <c r="E138" s="18" t="str">
        <f t="shared" si="15"/>
        <v/>
      </c>
      <c r="F138" s="28">
        <v>34</v>
      </c>
      <c r="H138">
        <v>20</v>
      </c>
      <c r="I138">
        <v>34</v>
      </c>
      <c r="J138">
        <v>59</v>
      </c>
      <c r="K138" s="23">
        <f t="shared" si="16"/>
        <v>1.4986000000000002</v>
      </c>
      <c r="L138">
        <v>98</v>
      </c>
      <c r="M138" s="21">
        <f t="shared" si="17"/>
        <v>44.452016</v>
      </c>
      <c r="N138" s="11">
        <f t="shared" si="18"/>
        <v>19.79338195964527</v>
      </c>
      <c r="O138" s="23">
        <f t="shared" si="19"/>
        <v>0.58823529411764708</v>
      </c>
    </row>
    <row r="139" spans="1:15" x14ac:dyDescent="0.2">
      <c r="A139">
        <v>1965</v>
      </c>
      <c r="B139" t="s">
        <v>10</v>
      </c>
      <c r="E139" s="18" t="str">
        <f t="shared" si="15"/>
        <v/>
      </c>
      <c r="F139" s="28">
        <v>36</v>
      </c>
      <c r="H139">
        <v>22</v>
      </c>
      <c r="I139">
        <v>36</v>
      </c>
      <c r="J139">
        <v>63</v>
      </c>
      <c r="K139" s="23">
        <f t="shared" si="16"/>
        <v>1.6002000000000001</v>
      </c>
      <c r="L139">
        <v>105</v>
      </c>
      <c r="M139" s="21">
        <f t="shared" si="17"/>
        <v>47.627159999999996</v>
      </c>
      <c r="N139" s="11">
        <f t="shared" si="18"/>
        <v>18.59970915709027</v>
      </c>
      <c r="O139" s="23">
        <f t="shared" si="19"/>
        <v>0.61111111111111116</v>
      </c>
    </row>
    <row r="140" spans="1:15" x14ac:dyDescent="0.2">
      <c r="A140">
        <v>1965</v>
      </c>
      <c r="B140" t="s">
        <v>11</v>
      </c>
      <c r="E140" s="18" t="str">
        <f t="shared" si="15"/>
        <v/>
      </c>
      <c r="F140" s="28">
        <v>34</v>
      </c>
      <c r="H140">
        <v>22</v>
      </c>
      <c r="I140">
        <v>35</v>
      </c>
      <c r="J140">
        <v>65.5</v>
      </c>
      <c r="K140" s="23">
        <f t="shared" si="16"/>
        <v>1.6637</v>
      </c>
      <c r="L140">
        <v>120</v>
      </c>
      <c r="M140" s="21">
        <f t="shared" si="17"/>
        <v>54.431039999999996</v>
      </c>
      <c r="N140" s="11">
        <f t="shared" si="18"/>
        <v>19.665119919949063</v>
      </c>
      <c r="O140" s="23">
        <f t="shared" si="19"/>
        <v>0.62857142857142856</v>
      </c>
    </row>
    <row r="141" spans="1:15" x14ac:dyDescent="0.2">
      <c r="A141">
        <v>1965</v>
      </c>
      <c r="B141" t="s">
        <v>12</v>
      </c>
      <c r="E141" s="18" t="str">
        <f t="shared" si="15"/>
        <v/>
      </c>
      <c r="F141" s="28">
        <v>36</v>
      </c>
      <c r="H141">
        <v>23</v>
      </c>
      <c r="I141">
        <v>35</v>
      </c>
      <c r="J141">
        <v>65</v>
      </c>
      <c r="K141" s="23">
        <f t="shared" si="16"/>
        <v>1.651</v>
      </c>
      <c r="L141">
        <v>120</v>
      </c>
      <c r="M141" s="21">
        <f t="shared" si="17"/>
        <v>54.431039999999996</v>
      </c>
      <c r="N141" s="11">
        <f t="shared" si="18"/>
        <v>19.968823842973126</v>
      </c>
      <c r="O141" s="23">
        <f t="shared" si="19"/>
        <v>0.65714285714285714</v>
      </c>
    </row>
    <row r="142" spans="1:15" x14ac:dyDescent="0.2">
      <c r="A142">
        <v>1965</v>
      </c>
      <c r="B142" t="s">
        <v>13</v>
      </c>
      <c r="E142" s="18" t="str">
        <f t="shared" si="15"/>
        <v/>
      </c>
      <c r="F142" s="28">
        <v>34</v>
      </c>
      <c r="H142">
        <v>22</v>
      </c>
      <c r="I142">
        <v>36</v>
      </c>
      <c r="J142">
        <v>66</v>
      </c>
      <c r="K142" s="23">
        <f t="shared" si="16"/>
        <v>1.6764000000000001</v>
      </c>
      <c r="L142">
        <v>115</v>
      </c>
      <c r="M142" s="21">
        <f t="shared" si="17"/>
        <v>52.163080000000001</v>
      </c>
      <c r="N142" s="11">
        <f t="shared" si="18"/>
        <v>18.561280005939256</v>
      </c>
      <c r="O142" s="23">
        <f t="shared" si="19"/>
        <v>0.61111111111111116</v>
      </c>
    </row>
    <row r="143" spans="1:15" x14ac:dyDescent="0.2">
      <c r="A143">
        <v>1965</v>
      </c>
      <c r="B143" t="s">
        <v>14</v>
      </c>
      <c r="E143" s="18" t="str">
        <f t="shared" si="15"/>
        <v/>
      </c>
      <c r="F143" s="28">
        <v>34</v>
      </c>
      <c r="H143">
        <v>19</v>
      </c>
      <c r="I143">
        <v>34</v>
      </c>
      <c r="J143">
        <v>65</v>
      </c>
      <c r="K143" s="23">
        <f t="shared" si="16"/>
        <v>1.651</v>
      </c>
      <c r="L143">
        <v>113</v>
      </c>
      <c r="M143" s="21">
        <f t="shared" si="17"/>
        <v>51.255896</v>
      </c>
      <c r="N143" s="11">
        <f t="shared" si="18"/>
        <v>18.803975785466363</v>
      </c>
      <c r="O143" s="23">
        <f t="shared" si="19"/>
        <v>0.55882352941176472</v>
      </c>
    </row>
    <row r="144" spans="1:15" x14ac:dyDescent="0.2">
      <c r="A144">
        <v>1965</v>
      </c>
      <c r="B144" t="s">
        <v>15</v>
      </c>
      <c r="E144" s="18" t="str">
        <f t="shared" si="15"/>
        <v/>
      </c>
      <c r="F144" s="28">
        <v>36</v>
      </c>
      <c r="H144">
        <v>24</v>
      </c>
      <c r="I144">
        <v>36</v>
      </c>
      <c r="J144">
        <v>66</v>
      </c>
      <c r="K144" s="23">
        <f t="shared" si="16"/>
        <v>1.6764000000000001</v>
      </c>
      <c r="L144">
        <v>117</v>
      </c>
      <c r="M144" s="21">
        <f t="shared" si="17"/>
        <v>53.070264000000002</v>
      </c>
      <c r="N144" s="11">
        <f t="shared" si="18"/>
        <v>18.884084875607765</v>
      </c>
      <c r="O144" s="23">
        <f t="shared" si="19"/>
        <v>0.66666666666666663</v>
      </c>
    </row>
    <row r="145" spans="1:15" x14ac:dyDescent="0.2">
      <c r="A145">
        <v>1965</v>
      </c>
      <c r="B145" t="s">
        <v>16</v>
      </c>
      <c r="E145" s="18" t="str">
        <f t="shared" si="15"/>
        <v/>
      </c>
      <c r="F145" s="28">
        <v>35</v>
      </c>
      <c r="H145">
        <v>22</v>
      </c>
      <c r="I145">
        <v>35</v>
      </c>
      <c r="J145">
        <v>67</v>
      </c>
      <c r="K145" s="23">
        <f t="shared" si="16"/>
        <v>1.7018</v>
      </c>
      <c r="L145">
        <v>118</v>
      </c>
      <c r="M145" s="21">
        <f t="shared" si="17"/>
        <v>53.523856000000002</v>
      </c>
      <c r="N145" s="11">
        <f t="shared" si="18"/>
        <v>18.481208002736789</v>
      </c>
      <c r="O145" s="23">
        <f t="shared" si="19"/>
        <v>0.62857142857142856</v>
      </c>
    </row>
    <row r="146" spans="1:15" x14ac:dyDescent="0.2">
      <c r="A146">
        <v>1965</v>
      </c>
      <c r="B146" t="s">
        <v>5</v>
      </c>
      <c r="E146" s="18" t="str">
        <f t="shared" si="15"/>
        <v/>
      </c>
      <c r="F146" s="28">
        <v>37</v>
      </c>
      <c r="H146">
        <v>23</v>
      </c>
      <c r="I146">
        <v>36</v>
      </c>
      <c r="J146">
        <v>68</v>
      </c>
      <c r="K146" s="23">
        <f t="shared" si="16"/>
        <v>1.7272000000000001</v>
      </c>
      <c r="L146">
        <v>115</v>
      </c>
      <c r="M146" s="21">
        <f t="shared" si="17"/>
        <v>52.163080000000001</v>
      </c>
      <c r="N146" s="11">
        <f t="shared" si="18"/>
        <v>17.485496476183261</v>
      </c>
      <c r="O146" s="23">
        <f t="shared" si="19"/>
        <v>0.63888888888888884</v>
      </c>
    </row>
    <row r="147" spans="1:15" x14ac:dyDescent="0.2">
      <c r="A147">
        <v>1966</v>
      </c>
      <c r="B147" t="s">
        <v>6</v>
      </c>
      <c r="E147" s="18" t="str">
        <f t="shared" si="15"/>
        <v/>
      </c>
      <c r="F147" s="28">
        <v>36</v>
      </c>
      <c r="H147">
        <v>22</v>
      </c>
      <c r="I147">
        <v>34</v>
      </c>
      <c r="J147">
        <v>63</v>
      </c>
      <c r="K147" s="23">
        <f t="shared" si="16"/>
        <v>1.6002000000000001</v>
      </c>
      <c r="L147">
        <v>100</v>
      </c>
      <c r="M147" s="21">
        <f t="shared" si="17"/>
        <v>45.359200000000001</v>
      </c>
      <c r="N147" s="11">
        <f t="shared" si="18"/>
        <v>17.714008721038354</v>
      </c>
      <c r="O147" s="23">
        <f t="shared" si="19"/>
        <v>0.6470588235294118</v>
      </c>
    </row>
    <row r="148" spans="1:15" x14ac:dyDescent="0.2">
      <c r="A148">
        <v>1966</v>
      </c>
      <c r="B148" t="s">
        <v>7</v>
      </c>
      <c r="E148" s="18" t="str">
        <f t="shared" si="15"/>
        <v/>
      </c>
      <c r="F148" s="28">
        <v>38</v>
      </c>
      <c r="H148">
        <v>23</v>
      </c>
      <c r="I148">
        <v>36</v>
      </c>
      <c r="J148">
        <v>64</v>
      </c>
      <c r="K148" s="23">
        <f t="shared" si="16"/>
        <v>1.6255999999999999</v>
      </c>
      <c r="L148">
        <v>119</v>
      </c>
      <c r="M148" s="21">
        <f t="shared" si="17"/>
        <v>53.977448000000003</v>
      </c>
      <c r="N148" s="11">
        <f t="shared" si="18"/>
        <v>20.426077082622918</v>
      </c>
      <c r="O148" s="23">
        <f t="shared" si="19"/>
        <v>0.63888888888888884</v>
      </c>
    </row>
    <row r="149" spans="1:15" x14ac:dyDescent="0.2">
      <c r="A149">
        <v>1966</v>
      </c>
      <c r="B149" t="s">
        <v>8</v>
      </c>
      <c r="E149" s="18" t="str">
        <f t="shared" si="15"/>
        <v/>
      </c>
      <c r="F149" s="28" t="s">
        <v>18</v>
      </c>
      <c r="G149">
        <v>3</v>
      </c>
      <c r="H149">
        <v>19</v>
      </c>
      <c r="I149">
        <v>35</v>
      </c>
      <c r="J149">
        <v>62</v>
      </c>
      <c r="K149" s="23">
        <f t="shared" si="16"/>
        <v>1.5748</v>
      </c>
      <c r="L149">
        <v>105</v>
      </c>
      <c r="M149" s="21">
        <f t="shared" si="17"/>
        <v>47.627159999999996</v>
      </c>
      <c r="N149" s="11">
        <f t="shared" si="18"/>
        <v>19.204538409076818</v>
      </c>
      <c r="O149" s="23">
        <f t="shared" si="19"/>
        <v>0.54285714285714282</v>
      </c>
    </row>
    <row r="150" spans="1:15" x14ac:dyDescent="0.2">
      <c r="A150">
        <v>1966</v>
      </c>
      <c r="B150" t="s">
        <v>9</v>
      </c>
      <c r="E150" s="18" t="str">
        <f t="shared" si="15"/>
        <v/>
      </c>
      <c r="F150" s="28">
        <v>35</v>
      </c>
      <c r="H150">
        <v>22</v>
      </c>
      <c r="I150">
        <v>35.5</v>
      </c>
      <c r="J150">
        <v>59</v>
      </c>
      <c r="K150" s="23">
        <f t="shared" si="16"/>
        <v>1.4986000000000002</v>
      </c>
      <c r="L150">
        <v>98</v>
      </c>
      <c r="M150" s="21">
        <f t="shared" si="17"/>
        <v>44.452016</v>
      </c>
      <c r="N150" s="11">
        <f t="shared" si="18"/>
        <v>19.79338195964527</v>
      </c>
      <c r="O150" s="23">
        <f t="shared" si="19"/>
        <v>0.61971830985915488</v>
      </c>
    </row>
    <row r="151" spans="1:15" x14ac:dyDescent="0.2">
      <c r="A151">
        <v>1966</v>
      </c>
      <c r="B151" t="s">
        <v>10</v>
      </c>
      <c r="E151" s="18" t="str">
        <f t="shared" si="15"/>
        <v/>
      </c>
      <c r="F151" s="28">
        <v>37</v>
      </c>
      <c r="H151">
        <v>24</v>
      </c>
      <c r="I151">
        <v>37</v>
      </c>
      <c r="J151">
        <v>64.5</v>
      </c>
      <c r="K151" s="23">
        <f t="shared" si="16"/>
        <v>1.6383000000000001</v>
      </c>
      <c r="L151">
        <v>120</v>
      </c>
      <c r="M151" s="21">
        <f t="shared" si="17"/>
        <v>54.431039999999996</v>
      </c>
      <c r="N151" s="11">
        <f t="shared" si="18"/>
        <v>20.279617988477007</v>
      </c>
      <c r="O151" s="23">
        <f t="shared" si="19"/>
        <v>0.64864864864864868</v>
      </c>
    </row>
    <row r="152" spans="1:15" x14ac:dyDescent="0.2">
      <c r="A152">
        <v>1966</v>
      </c>
      <c r="B152" t="s">
        <v>11</v>
      </c>
      <c r="E152" s="18" t="str">
        <f t="shared" si="15"/>
        <v/>
      </c>
      <c r="F152" s="28">
        <v>34</v>
      </c>
      <c r="H152">
        <v>22</v>
      </c>
      <c r="I152">
        <v>33.5</v>
      </c>
      <c r="J152">
        <v>60</v>
      </c>
      <c r="K152" s="23">
        <f t="shared" si="16"/>
        <v>1.524</v>
      </c>
      <c r="L152">
        <v>100</v>
      </c>
      <c r="M152" s="21">
        <f t="shared" si="17"/>
        <v>45.359200000000001</v>
      </c>
      <c r="N152" s="11">
        <f t="shared" si="18"/>
        <v>19.529694614944784</v>
      </c>
      <c r="O152" s="23">
        <f t="shared" si="19"/>
        <v>0.65671641791044777</v>
      </c>
    </row>
    <row r="153" spans="1:15" x14ac:dyDescent="0.2">
      <c r="A153">
        <v>1966</v>
      </c>
      <c r="B153" t="s">
        <v>12</v>
      </c>
      <c r="E153" s="18" t="str">
        <f t="shared" si="15"/>
        <v/>
      </c>
      <c r="F153" s="28">
        <v>34</v>
      </c>
      <c r="H153">
        <v>23</v>
      </c>
      <c r="I153">
        <v>34</v>
      </c>
      <c r="J153">
        <v>65</v>
      </c>
      <c r="K153" s="23">
        <f t="shared" si="16"/>
        <v>1.651</v>
      </c>
      <c r="L153">
        <v>108</v>
      </c>
      <c r="M153" s="21">
        <f t="shared" si="17"/>
        <v>48.987935999999998</v>
      </c>
      <c r="N153" s="11">
        <f t="shared" si="18"/>
        <v>17.971941458675815</v>
      </c>
      <c r="O153" s="23">
        <f t="shared" si="19"/>
        <v>0.67647058823529416</v>
      </c>
    </row>
    <row r="154" spans="1:15" x14ac:dyDescent="0.2">
      <c r="A154">
        <v>1966</v>
      </c>
      <c r="B154" t="s">
        <v>13</v>
      </c>
      <c r="E154" s="18" t="str">
        <f t="shared" si="15"/>
        <v/>
      </c>
      <c r="F154" s="28" t="s">
        <v>17</v>
      </c>
      <c r="H154">
        <v>25</v>
      </c>
      <c r="I154" t="s">
        <v>17</v>
      </c>
      <c r="J154">
        <v>67</v>
      </c>
      <c r="K154" s="23">
        <f t="shared" si="16"/>
        <v>1.7018</v>
      </c>
      <c r="L154">
        <v>123</v>
      </c>
      <c r="M154" s="21">
        <f t="shared" si="17"/>
        <v>55.791815999999997</v>
      </c>
      <c r="N154" s="11">
        <f t="shared" si="18"/>
        <v>19.264310036751059</v>
      </c>
      <c r="O154" s="23" t="e">
        <f t="shared" si="19"/>
        <v>#VALUE!</v>
      </c>
    </row>
    <row r="155" spans="1:15" x14ac:dyDescent="0.2">
      <c r="A155">
        <v>1966</v>
      </c>
      <c r="B155" t="s">
        <v>14</v>
      </c>
      <c r="E155" s="18" t="str">
        <f t="shared" si="15"/>
        <v/>
      </c>
      <c r="F155" s="28">
        <v>37</v>
      </c>
      <c r="H155">
        <v>24</v>
      </c>
      <c r="I155">
        <v>36.5</v>
      </c>
      <c r="J155">
        <v>67</v>
      </c>
      <c r="K155" s="23">
        <f t="shared" si="16"/>
        <v>1.7018</v>
      </c>
      <c r="L155">
        <v>130</v>
      </c>
      <c r="M155" s="21">
        <f t="shared" si="17"/>
        <v>58.96696</v>
      </c>
      <c r="N155" s="11">
        <f t="shared" si="18"/>
        <v>20.360652884371039</v>
      </c>
      <c r="O155" s="23">
        <f t="shared" si="19"/>
        <v>0.65753424657534243</v>
      </c>
    </row>
    <row r="156" spans="1:15" x14ac:dyDescent="0.2">
      <c r="A156">
        <v>1966</v>
      </c>
      <c r="B156" t="s">
        <v>15</v>
      </c>
      <c r="E156" s="18" t="str">
        <f t="shared" si="15"/>
        <v/>
      </c>
      <c r="F156" s="28">
        <v>39</v>
      </c>
      <c r="H156">
        <v>24</v>
      </c>
      <c r="I156">
        <v>36</v>
      </c>
      <c r="J156">
        <v>65</v>
      </c>
      <c r="K156" s="23">
        <f t="shared" si="16"/>
        <v>1.651</v>
      </c>
      <c r="L156">
        <v>125</v>
      </c>
      <c r="M156" s="21">
        <f t="shared" si="17"/>
        <v>56.698999999999998</v>
      </c>
      <c r="N156" s="11">
        <f t="shared" si="18"/>
        <v>20.800858169763675</v>
      </c>
      <c r="O156" s="23">
        <f t="shared" si="19"/>
        <v>0.66666666666666663</v>
      </c>
    </row>
    <row r="157" spans="1:15" x14ac:dyDescent="0.2">
      <c r="A157">
        <v>1966</v>
      </c>
      <c r="B157" t="s">
        <v>16</v>
      </c>
      <c r="E157" s="18" t="str">
        <f t="shared" si="15"/>
        <v/>
      </c>
      <c r="F157" s="28">
        <v>35</v>
      </c>
      <c r="H157">
        <v>23</v>
      </c>
      <c r="I157">
        <v>35</v>
      </c>
      <c r="J157">
        <v>68</v>
      </c>
      <c r="K157" s="23">
        <f t="shared" si="16"/>
        <v>1.7272000000000001</v>
      </c>
      <c r="L157">
        <v>132</v>
      </c>
      <c r="M157" s="21">
        <f t="shared" si="17"/>
        <v>59.874144000000001</v>
      </c>
      <c r="N157" s="11">
        <f t="shared" si="18"/>
        <v>20.070308998749486</v>
      </c>
      <c r="O157" s="23">
        <f t="shared" si="19"/>
        <v>0.65714285714285714</v>
      </c>
    </row>
    <row r="158" spans="1:15" x14ac:dyDescent="0.2">
      <c r="A158">
        <v>1966</v>
      </c>
      <c r="B158" t="s">
        <v>5</v>
      </c>
      <c r="E158" s="18" t="str">
        <f t="shared" si="15"/>
        <v/>
      </c>
      <c r="F158" s="28">
        <v>35</v>
      </c>
      <c r="H158">
        <v>22</v>
      </c>
      <c r="I158">
        <v>35</v>
      </c>
      <c r="J158">
        <v>63</v>
      </c>
      <c r="K158" s="23">
        <f t="shared" si="16"/>
        <v>1.6002000000000001</v>
      </c>
      <c r="L158">
        <v>105</v>
      </c>
      <c r="M158" s="21">
        <f t="shared" si="17"/>
        <v>47.627159999999996</v>
      </c>
      <c r="N158" s="11">
        <f t="shared" si="18"/>
        <v>18.59970915709027</v>
      </c>
      <c r="O158" s="23">
        <f t="shared" si="19"/>
        <v>0.62857142857142856</v>
      </c>
    </row>
    <row r="159" spans="1:15" x14ac:dyDescent="0.2">
      <c r="A159">
        <v>1967</v>
      </c>
      <c r="B159" t="s">
        <v>6</v>
      </c>
      <c r="E159" s="18" t="str">
        <f t="shared" si="15"/>
        <v/>
      </c>
      <c r="F159" s="28">
        <v>35</v>
      </c>
      <c r="H159">
        <v>22</v>
      </c>
      <c r="I159">
        <v>34</v>
      </c>
      <c r="J159">
        <v>62</v>
      </c>
      <c r="K159" s="23">
        <f t="shared" si="16"/>
        <v>1.5748</v>
      </c>
      <c r="L159">
        <v>100</v>
      </c>
      <c r="M159" s="21">
        <f t="shared" si="17"/>
        <v>45.359200000000001</v>
      </c>
      <c r="N159" s="11">
        <f t="shared" si="18"/>
        <v>18.29003658007316</v>
      </c>
      <c r="O159" s="23">
        <f t="shared" si="19"/>
        <v>0.6470588235294118</v>
      </c>
    </row>
    <row r="160" spans="1:15" x14ac:dyDescent="0.2">
      <c r="A160">
        <v>1967</v>
      </c>
      <c r="B160" t="s">
        <v>7</v>
      </c>
      <c r="E160" s="18" t="str">
        <f t="shared" si="15"/>
        <v/>
      </c>
      <c r="F160" s="28">
        <v>35</v>
      </c>
      <c r="H160">
        <v>20</v>
      </c>
      <c r="I160">
        <v>34</v>
      </c>
      <c r="J160">
        <v>64</v>
      </c>
      <c r="K160" s="23">
        <f t="shared" si="16"/>
        <v>1.6255999999999999</v>
      </c>
      <c r="L160">
        <v>108</v>
      </c>
      <c r="M160" s="21">
        <f t="shared" si="17"/>
        <v>48.987935999999998</v>
      </c>
      <c r="N160" s="11">
        <f t="shared" si="18"/>
        <v>18.537952310279621</v>
      </c>
      <c r="O160" s="23">
        <f t="shared" si="19"/>
        <v>0.58823529411764708</v>
      </c>
    </row>
    <row r="161" spans="1:15" x14ac:dyDescent="0.2">
      <c r="A161">
        <v>1967</v>
      </c>
      <c r="B161" t="s">
        <v>8</v>
      </c>
      <c r="E161" s="18" t="str">
        <f t="shared" si="15"/>
        <v/>
      </c>
      <c r="F161" s="28">
        <v>39</v>
      </c>
      <c r="H161">
        <v>24</v>
      </c>
      <c r="I161">
        <v>36</v>
      </c>
      <c r="J161">
        <v>62</v>
      </c>
      <c r="K161" s="23">
        <f t="shared" si="16"/>
        <v>1.5748</v>
      </c>
      <c r="L161">
        <v>110</v>
      </c>
      <c r="M161" s="21">
        <f t="shared" si="17"/>
        <v>49.895119999999999</v>
      </c>
      <c r="N161" s="11">
        <f t="shared" si="18"/>
        <v>20.119040238080476</v>
      </c>
      <c r="O161" s="23">
        <f t="shared" si="19"/>
        <v>0.66666666666666663</v>
      </c>
    </row>
    <row r="162" spans="1:15" x14ac:dyDescent="0.2">
      <c r="A162">
        <v>1967</v>
      </c>
      <c r="B162" t="s">
        <v>9</v>
      </c>
      <c r="E162" s="18" t="str">
        <f t="shared" si="15"/>
        <v/>
      </c>
      <c r="F162" s="28">
        <v>35</v>
      </c>
      <c r="H162">
        <v>23</v>
      </c>
      <c r="I162">
        <v>34</v>
      </c>
      <c r="J162">
        <v>60</v>
      </c>
      <c r="K162" s="23">
        <f t="shared" si="16"/>
        <v>1.524</v>
      </c>
      <c r="L162">
        <v>100</v>
      </c>
      <c r="M162" s="21">
        <f t="shared" si="17"/>
        <v>45.359200000000001</v>
      </c>
      <c r="N162" s="11">
        <f t="shared" si="18"/>
        <v>19.529694614944784</v>
      </c>
      <c r="O162" s="23">
        <f t="shared" si="19"/>
        <v>0.67647058823529416</v>
      </c>
    </row>
    <row r="163" spans="1:15" x14ac:dyDescent="0.2">
      <c r="A163">
        <v>1967</v>
      </c>
      <c r="B163" t="s">
        <v>10</v>
      </c>
      <c r="E163" s="18" t="str">
        <f t="shared" si="15"/>
        <v/>
      </c>
      <c r="F163" s="28">
        <v>35</v>
      </c>
      <c r="H163">
        <v>23</v>
      </c>
      <c r="I163">
        <v>35</v>
      </c>
      <c r="J163">
        <v>64</v>
      </c>
      <c r="K163" s="23">
        <f t="shared" si="16"/>
        <v>1.6255999999999999</v>
      </c>
      <c r="L163">
        <v>108</v>
      </c>
      <c r="M163" s="21">
        <f t="shared" si="17"/>
        <v>48.987935999999998</v>
      </c>
      <c r="N163" s="11">
        <f t="shared" si="18"/>
        <v>18.537952310279621</v>
      </c>
      <c r="O163" s="23">
        <f t="shared" si="19"/>
        <v>0.65714285714285714</v>
      </c>
    </row>
    <row r="164" spans="1:15" x14ac:dyDescent="0.2">
      <c r="A164">
        <v>1967</v>
      </c>
      <c r="B164" t="s">
        <v>11</v>
      </c>
      <c r="E164" s="18" t="str">
        <f t="shared" si="15"/>
        <v/>
      </c>
      <c r="F164" s="28">
        <v>39</v>
      </c>
      <c r="H164">
        <v>24.5</v>
      </c>
      <c r="I164">
        <v>36</v>
      </c>
      <c r="J164">
        <v>66</v>
      </c>
      <c r="K164" s="23">
        <f t="shared" si="16"/>
        <v>1.6764000000000001</v>
      </c>
      <c r="L164">
        <v>128</v>
      </c>
      <c r="M164" s="21">
        <f t="shared" si="17"/>
        <v>58.059775999999999</v>
      </c>
      <c r="N164" s="11">
        <f t="shared" si="18"/>
        <v>20.659511658784563</v>
      </c>
      <c r="O164" s="23">
        <f t="shared" si="19"/>
        <v>0.68055555555555558</v>
      </c>
    </row>
    <row r="165" spans="1:15" x14ac:dyDescent="0.2">
      <c r="A165">
        <v>1967</v>
      </c>
      <c r="B165" t="s">
        <v>12</v>
      </c>
      <c r="E165" s="18" t="str">
        <f t="shared" si="15"/>
        <v/>
      </c>
      <c r="F165" s="28">
        <v>36.5</v>
      </c>
      <c r="H165">
        <v>20</v>
      </c>
      <c r="I165">
        <v>35</v>
      </c>
      <c r="J165">
        <v>66</v>
      </c>
      <c r="K165" s="23">
        <f t="shared" si="16"/>
        <v>1.6764000000000001</v>
      </c>
      <c r="L165">
        <v>116</v>
      </c>
      <c r="M165" s="21">
        <f t="shared" si="17"/>
        <v>52.616672000000001</v>
      </c>
      <c r="N165" s="11">
        <f t="shared" si="18"/>
        <v>18.722682440773511</v>
      </c>
      <c r="O165" s="23">
        <f t="shared" si="19"/>
        <v>0.5714285714285714</v>
      </c>
    </row>
    <row r="166" spans="1:15" x14ac:dyDescent="0.2">
      <c r="A166">
        <v>1967</v>
      </c>
      <c r="B166" t="s">
        <v>13</v>
      </c>
      <c r="E166" s="18" t="str">
        <f t="shared" si="15"/>
        <v/>
      </c>
      <c r="F166" s="28" t="s">
        <v>18</v>
      </c>
      <c r="G166">
        <v>3</v>
      </c>
      <c r="H166">
        <v>21</v>
      </c>
      <c r="I166">
        <v>33</v>
      </c>
      <c r="J166">
        <v>62</v>
      </c>
      <c r="K166" s="23">
        <f t="shared" si="16"/>
        <v>1.5748</v>
      </c>
      <c r="L166">
        <v>98</v>
      </c>
      <c r="M166" s="21">
        <f t="shared" si="17"/>
        <v>44.452016</v>
      </c>
      <c r="N166" s="11">
        <f t="shared" si="18"/>
        <v>17.924235848471696</v>
      </c>
      <c r="O166" s="23">
        <f t="shared" si="19"/>
        <v>0.63636363636363635</v>
      </c>
    </row>
    <row r="167" spans="1:15" x14ac:dyDescent="0.2">
      <c r="A167">
        <v>1967</v>
      </c>
      <c r="B167" t="s">
        <v>14</v>
      </c>
      <c r="E167" s="18" t="str">
        <f t="shared" si="15"/>
        <v/>
      </c>
      <c r="F167" s="28">
        <v>36</v>
      </c>
      <c r="H167">
        <v>21</v>
      </c>
      <c r="I167">
        <v>35</v>
      </c>
      <c r="J167">
        <v>65</v>
      </c>
      <c r="K167" s="23">
        <f t="shared" si="16"/>
        <v>1.651</v>
      </c>
      <c r="L167">
        <v>109</v>
      </c>
      <c r="M167" s="21">
        <f t="shared" si="17"/>
        <v>49.441527999999998</v>
      </c>
      <c r="N167" s="11">
        <f t="shared" si="18"/>
        <v>18.138348324033924</v>
      </c>
      <c r="O167" s="23">
        <f t="shared" si="19"/>
        <v>0.6</v>
      </c>
    </row>
    <row r="168" spans="1:15" x14ac:dyDescent="0.2">
      <c r="A168">
        <v>1967</v>
      </c>
      <c r="B168" t="s">
        <v>15</v>
      </c>
      <c r="E168" s="18" t="str">
        <f t="shared" si="15"/>
        <v/>
      </c>
      <c r="F168" s="28">
        <v>40</v>
      </c>
      <c r="H168">
        <v>25</v>
      </c>
      <c r="I168">
        <v>35</v>
      </c>
      <c r="J168">
        <v>70</v>
      </c>
      <c r="K168" s="23">
        <f t="shared" si="16"/>
        <v>1.778</v>
      </c>
      <c r="L168">
        <v>135</v>
      </c>
      <c r="M168" s="21">
        <f t="shared" si="17"/>
        <v>61.234920000000002</v>
      </c>
      <c r="N168" s="11">
        <f t="shared" si="18"/>
        <v>19.370268536455441</v>
      </c>
      <c r="O168" s="23">
        <f t="shared" si="19"/>
        <v>0.7142857142857143</v>
      </c>
    </row>
    <row r="169" spans="1:15" x14ac:dyDescent="0.2">
      <c r="A169">
        <v>1967</v>
      </c>
      <c r="B169" t="s">
        <v>16</v>
      </c>
      <c r="E169" s="18" t="str">
        <f t="shared" si="15"/>
        <v/>
      </c>
      <c r="F169" s="28">
        <v>35.5</v>
      </c>
      <c r="H169">
        <v>23</v>
      </c>
      <c r="I169">
        <v>34</v>
      </c>
      <c r="J169">
        <v>66</v>
      </c>
      <c r="K169" s="23">
        <f t="shared" si="16"/>
        <v>1.6764000000000001</v>
      </c>
      <c r="L169">
        <v>115</v>
      </c>
      <c r="M169" s="21">
        <f t="shared" si="17"/>
        <v>52.163080000000001</v>
      </c>
      <c r="N169" s="11">
        <f t="shared" si="18"/>
        <v>18.561280005939256</v>
      </c>
      <c r="O169" s="23">
        <f t="shared" si="19"/>
        <v>0.67647058823529416</v>
      </c>
    </row>
    <row r="170" spans="1:15" x14ac:dyDescent="0.2">
      <c r="A170">
        <v>1967</v>
      </c>
      <c r="B170" t="s">
        <v>5</v>
      </c>
      <c r="E170" s="18" t="str">
        <f t="shared" si="15"/>
        <v/>
      </c>
      <c r="F170" s="28">
        <v>34</v>
      </c>
      <c r="H170">
        <v>23</v>
      </c>
      <c r="I170">
        <v>34</v>
      </c>
      <c r="J170">
        <v>60</v>
      </c>
      <c r="K170" s="23">
        <f t="shared" si="16"/>
        <v>1.524</v>
      </c>
      <c r="L170">
        <v>100</v>
      </c>
      <c r="M170" s="21">
        <f t="shared" si="17"/>
        <v>45.359200000000001</v>
      </c>
      <c r="N170" s="11">
        <f t="shared" si="18"/>
        <v>19.529694614944784</v>
      </c>
      <c r="O170" s="23">
        <f t="shared" si="19"/>
        <v>0.67647058823529416</v>
      </c>
    </row>
    <row r="171" spans="1:15" x14ac:dyDescent="0.2">
      <c r="A171">
        <v>1968</v>
      </c>
      <c r="B171" t="s">
        <v>6</v>
      </c>
      <c r="E171" s="18" t="str">
        <f t="shared" si="15"/>
        <v/>
      </c>
      <c r="F171" s="28">
        <v>35</v>
      </c>
      <c r="H171">
        <v>23</v>
      </c>
      <c r="I171">
        <v>36</v>
      </c>
      <c r="J171">
        <v>65</v>
      </c>
      <c r="K171" s="23">
        <f t="shared" si="16"/>
        <v>1.651</v>
      </c>
      <c r="L171">
        <v>118</v>
      </c>
      <c r="M171" s="21">
        <f t="shared" si="17"/>
        <v>53.523856000000002</v>
      </c>
      <c r="N171" s="11">
        <f t="shared" si="18"/>
        <v>19.636010112256912</v>
      </c>
      <c r="O171" s="23">
        <f t="shared" si="19"/>
        <v>0.63888888888888884</v>
      </c>
    </row>
    <row r="172" spans="1:15" x14ac:dyDescent="0.2">
      <c r="A172">
        <v>1968</v>
      </c>
      <c r="B172" t="s">
        <v>7</v>
      </c>
      <c r="E172" s="18" t="str">
        <f t="shared" si="15"/>
        <v/>
      </c>
      <c r="F172" s="28">
        <v>35.5</v>
      </c>
      <c r="H172">
        <v>22</v>
      </c>
      <c r="I172">
        <v>35</v>
      </c>
      <c r="J172">
        <v>67</v>
      </c>
      <c r="K172" s="23">
        <f t="shared" si="16"/>
        <v>1.7018</v>
      </c>
      <c r="L172">
        <v>115</v>
      </c>
      <c r="M172" s="21">
        <f t="shared" si="17"/>
        <v>52.163080000000001</v>
      </c>
      <c r="N172" s="11">
        <f t="shared" si="18"/>
        <v>18.011346782328228</v>
      </c>
      <c r="O172" s="23">
        <f t="shared" si="19"/>
        <v>0.62857142857142856</v>
      </c>
    </row>
    <row r="173" spans="1:15" x14ac:dyDescent="0.2">
      <c r="A173">
        <v>1968</v>
      </c>
      <c r="B173" t="s">
        <v>8</v>
      </c>
      <c r="E173" s="18" t="str">
        <f t="shared" si="15"/>
        <v/>
      </c>
      <c r="F173" s="28">
        <v>38</v>
      </c>
      <c r="H173">
        <v>23</v>
      </c>
      <c r="I173">
        <v>35</v>
      </c>
      <c r="J173">
        <v>64.5</v>
      </c>
      <c r="K173" s="23">
        <f t="shared" si="16"/>
        <v>1.6383000000000001</v>
      </c>
      <c r="L173">
        <v>110</v>
      </c>
      <c r="M173" s="21">
        <f t="shared" si="17"/>
        <v>49.895119999999999</v>
      </c>
      <c r="N173" s="11">
        <f t="shared" si="18"/>
        <v>18.589649822770589</v>
      </c>
      <c r="O173" s="23">
        <f t="shared" si="19"/>
        <v>0.65714285714285714</v>
      </c>
    </row>
    <row r="174" spans="1:15" x14ac:dyDescent="0.2">
      <c r="A174">
        <v>1968</v>
      </c>
      <c r="B174" t="s">
        <v>9</v>
      </c>
      <c r="E174" s="18" t="str">
        <f t="shared" si="15"/>
        <v/>
      </c>
      <c r="F174" s="28">
        <v>35</v>
      </c>
      <c r="H174">
        <v>24</v>
      </c>
      <c r="I174">
        <v>35</v>
      </c>
      <c r="J174">
        <v>66</v>
      </c>
      <c r="K174" s="23">
        <f t="shared" si="16"/>
        <v>1.6764000000000001</v>
      </c>
      <c r="L174">
        <v>118</v>
      </c>
      <c r="M174" s="21">
        <f t="shared" si="17"/>
        <v>53.523856000000002</v>
      </c>
      <c r="N174" s="11">
        <f t="shared" si="18"/>
        <v>19.04548731044202</v>
      </c>
      <c r="O174" s="23">
        <f t="shared" si="19"/>
        <v>0.68571428571428572</v>
      </c>
    </row>
    <row r="175" spans="1:15" x14ac:dyDescent="0.2">
      <c r="A175">
        <v>1968</v>
      </c>
      <c r="B175" t="s">
        <v>10</v>
      </c>
      <c r="E175" s="18" t="str">
        <f t="shared" si="15"/>
        <v/>
      </c>
      <c r="F175" s="28">
        <v>33</v>
      </c>
      <c r="H175">
        <v>21</v>
      </c>
      <c r="I175">
        <v>35</v>
      </c>
      <c r="J175">
        <v>62</v>
      </c>
      <c r="K175" s="23">
        <f t="shared" si="16"/>
        <v>1.5748</v>
      </c>
      <c r="L175">
        <v>93</v>
      </c>
      <c r="M175" s="21">
        <f t="shared" si="17"/>
        <v>42.184055999999998</v>
      </c>
      <c r="N175" s="11">
        <f t="shared" si="18"/>
        <v>17.009734019468038</v>
      </c>
      <c r="O175" s="23">
        <f t="shared" si="19"/>
        <v>0.6</v>
      </c>
    </row>
    <row r="176" spans="1:15" x14ac:dyDescent="0.2">
      <c r="A176">
        <v>1968</v>
      </c>
      <c r="B176" t="s">
        <v>11</v>
      </c>
      <c r="E176" s="18" t="str">
        <f t="shared" si="15"/>
        <v/>
      </c>
      <c r="F176" s="28">
        <v>34</v>
      </c>
      <c r="H176">
        <v>21.5</v>
      </c>
      <c r="I176">
        <v>34</v>
      </c>
      <c r="J176">
        <v>64</v>
      </c>
      <c r="K176" s="23">
        <f t="shared" si="16"/>
        <v>1.6255999999999999</v>
      </c>
      <c r="L176">
        <v>108</v>
      </c>
      <c r="M176" s="21">
        <f t="shared" si="17"/>
        <v>48.987935999999998</v>
      </c>
      <c r="N176" s="11">
        <f t="shared" si="18"/>
        <v>18.537952310279621</v>
      </c>
      <c r="O176" s="23">
        <f t="shared" si="19"/>
        <v>0.63235294117647056</v>
      </c>
    </row>
    <row r="177" spans="1:15" x14ac:dyDescent="0.2">
      <c r="A177">
        <v>1968</v>
      </c>
      <c r="B177" t="s">
        <v>12</v>
      </c>
      <c r="E177" s="18" t="str">
        <f t="shared" si="15"/>
        <v/>
      </c>
      <c r="F177" s="28">
        <v>34</v>
      </c>
      <c r="H177">
        <v>23</v>
      </c>
      <c r="I177">
        <v>34</v>
      </c>
      <c r="J177">
        <v>65</v>
      </c>
      <c r="K177" s="23">
        <f t="shared" si="16"/>
        <v>1.651</v>
      </c>
      <c r="L177">
        <v>100</v>
      </c>
      <c r="M177" s="21">
        <f t="shared" si="17"/>
        <v>45.359200000000001</v>
      </c>
      <c r="N177" s="11">
        <f t="shared" si="18"/>
        <v>16.640686535810943</v>
      </c>
      <c r="O177" s="23">
        <f t="shared" si="19"/>
        <v>0.67647058823529416</v>
      </c>
    </row>
    <row r="178" spans="1:15" x14ac:dyDescent="0.2">
      <c r="A178">
        <v>1968</v>
      </c>
      <c r="B178" t="s">
        <v>13</v>
      </c>
      <c r="E178" s="18" t="str">
        <f t="shared" si="15"/>
        <v/>
      </c>
      <c r="F178" s="28">
        <v>36</v>
      </c>
      <c r="H178">
        <v>22</v>
      </c>
      <c r="I178">
        <v>35</v>
      </c>
      <c r="J178">
        <v>64</v>
      </c>
      <c r="K178" s="23">
        <f t="shared" si="16"/>
        <v>1.6255999999999999</v>
      </c>
      <c r="L178">
        <v>110</v>
      </c>
      <c r="M178" s="21">
        <f t="shared" si="17"/>
        <v>49.895119999999999</v>
      </c>
      <c r="N178" s="11">
        <f t="shared" si="18"/>
        <v>18.881247723432946</v>
      </c>
      <c r="O178" s="23">
        <f t="shared" si="19"/>
        <v>0.62857142857142856</v>
      </c>
    </row>
    <row r="179" spans="1:15" x14ac:dyDescent="0.2">
      <c r="A179">
        <v>1968</v>
      </c>
      <c r="B179" t="s">
        <v>14</v>
      </c>
      <c r="E179" s="18" t="str">
        <f t="shared" si="15"/>
        <v/>
      </c>
      <c r="F179" s="28">
        <v>36</v>
      </c>
      <c r="H179">
        <v>24</v>
      </c>
      <c r="I179">
        <v>35</v>
      </c>
      <c r="J179">
        <v>64</v>
      </c>
      <c r="K179" s="23">
        <f t="shared" si="16"/>
        <v>1.6255999999999999</v>
      </c>
      <c r="L179">
        <v>122</v>
      </c>
      <c r="M179" s="21">
        <f t="shared" si="17"/>
        <v>55.338223999999997</v>
      </c>
      <c r="N179" s="11">
        <f t="shared" si="18"/>
        <v>20.941020202352902</v>
      </c>
      <c r="O179" s="23">
        <f t="shared" si="19"/>
        <v>0.68571428571428572</v>
      </c>
    </row>
    <row r="180" spans="1:15" x14ac:dyDescent="0.2">
      <c r="A180">
        <v>1968</v>
      </c>
      <c r="B180" t="s">
        <v>15</v>
      </c>
      <c r="E180" s="18" t="str">
        <f t="shared" si="15"/>
        <v/>
      </c>
      <c r="F180" s="28">
        <v>34</v>
      </c>
      <c r="H180">
        <v>22</v>
      </c>
      <c r="I180">
        <v>34</v>
      </c>
      <c r="J180">
        <v>65</v>
      </c>
      <c r="K180" s="23">
        <f t="shared" si="16"/>
        <v>1.651</v>
      </c>
      <c r="L180">
        <v>108</v>
      </c>
      <c r="M180" s="21">
        <f t="shared" si="17"/>
        <v>48.987935999999998</v>
      </c>
      <c r="N180" s="11">
        <f t="shared" si="18"/>
        <v>17.971941458675815</v>
      </c>
      <c r="O180" s="23">
        <f t="shared" si="19"/>
        <v>0.6470588235294118</v>
      </c>
    </row>
    <row r="181" spans="1:15" x14ac:dyDescent="0.2">
      <c r="A181">
        <v>1968</v>
      </c>
      <c r="B181" t="s">
        <v>16</v>
      </c>
      <c r="E181" s="18" t="str">
        <f t="shared" si="15"/>
        <v/>
      </c>
      <c r="F181" s="28">
        <v>36</v>
      </c>
      <c r="H181">
        <v>24</v>
      </c>
      <c r="I181">
        <v>36</v>
      </c>
      <c r="J181">
        <v>65</v>
      </c>
      <c r="K181" s="23">
        <f t="shared" si="16"/>
        <v>1.651</v>
      </c>
      <c r="L181">
        <v>118</v>
      </c>
      <c r="M181" s="21">
        <f t="shared" si="17"/>
        <v>53.523856000000002</v>
      </c>
      <c r="N181" s="11">
        <f t="shared" si="18"/>
        <v>19.636010112256912</v>
      </c>
      <c r="O181" s="23">
        <f t="shared" si="19"/>
        <v>0.66666666666666663</v>
      </c>
    </row>
    <row r="182" spans="1:15" x14ac:dyDescent="0.2">
      <c r="A182">
        <v>1968</v>
      </c>
      <c r="B182" t="s">
        <v>5</v>
      </c>
      <c r="E182" s="18" t="str">
        <f t="shared" si="15"/>
        <v/>
      </c>
      <c r="F182" s="28">
        <v>39</v>
      </c>
      <c r="H182">
        <v>24</v>
      </c>
      <c r="I182">
        <v>36</v>
      </c>
      <c r="J182">
        <v>63</v>
      </c>
      <c r="K182" s="23">
        <f t="shared" si="16"/>
        <v>1.6002000000000001</v>
      </c>
      <c r="L182">
        <v>119</v>
      </c>
      <c r="M182" s="21">
        <f t="shared" si="17"/>
        <v>53.977448000000003</v>
      </c>
      <c r="N182" s="11">
        <f t="shared" si="18"/>
        <v>21.079670378035644</v>
      </c>
      <c r="O182" s="23">
        <f t="shared" si="19"/>
        <v>0.66666666666666663</v>
      </c>
    </row>
    <row r="183" spans="1:15" x14ac:dyDescent="0.2">
      <c r="A183">
        <v>1969</v>
      </c>
      <c r="B183" t="s">
        <v>6</v>
      </c>
      <c r="E183" s="18" t="str">
        <f t="shared" si="15"/>
        <v/>
      </c>
      <c r="F183" s="28">
        <v>36</v>
      </c>
      <c r="H183">
        <v>24</v>
      </c>
      <c r="I183">
        <v>37</v>
      </c>
      <c r="J183">
        <v>67</v>
      </c>
      <c r="K183" s="23">
        <f t="shared" si="16"/>
        <v>1.7018</v>
      </c>
      <c r="L183">
        <v>130</v>
      </c>
      <c r="M183" s="21">
        <f t="shared" si="17"/>
        <v>58.96696</v>
      </c>
      <c r="N183" s="11">
        <f t="shared" si="18"/>
        <v>20.360652884371039</v>
      </c>
      <c r="O183" s="23">
        <f t="shared" si="19"/>
        <v>0.64864864864864868</v>
      </c>
    </row>
    <row r="184" spans="1:15" x14ac:dyDescent="0.2">
      <c r="A184">
        <v>1969</v>
      </c>
      <c r="B184" t="s">
        <v>7</v>
      </c>
      <c r="E184" s="18" t="str">
        <f t="shared" si="15"/>
        <v/>
      </c>
      <c r="F184" s="28">
        <v>36.5</v>
      </c>
      <c r="H184">
        <v>21</v>
      </c>
      <c r="I184">
        <v>36</v>
      </c>
      <c r="J184">
        <v>66</v>
      </c>
      <c r="K184" s="23">
        <f t="shared" si="16"/>
        <v>1.6764000000000001</v>
      </c>
      <c r="L184">
        <v>118</v>
      </c>
      <c r="M184" s="21">
        <f t="shared" si="17"/>
        <v>53.523856000000002</v>
      </c>
      <c r="N184" s="11">
        <f t="shared" si="18"/>
        <v>19.04548731044202</v>
      </c>
      <c r="O184" s="23">
        <f t="shared" si="19"/>
        <v>0.58333333333333337</v>
      </c>
    </row>
    <row r="185" spans="1:15" x14ac:dyDescent="0.2">
      <c r="A185">
        <v>1969</v>
      </c>
      <c r="B185" t="s">
        <v>8</v>
      </c>
      <c r="E185" s="18" t="str">
        <f t="shared" si="15"/>
        <v/>
      </c>
      <c r="F185" s="28">
        <v>36</v>
      </c>
      <c r="H185">
        <v>24</v>
      </c>
      <c r="I185">
        <v>34</v>
      </c>
      <c r="J185">
        <v>64.5</v>
      </c>
      <c r="K185" s="23">
        <f t="shared" si="16"/>
        <v>1.6383000000000001</v>
      </c>
      <c r="L185">
        <v>120</v>
      </c>
      <c r="M185" s="21">
        <f t="shared" si="17"/>
        <v>54.431039999999996</v>
      </c>
      <c r="N185" s="11">
        <f t="shared" si="18"/>
        <v>20.279617988477007</v>
      </c>
      <c r="O185" s="23">
        <f t="shared" si="19"/>
        <v>0.70588235294117652</v>
      </c>
    </row>
    <row r="186" spans="1:15" x14ac:dyDescent="0.2">
      <c r="A186">
        <v>1969</v>
      </c>
      <c r="B186" t="s">
        <v>9</v>
      </c>
      <c r="E186" s="18" t="str">
        <f t="shared" si="15"/>
        <v/>
      </c>
      <c r="F186" s="28">
        <v>35</v>
      </c>
      <c r="H186">
        <v>23</v>
      </c>
      <c r="I186">
        <v>34</v>
      </c>
      <c r="J186">
        <v>64</v>
      </c>
      <c r="K186" s="23">
        <f t="shared" si="16"/>
        <v>1.6255999999999999</v>
      </c>
      <c r="L186">
        <v>105</v>
      </c>
      <c r="M186" s="21">
        <f t="shared" si="17"/>
        <v>47.627159999999996</v>
      </c>
      <c r="N186" s="11">
        <f t="shared" si="18"/>
        <v>18.023009190549629</v>
      </c>
      <c r="O186" s="23">
        <f t="shared" si="19"/>
        <v>0.67647058823529416</v>
      </c>
    </row>
    <row r="187" spans="1:15" x14ac:dyDescent="0.2">
      <c r="A187">
        <v>1969</v>
      </c>
      <c r="B187" t="s">
        <v>10</v>
      </c>
      <c r="E187" s="18" t="str">
        <f t="shared" si="15"/>
        <v/>
      </c>
      <c r="F187" s="28">
        <v>36</v>
      </c>
      <c r="H187">
        <v>24</v>
      </c>
      <c r="I187">
        <v>35</v>
      </c>
      <c r="J187">
        <v>64</v>
      </c>
      <c r="K187" s="23">
        <f t="shared" si="16"/>
        <v>1.6255999999999999</v>
      </c>
      <c r="L187">
        <v>110</v>
      </c>
      <c r="M187" s="21">
        <f t="shared" si="17"/>
        <v>49.895119999999999</v>
      </c>
      <c r="N187" s="11">
        <f t="shared" si="18"/>
        <v>18.881247723432946</v>
      </c>
      <c r="O187" s="23">
        <f t="shared" si="19"/>
        <v>0.68571428571428572</v>
      </c>
    </row>
    <row r="188" spans="1:15" x14ac:dyDescent="0.2">
      <c r="A188">
        <v>1969</v>
      </c>
      <c r="B188" t="s">
        <v>11</v>
      </c>
      <c r="E188" s="18" t="str">
        <f t="shared" si="15"/>
        <v/>
      </c>
      <c r="F188" s="28">
        <v>35.5</v>
      </c>
      <c r="H188">
        <v>24</v>
      </c>
      <c r="I188">
        <v>34</v>
      </c>
      <c r="J188">
        <v>63</v>
      </c>
      <c r="K188" s="23">
        <f t="shared" si="16"/>
        <v>1.6002000000000001</v>
      </c>
      <c r="L188">
        <v>110</v>
      </c>
      <c r="M188" s="21">
        <f t="shared" si="17"/>
        <v>49.895119999999999</v>
      </c>
      <c r="N188" s="11">
        <f t="shared" si="18"/>
        <v>19.48540959314219</v>
      </c>
      <c r="O188" s="23">
        <f t="shared" si="19"/>
        <v>0.70588235294117652</v>
      </c>
    </row>
    <row r="189" spans="1:15" x14ac:dyDescent="0.2">
      <c r="A189">
        <v>1969</v>
      </c>
      <c r="B189" t="s">
        <v>12</v>
      </c>
      <c r="E189" s="18" t="str">
        <f t="shared" si="15"/>
        <v/>
      </c>
      <c r="F189" s="28">
        <v>36</v>
      </c>
      <c r="H189">
        <v>24</v>
      </c>
      <c r="I189">
        <v>34</v>
      </c>
      <c r="J189">
        <v>62</v>
      </c>
      <c r="K189" s="23">
        <f t="shared" si="16"/>
        <v>1.5748</v>
      </c>
      <c r="L189">
        <v>105</v>
      </c>
      <c r="M189" s="21">
        <f t="shared" si="17"/>
        <v>47.627159999999996</v>
      </c>
      <c r="N189" s="11">
        <f t="shared" si="18"/>
        <v>19.204538409076818</v>
      </c>
      <c r="O189" s="23">
        <f t="shared" si="19"/>
        <v>0.70588235294117652</v>
      </c>
    </row>
    <row r="190" spans="1:15" x14ac:dyDescent="0.2">
      <c r="A190">
        <v>1969</v>
      </c>
      <c r="B190" t="s">
        <v>13</v>
      </c>
      <c r="E190" s="18" t="str">
        <f t="shared" si="15"/>
        <v/>
      </c>
      <c r="F190" s="28" t="s">
        <v>19</v>
      </c>
      <c r="G190">
        <v>3</v>
      </c>
      <c r="H190">
        <v>24.5</v>
      </c>
      <c r="I190">
        <v>36</v>
      </c>
      <c r="J190">
        <v>63</v>
      </c>
      <c r="K190" s="23">
        <f t="shared" si="16"/>
        <v>1.6002000000000001</v>
      </c>
      <c r="L190">
        <v>112</v>
      </c>
      <c r="M190" s="21">
        <f t="shared" si="17"/>
        <v>50.802303999999999</v>
      </c>
      <c r="N190" s="11">
        <f t="shared" si="18"/>
        <v>19.839689767562955</v>
      </c>
      <c r="O190" s="23">
        <f t="shared" si="19"/>
        <v>0.68055555555555558</v>
      </c>
    </row>
    <row r="191" spans="1:15" x14ac:dyDescent="0.2">
      <c r="A191">
        <v>1969</v>
      </c>
      <c r="B191" t="s">
        <v>14</v>
      </c>
      <c r="E191" s="18" t="str">
        <f t="shared" si="15"/>
        <v/>
      </c>
      <c r="F191" s="28">
        <v>36</v>
      </c>
      <c r="H191">
        <v>23</v>
      </c>
      <c r="I191">
        <v>34.5</v>
      </c>
      <c r="J191">
        <v>63</v>
      </c>
      <c r="K191" s="23">
        <f t="shared" si="16"/>
        <v>1.6002000000000001</v>
      </c>
      <c r="L191">
        <v>110</v>
      </c>
      <c r="M191" s="21">
        <f t="shared" si="17"/>
        <v>49.895119999999999</v>
      </c>
      <c r="N191" s="11">
        <f t="shared" si="18"/>
        <v>19.48540959314219</v>
      </c>
      <c r="O191" s="23">
        <f t="shared" si="19"/>
        <v>0.66666666666666663</v>
      </c>
    </row>
    <row r="192" spans="1:15" x14ac:dyDescent="0.2">
      <c r="A192">
        <v>1969</v>
      </c>
      <c r="B192" t="s">
        <v>15</v>
      </c>
      <c r="E192" s="18" t="str">
        <f t="shared" si="15"/>
        <v/>
      </c>
      <c r="F192" s="28" t="s">
        <v>20</v>
      </c>
      <c r="G192">
        <v>2</v>
      </c>
      <c r="H192">
        <v>23</v>
      </c>
      <c r="I192">
        <v>36</v>
      </c>
      <c r="J192">
        <v>64</v>
      </c>
      <c r="K192" s="23">
        <f t="shared" si="16"/>
        <v>1.6255999999999999</v>
      </c>
      <c r="L192">
        <v>117</v>
      </c>
      <c r="M192" s="21">
        <f t="shared" si="17"/>
        <v>53.070264000000002</v>
      </c>
      <c r="N192" s="11">
        <f t="shared" si="18"/>
        <v>20.08278166946959</v>
      </c>
      <c r="O192" s="23">
        <f t="shared" si="19"/>
        <v>0.63888888888888884</v>
      </c>
    </row>
    <row r="193" spans="1:15" x14ac:dyDescent="0.2">
      <c r="A193">
        <v>1969</v>
      </c>
      <c r="B193" t="s">
        <v>16</v>
      </c>
      <c r="E193" s="18" t="str">
        <f t="shared" si="15"/>
        <v/>
      </c>
      <c r="F193" s="28">
        <v>35</v>
      </c>
      <c r="H193">
        <v>23</v>
      </c>
      <c r="I193">
        <v>36</v>
      </c>
      <c r="J193">
        <v>66</v>
      </c>
      <c r="K193" s="23">
        <f t="shared" si="16"/>
        <v>1.6764000000000001</v>
      </c>
      <c r="L193">
        <v>115</v>
      </c>
      <c r="M193" s="21">
        <f t="shared" si="17"/>
        <v>52.163080000000001</v>
      </c>
      <c r="N193" s="11">
        <f t="shared" si="18"/>
        <v>18.561280005939256</v>
      </c>
      <c r="O193" s="23">
        <f t="shared" si="19"/>
        <v>0.63888888888888884</v>
      </c>
    </row>
    <row r="194" spans="1:15" x14ac:dyDescent="0.2">
      <c r="A194">
        <v>1969</v>
      </c>
      <c r="B194" t="s">
        <v>5</v>
      </c>
      <c r="E194" s="18" t="str">
        <f t="shared" si="15"/>
        <v/>
      </c>
      <c r="F194" s="28">
        <v>34</v>
      </c>
      <c r="H194">
        <v>23</v>
      </c>
      <c r="I194">
        <v>34</v>
      </c>
      <c r="J194">
        <v>62</v>
      </c>
      <c r="K194" s="23">
        <f t="shared" si="16"/>
        <v>1.5748</v>
      </c>
      <c r="L194">
        <v>105</v>
      </c>
      <c r="M194" s="21">
        <f t="shared" si="17"/>
        <v>47.627159999999996</v>
      </c>
      <c r="N194" s="11">
        <f t="shared" si="18"/>
        <v>19.204538409076818</v>
      </c>
      <c r="O194" s="23">
        <f t="shared" si="19"/>
        <v>0.67647058823529416</v>
      </c>
    </row>
    <row r="195" spans="1:15" x14ac:dyDescent="0.2">
      <c r="A195">
        <v>1970</v>
      </c>
      <c r="B195" t="s">
        <v>6</v>
      </c>
      <c r="E195" s="18" t="str">
        <f t="shared" ref="E195:E258" si="20">IF(D195&gt;0,A195-YEAR(D195),"")</f>
        <v/>
      </c>
      <c r="F195" s="28">
        <v>37</v>
      </c>
      <c r="H195">
        <v>24</v>
      </c>
      <c r="I195">
        <v>36</v>
      </c>
      <c r="J195">
        <v>64</v>
      </c>
      <c r="K195" s="23">
        <f t="shared" ref="K195:K258" si="21">(+J195*2.54)/100</f>
        <v>1.6255999999999999</v>
      </c>
      <c r="L195">
        <v>120</v>
      </c>
      <c r="M195" s="21">
        <f t="shared" ref="M195:M258" si="22">+L195*0.453592</f>
        <v>54.431039999999996</v>
      </c>
      <c r="N195" s="11">
        <f t="shared" ref="N195:N258" si="23">+M195/K195^2</f>
        <v>20.597724789199578</v>
      </c>
      <c r="O195" s="23">
        <f t="shared" ref="O195:O258" si="24">+H195/I195</f>
        <v>0.66666666666666663</v>
      </c>
    </row>
    <row r="196" spans="1:15" x14ac:dyDescent="0.2">
      <c r="A196">
        <v>1970</v>
      </c>
      <c r="B196" t="s">
        <v>7</v>
      </c>
      <c r="E196" s="18" t="str">
        <f t="shared" si="20"/>
        <v/>
      </c>
      <c r="F196" s="28">
        <v>35</v>
      </c>
      <c r="H196">
        <v>23</v>
      </c>
      <c r="I196">
        <v>35</v>
      </c>
      <c r="J196">
        <v>63</v>
      </c>
      <c r="K196" s="23">
        <f t="shared" si="21"/>
        <v>1.6002000000000001</v>
      </c>
      <c r="L196">
        <v>115</v>
      </c>
      <c r="M196" s="21">
        <f t="shared" si="22"/>
        <v>52.163080000000001</v>
      </c>
      <c r="N196" s="11">
        <f t="shared" si="23"/>
        <v>20.371110029194107</v>
      </c>
      <c r="O196" s="23">
        <f t="shared" si="24"/>
        <v>0.65714285714285714</v>
      </c>
    </row>
    <row r="197" spans="1:15" x14ac:dyDescent="0.2">
      <c r="A197">
        <v>1970</v>
      </c>
      <c r="B197" t="s">
        <v>8</v>
      </c>
      <c r="E197" s="18" t="str">
        <f t="shared" si="20"/>
        <v/>
      </c>
      <c r="F197" s="28">
        <v>35</v>
      </c>
      <c r="H197">
        <v>24</v>
      </c>
      <c r="I197">
        <v>35</v>
      </c>
      <c r="J197">
        <v>67</v>
      </c>
      <c r="K197" s="23">
        <f t="shared" si="21"/>
        <v>1.7018</v>
      </c>
      <c r="L197">
        <v>120</v>
      </c>
      <c r="M197" s="21">
        <f t="shared" si="22"/>
        <v>54.431039999999996</v>
      </c>
      <c r="N197" s="11">
        <f t="shared" si="23"/>
        <v>18.794448816342495</v>
      </c>
      <c r="O197" s="23">
        <f t="shared" si="24"/>
        <v>0.68571428571428572</v>
      </c>
    </row>
    <row r="198" spans="1:15" x14ac:dyDescent="0.2">
      <c r="A198">
        <v>1970</v>
      </c>
      <c r="B198" t="s">
        <v>9</v>
      </c>
      <c r="E198" s="18" t="str">
        <f t="shared" si="20"/>
        <v/>
      </c>
      <c r="F198" s="28">
        <v>36.5</v>
      </c>
      <c r="H198">
        <v>24</v>
      </c>
      <c r="I198">
        <v>35</v>
      </c>
      <c r="J198">
        <v>66</v>
      </c>
      <c r="K198" s="23">
        <f t="shared" si="21"/>
        <v>1.6764000000000001</v>
      </c>
      <c r="L198">
        <v>118</v>
      </c>
      <c r="M198" s="21">
        <f t="shared" si="22"/>
        <v>53.523856000000002</v>
      </c>
      <c r="N198" s="11">
        <f t="shared" si="23"/>
        <v>19.04548731044202</v>
      </c>
      <c r="O198" s="23">
        <f t="shared" si="24"/>
        <v>0.68571428571428572</v>
      </c>
    </row>
    <row r="199" spans="1:15" x14ac:dyDescent="0.2">
      <c r="A199">
        <v>1970</v>
      </c>
      <c r="B199" t="s">
        <v>10</v>
      </c>
      <c r="E199" s="18" t="str">
        <f t="shared" si="20"/>
        <v/>
      </c>
      <c r="F199" s="28">
        <v>36</v>
      </c>
      <c r="H199">
        <v>22</v>
      </c>
      <c r="I199">
        <v>34</v>
      </c>
      <c r="J199">
        <v>64.5</v>
      </c>
      <c r="K199" s="23">
        <f t="shared" si="21"/>
        <v>1.6383000000000001</v>
      </c>
      <c r="L199">
        <v>105</v>
      </c>
      <c r="M199" s="21">
        <f t="shared" si="22"/>
        <v>47.627159999999996</v>
      </c>
      <c r="N199" s="11">
        <f t="shared" si="23"/>
        <v>17.74466573991738</v>
      </c>
      <c r="O199" s="23">
        <f t="shared" si="24"/>
        <v>0.6470588235294118</v>
      </c>
    </row>
    <row r="200" spans="1:15" x14ac:dyDescent="0.2">
      <c r="A200">
        <v>1970</v>
      </c>
      <c r="B200" t="s">
        <v>11</v>
      </c>
      <c r="E200" s="18" t="str">
        <f t="shared" si="20"/>
        <v/>
      </c>
      <c r="F200" s="28">
        <v>35</v>
      </c>
      <c r="H200">
        <v>24</v>
      </c>
      <c r="I200">
        <v>35</v>
      </c>
      <c r="J200">
        <v>65</v>
      </c>
      <c r="K200" s="23">
        <f t="shared" si="21"/>
        <v>1.651</v>
      </c>
      <c r="L200">
        <v>110</v>
      </c>
      <c r="M200" s="21">
        <f t="shared" si="22"/>
        <v>49.895119999999999</v>
      </c>
      <c r="N200" s="11">
        <f t="shared" si="23"/>
        <v>18.304755189392033</v>
      </c>
      <c r="O200" s="23">
        <f t="shared" si="24"/>
        <v>0.68571428571428572</v>
      </c>
    </row>
    <row r="201" spans="1:15" x14ac:dyDescent="0.2">
      <c r="A201">
        <v>1970</v>
      </c>
      <c r="B201" t="s">
        <v>12</v>
      </c>
      <c r="E201" s="18" t="str">
        <f t="shared" si="20"/>
        <v/>
      </c>
      <c r="F201" s="28">
        <v>35</v>
      </c>
      <c r="H201">
        <v>25</v>
      </c>
      <c r="I201">
        <v>36</v>
      </c>
      <c r="J201">
        <v>66</v>
      </c>
      <c r="K201" s="23">
        <f t="shared" si="21"/>
        <v>1.6764000000000001</v>
      </c>
      <c r="L201">
        <v>120</v>
      </c>
      <c r="M201" s="21">
        <f t="shared" si="22"/>
        <v>54.431039999999996</v>
      </c>
      <c r="N201" s="11">
        <f t="shared" si="23"/>
        <v>19.368292180110529</v>
      </c>
      <c r="O201" s="23">
        <f t="shared" si="24"/>
        <v>0.69444444444444442</v>
      </c>
    </row>
    <row r="202" spans="1:15" x14ac:dyDescent="0.2">
      <c r="A202">
        <v>1970</v>
      </c>
      <c r="B202" t="s">
        <v>13</v>
      </c>
      <c r="E202" s="18" t="str">
        <f t="shared" si="20"/>
        <v/>
      </c>
      <c r="F202" s="28">
        <v>35</v>
      </c>
      <c r="H202">
        <v>24</v>
      </c>
      <c r="I202">
        <v>36</v>
      </c>
      <c r="J202">
        <v>66</v>
      </c>
      <c r="K202" s="23">
        <f t="shared" si="21"/>
        <v>1.6764000000000001</v>
      </c>
      <c r="L202">
        <v>115</v>
      </c>
      <c r="M202" s="21">
        <f t="shared" si="22"/>
        <v>52.163080000000001</v>
      </c>
      <c r="N202" s="11">
        <f t="shared" si="23"/>
        <v>18.561280005939256</v>
      </c>
      <c r="O202" s="23">
        <f t="shared" si="24"/>
        <v>0.66666666666666663</v>
      </c>
    </row>
    <row r="203" spans="1:15" x14ac:dyDescent="0.2">
      <c r="A203">
        <v>1970</v>
      </c>
      <c r="B203" t="s">
        <v>14</v>
      </c>
      <c r="E203" s="18" t="str">
        <f t="shared" si="20"/>
        <v/>
      </c>
      <c r="F203" s="28">
        <v>35</v>
      </c>
      <c r="H203">
        <v>24</v>
      </c>
      <c r="I203">
        <v>36</v>
      </c>
      <c r="J203">
        <v>65.5</v>
      </c>
      <c r="K203" s="23">
        <f t="shared" si="21"/>
        <v>1.6637</v>
      </c>
      <c r="L203">
        <v>118</v>
      </c>
      <c r="M203" s="21">
        <f t="shared" si="22"/>
        <v>53.523856000000002</v>
      </c>
      <c r="N203" s="11">
        <f t="shared" si="23"/>
        <v>19.337367921283249</v>
      </c>
      <c r="O203" s="23">
        <f t="shared" si="24"/>
        <v>0.66666666666666663</v>
      </c>
    </row>
    <row r="204" spans="1:15" x14ac:dyDescent="0.2">
      <c r="A204">
        <v>1970</v>
      </c>
      <c r="B204" t="s">
        <v>15</v>
      </c>
      <c r="E204" s="18" t="str">
        <f t="shared" si="20"/>
        <v/>
      </c>
      <c r="F204" s="28">
        <v>36</v>
      </c>
      <c r="H204">
        <v>25</v>
      </c>
      <c r="I204">
        <v>36</v>
      </c>
      <c r="J204">
        <v>65.5</v>
      </c>
      <c r="K204" s="23">
        <f t="shared" si="21"/>
        <v>1.6637</v>
      </c>
      <c r="L204">
        <v>114</v>
      </c>
      <c r="M204" s="21">
        <f t="shared" si="22"/>
        <v>51.709488</v>
      </c>
      <c r="N204" s="11">
        <f t="shared" si="23"/>
        <v>18.681863923951614</v>
      </c>
      <c r="O204" s="23">
        <f t="shared" si="24"/>
        <v>0.69444444444444442</v>
      </c>
    </row>
    <row r="205" spans="1:15" x14ac:dyDescent="0.2">
      <c r="A205">
        <v>1970</v>
      </c>
      <c r="B205" t="s">
        <v>16</v>
      </c>
      <c r="E205" s="18" t="str">
        <f t="shared" si="20"/>
        <v/>
      </c>
      <c r="F205" s="28">
        <v>39</v>
      </c>
      <c r="H205">
        <v>26</v>
      </c>
      <c r="I205">
        <v>37</v>
      </c>
      <c r="J205">
        <v>69</v>
      </c>
      <c r="K205" s="23">
        <f t="shared" si="21"/>
        <v>1.7525999999999999</v>
      </c>
      <c r="L205">
        <v>140</v>
      </c>
      <c r="M205" s="21">
        <f t="shared" si="22"/>
        <v>63.502879999999998</v>
      </c>
      <c r="N205" s="11">
        <f t="shared" si="23"/>
        <v>20.674156870262912</v>
      </c>
      <c r="O205" s="23">
        <f t="shared" si="24"/>
        <v>0.70270270270270274</v>
      </c>
    </row>
    <row r="206" spans="1:15" x14ac:dyDescent="0.2">
      <c r="A206">
        <v>1970</v>
      </c>
      <c r="B206" t="s">
        <v>5</v>
      </c>
      <c r="E206" s="18" t="str">
        <f t="shared" si="20"/>
        <v/>
      </c>
      <c r="F206" s="28">
        <v>37.5</v>
      </c>
      <c r="H206">
        <v>24.5</v>
      </c>
      <c r="I206">
        <v>35</v>
      </c>
      <c r="J206">
        <v>65</v>
      </c>
      <c r="K206" s="23">
        <f t="shared" si="21"/>
        <v>1.651</v>
      </c>
      <c r="L206">
        <v>118</v>
      </c>
      <c r="M206" s="21">
        <f t="shared" si="22"/>
        <v>53.523856000000002</v>
      </c>
      <c r="N206" s="11">
        <f t="shared" si="23"/>
        <v>19.636010112256912</v>
      </c>
      <c r="O206" s="23">
        <f t="shared" si="24"/>
        <v>0.7</v>
      </c>
    </row>
    <row r="207" spans="1:15" x14ac:dyDescent="0.2">
      <c r="A207">
        <v>1971</v>
      </c>
      <c r="B207" t="s">
        <v>6</v>
      </c>
      <c r="E207" s="18" t="str">
        <f t="shared" si="20"/>
        <v/>
      </c>
      <c r="F207" s="28" t="s">
        <v>21</v>
      </c>
      <c r="G207">
        <v>3</v>
      </c>
      <c r="H207">
        <v>22.5</v>
      </c>
      <c r="I207">
        <v>34</v>
      </c>
      <c r="J207">
        <v>67.5</v>
      </c>
      <c r="K207" s="23">
        <f t="shared" si="21"/>
        <v>1.7144999999999999</v>
      </c>
      <c r="L207">
        <v>108</v>
      </c>
      <c r="M207" s="21">
        <f t="shared" si="22"/>
        <v>48.987935999999998</v>
      </c>
      <c r="N207" s="11">
        <f t="shared" si="23"/>
        <v>16.665339404752885</v>
      </c>
      <c r="O207" s="23">
        <f t="shared" si="24"/>
        <v>0.66176470588235292</v>
      </c>
    </row>
    <row r="208" spans="1:15" x14ac:dyDescent="0.2">
      <c r="A208">
        <v>1971</v>
      </c>
      <c r="B208" t="s">
        <v>7</v>
      </c>
      <c r="E208" s="18" t="str">
        <f t="shared" si="20"/>
        <v/>
      </c>
      <c r="F208" s="28">
        <v>34</v>
      </c>
      <c r="H208">
        <v>23</v>
      </c>
      <c r="I208">
        <v>34</v>
      </c>
      <c r="J208">
        <v>64</v>
      </c>
      <c r="K208" s="23">
        <f t="shared" si="21"/>
        <v>1.6255999999999999</v>
      </c>
      <c r="L208">
        <v>108</v>
      </c>
      <c r="M208" s="21">
        <f t="shared" si="22"/>
        <v>48.987935999999998</v>
      </c>
      <c r="N208" s="11">
        <f t="shared" si="23"/>
        <v>18.537952310279621</v>
      </c>
      <c r="O208" s="23">
        <f t="shared" si="24"/>
        <v>0.67647058823529416</v>
      </c>
    </row>
    <row r="209" spans="1:15" x14ac:dyDescent="0.2">
      <c r="A209">
        <v>1971</v>
      </c>
      <c r="B209" t="s">
        <v>8</v>
      </c>
      <c r="E209" s="18" t="str">
        <f t="shared" si="20"/>
        <v/>
      </c>
      <c r="F209" s="28">
        <v>37</v>
      </c>
      <c r="H209">
        <v>25</v>
      </c>
      <c r="I209">
        <v>36</v>
      </c>
      <c r="J209">
        <v>63</v>
      </c>
      <c r="K209" s="23">
        <f t="shared" si="21"/>
        <v>1.6002000000000001</v>
      </c>
      <c r="L209">
        <v>120</v>
      </c>
      <c r="M209" s="21">
        <f t="shared" si="22"/>
        <v>54.431039999999996</v>
      </c>
      <c r="N209" s="11">
        <f t="shared" si="23"/>
        <v>21.256810465246023</v>
      </c>
      <c r="O209" s="23">
        <f t="shared" si="24"/>
        <v>0.69444444444444442</v>
      </c>
    </row>
    <row r="210" spans="1:15" x14ac:dyDescent="0.2">
      <c r="A210">
        <v>1971</v>
      </c>
      <c r="B210" t="s">
        <v>9</v>
      </c>
      <c r="E210" s="18" t="str">
        <f t="shared" si="20"/>
        <v/>
      </c>
      <c r="F210" s="28">
        <v>35.5</v>
      </c>
      <c r="H210">
        <v>24</v>
      </c>
      <c r="I210">
        <v>35.5</v>
      </c>
      <c r="J210">
        <v>67.5</v>
      </c>
      <c r="K210" s="23">
        <f t="shared" si="21"/>
        <v>1.7144999999999999</v>
      </c>
      <c r="L210">
        <v>126</v>
      </c>
      <c r="M210" s="21">
        <f t="shared" si="22"/>
        <v>57.152591999999999</v>
      </c>
      <c r="N210" s="11">
        <f t="shared" si="23"/>
        <v>19.442895972211698</v>
      </c>
      <c r="O210" s="23">
        <f t="shared" si="24"/>
        <v>0.676056338028169</v>
      </c>
    </row>
    <row r="211" spans="1:15" x14ac:dyDescent="0.2">
      <c r="A211">
        <v>1971</v>
      </c>
      <c r="B211" t="s">
        <v>10</v>
      </c>
      <c r="E211" s="18" t="str">
        <f t="shared" si="20"/>
        <v/>
      </c>
      <c r="F211" s="28">
        <v>35.5</v>
      </c>
      <c r="H211">
        <v>23</v>
      </c>
      <c r="I211">
        <v>35.5</v>
      </c>
      <c r="J211">
        <v>68</v>
      </c>
      <c r="K211" s="23">
        <f t="shared" si="21"/>
        <v>1.7272000000000001</v>
      </c>
      <c r="L211">
        <v>123</v>
      </c>
      <c r="M211" s="21">
        <f t="shared" si="22"/>
        <v>55.791815999999997</v>
      </c>
      <c r="N211" s="11">
        <f t="shared" si="23"/>
        <v>18.701878839743834</v>
      </c>
      <c r="O211" s="23">
        <f t="shared" si="24"/>
        <v>0.647887323943662</v>
      </c>
    </row>
    <row r="212" spans="1:15" x14ac:dyDescent="0.2">
      <c r="A212">
        <v>1971</v>
      </c>
      <c r="B212" t="s">
        <v>11</v>
      </c>
      <c r="E212" s="18" t="str">
        <f t="shared" si="20"/>
        <v/>
      </c>
      <c r="F212" s="28">
        <v>35.5</v>
      </c>
      <c r="H212">
        <v>23</v>
      </c>
      <c r="I212">
        <v>35.5</v>
      </c>
      <c r="J212">
        <v>65.5</v>
      </c>
      <c r="K212" s="23">
        <f t="shared" si="21"/>
        <v>1.6637</v>
      </c>
      <c r="L212">
        <v>117</v>
      </c>
      <c r="M212" s="21">
        <f t="shared" si="22"/>
        <v>53.070264000000002</v>
      </c>
      <c r="N212" s="11">
        <f t="shared" si="23"/>
        <v>19.17349192195034</v>
      </c>
      <c r="O212" s="23">
        <f t="shared" si="24"/>
        <v>0.647887323943662</v>
      </c>
    </row>
    <row r="213" spans="1:15" x14ac:dyDescent="0.2">
      <c r="A213">
        <v>1971</v>
      </c>
      <c r="B213" t="s">
        <v>12</v>
      </c>
      <c r="E213" s="18" t="str">
        <f t="shared" si="20"/>
        <v/>
      </c>
      <c r="F213" s="28">
        <v>32</v>
      </c>
      <c r="H213">
        <v>23</v>
      </c>
      <c r="I213">
        <v>33.5</v>
      </c>
      <c r="J213">
        <v>64</v>
      </c>
      <c r="K213" s="23">
        <f t="shared" si="21"/>
        <v>1.6255999999999999</v>
      </c>
      <c r="L213">
        <v>103</v>
      </c>
      <c r="M213" s="21">
        <f t="shared" si="22"/>
        <v>46.719976000000003</v>
      </c>
      <c r="N213" s="11">
        <f t="shared" si="23"/>
        <v>17.679713777396305</v>
      </c>
      <c r="O213" s="23">
        <f t="shared" si="24"/>
        <v>0.68656716417910446</v>
      </c>
    </row>
    <row r="214" spans="1:15" x14ac:dyDescent="0.2">
      <c r="A214">
        <v>1971</v>
      </c>
      <c r="B214" t="s">
        <v>13</v>
      </c>
      <c r="E214" s="18" t="str">
        <f t="shared" si="20"/>
        <v/>
      </c>
      <c r="F214" s="28">
        <v>35</v>
      </c>
      <c r="H214">
        <v>23</v>
      </c>
      <c r="I214">
        <v>35</v>
      </c>
      <c r="J214">
        <v>65.5</v>
      </c>
      <c r="K214" s="23">
        <f t="shared" si="21"/>
        <v>1.6637</v>
      </c>
      <c r="L214">
        <v>110</v>
      </c>
      <c r="M214" s="21">
        <f t="shared" si="22"/>
        <v>49.895119999999999</v>
      </c>
      <c r="N214" s="11">
        <f t="shared" si="23"/>
        <v>18.026359926619975</v>
      </c>
      <c r="O214" s="23">
        <f t="shared" si="24"/>
        <v>0.65714285714285714</v>
      </c>
    </row>
    <row r="215" spans="1:15" x14ac:dyDescent="0.2">
      <c r="A215">
        <v>1971</v>
      </c>
      <c r="B215" t="s">
        <v>14</v>
      </c>
      <c r="E215" s="18" t="str">
        <f t="shared" si="20"/>
        <v/>
      </c>
      <c r="F215" s="28">
        <v>37</v>
      </c>
      <c r="H215">
        <v>22</v>
      </c>
      <c r="I215">
        <v>35</v>
      </c>
      <c r="J215">
        <v>67</v>
      </c>
      <c r="K215" s="23">
        <f t="shared" si="21"/>
        <v>1.7018</v>
      </c>
      <c r="L215">
        <v>118</v>
      </c>
      <c r="M215" s="21">
        <f t="shared" si="22"/>
        <v>53.523856000000002</v>
      </c>
      <c r="N215" s="11">
        <f t="shared" si="23"/>
        <v>18.481208002736789</v>
      </c>
      <c r="O215" s="23">
        <f t="shared" si="24"/>
        <v>0.62857142857142856</v>
      </c>
    </row>
    <row r="216" spans="1:15" x14ac:dyDescent="0.2">
      <c r="A216">
        <v>1971</v>
      </c>
      <c r="B216" t="s">
        <v>15</v>
      </c>
      <c r="E216" s="18" t="str">
        <f t="shared" si="20"/>
        <v/>
      </c>
      <c r="F216" s="28">
        <v>36</v>
      </c>
      <c r="H216">
        <v>24</v>
      </c>
      <c r="I216">
        <v>36</v>
      </c>
      <c r="J216">
        <v>71</v>
      </c>
      <c r="K216" s="23">
        <f t="shared" si="21"/>
        <v>1.8034000000000001</v>
      </c>
      <c r="L216">
        <v>133</v>
      </c>
      <c r="M216" s="21">
        <f t="shared" si="22"/>
        <v>60.327736000000002</v>
      </c>
      <c r="N216" s="11">
        <f t="shared" si="23"/>
        <v>18.549529422010636</v>
      </c>
      <c r="O216" s="23">
        <f t="shared" si="24"/>
        <v>0.66666666666666663</v>
      </c>
    </row>
    <row r="217" spans="1:15" x14ac:dyDescent="0.2">
      <c r="A217">
        <v>1971</v>
      </c>
      <c r="B217" t="s">
        <v>16</v>
      </c>
      <c r="E217" s="18" t="str">
        <f t="shared" si="20"/>
        <v/>
      </c>
      <c r="F217" s="28">
        <v>36</v>
      </c>
      <c r="H217">
        <v>25</v>
      </c>
      <c r="I217">
        <v>34</v>
      </c>
      <c r="J217">
        <v>64.5</v>
      </c>
      <c r="K217" s="23">
        <f t="shared" si="21"/>
        <v>1.6383000000000001</v>
      </c>
      <c r="L217">
        <v>120</v>
      </c>
      <c r="M217" s="21">
        <f t="shared" si="22"/>
        <v>54.431039999999996</v>
      </c>
      <c r="N217" s="11">
        <f t="shared" si="23"/>
        <v>20.279617988477007</v>
      </c>
      <c r="O217" s="23">
        <f t="shared" si="24"/>
        <v>0.73529411764705888</v>
      </c>
    </row>
    <row r="218" spans="1:15" x14ac:dyDescent="0.2">
      <c r="A218">
        <v>1971</v>
      </c>
      <c r="B218" t="s">
        <v>5</v>
      </c>
      <c r="E218" s="18" t="str">
        <f t="shared" si="20"/>
        <v/>
      </c>
      <c r="F218" s="28">
        <v>37</v>
      </c>
      <c r="H218">
        <v>24</v>
      </c>
      <c r="I218">
        <v>36</v>
      </c>
      <c r="J218">
        <v>65</v>
      </c>
      <c r="K218" s="23">
        <f t="shared" si="21"/>
        <v>1.651</v>
      </c>
      <c r="L218">
        <v>120</v>
      </c>
      <c r="M218" s="21">
        <f t="shared" si="22"/>
        <v>54.431039999999996</v>
      </c>
      <c r="N218" s="11">
        <f t="shared" si="23"/>
        <v>19.968823842973126</v>
      </c>
      <c r="O218" s="23">
        <f t="shared" si="24"/>
        <v>0.66666666666666663</v>
      </c>
    </row>
    <row r="219" spans="1:15" x14ac:dyDescent="0.2">
      <c r="A219">
        <v>1972</v>
      </c>
      <c r="B219" t="s">
        <v>6</v>
      </c>
      <c r="E219" s="18" t="str">
        <f t="shared" si="20"/>
        <v/>
      </c>
      <c r="F219" s="28">
        <v>36</v>
      </c>
      <c r="H219">
        <v>24</v>
      </c>
      <c r="I219">
        <v>35</v>
      </c>
      <c r="J219">
        <v>68</v>
      </c>
      <c r="K219" s="23">
        <f t="shared" si="21"/>
        <v>1.7272000000000001</v>
      </c>
      <c r="L219">
        <v>119</v>
      </c>
      <c r="M219" s="21">
        <f t="shared" si="22"/>
        <v>53.977448000000003</v>
      </c>
      <c r="N219" s="11">
        <f t="shared" si="23"/>
        <v>18.093687657963549</v>
      </c>
      <c r="O219" s="23">
        <f t="shared" si="24"/>
        <v>0.68571428571428572</v>
      </c>
    </row>
    <row r="220" spans="1:15" x14ac:dyDescent="0.2">
      <c r="A220">
        <v>1972</v>
      </c>
      <c r="B220" t="s">
        <v>7</v>
      </c>
      <c r="E220" s="18" t="str">
        <f t="shared" si="20"/>
        <v/>
      </c>
      <c r="F220" s="28">
        <v>36</v>
      </c>
      <c r="H220">
        <v>25</v>
      </c>
      <c r="I220">
        <v>36</v>
      </c>
      <c r="J220">
        <v>64.5</v>
      </c>
      <c r="K220" s="23">
        <f t="shared" si="21"/>
        <v>1.6383000000000001</v>
      </c>
      <c r="L220">
        <v>121</v>
      </c>
      <c r="M220" s="21">
        <f t="shared" si="22"/>
        <v>54.884631999999996</v>
      </c>
      <c r="N220" s="11">
        <f t="shared" si="23"/>
        <v>20.448614805047647</v>
      </c>
      <c r="O220" s="23">
        <f t="shared" si="24"/>
        <v>0.69444444444444442</v>
      </c>
    </row>
    <row r="221" spans="1:15" x14ac:dyDescent="0.2">
      <c r="A221">
        <v>1972</v>
      </c>
      <c r="B221" t="s">
        <v>8</v>
      </c>
      <c r="E221" s="18" t="str">
        <f t="shared" si="20"/>
        <v/>
      </c>
      <c r="F221" s="28">
        <v>36.5</v>
      </c>
      <c r="H221">
        <v>23.5</v>
      </c>
      <c r="I221">
        <v>35</v>
      </c>
      <c r="J221">
        <v>63</v>
      </c>
      <c r="K221" s="23">
        <f t="shared" si="21"/>
        <v>1.6002000000000001</v>
      </c>
      <c r="L221">
        <v>107</v>
      </c>
      <c r="M221" s="21">
        <f t="shared" si="22"/>
        <v>48.534343999999997</v>
      </c>
      <c r="N221" s="11">
        <f t="shared" si="23"/>
        <v>18.953989331511039</v>
      </c>
      <c r="O221" s="23">
        <f t="shared" si="24"/>
        <v>0.67142857142857137</v>
      </c>
    </row>
    <row r="222" spans="1:15" x14ac:dyDescent="0.2">
      <c r="A222">
        <v>1972</v>
      </c>
      <c r="B222" t="s">
        <v>9</v>
      </c>
      <c r="E222" s="18" t="str">
        <f t="shared" si="20"/>
        <v/>
      </c>
      <c r="F222" s="28">
        <v>34</v>
      </c>
      <c r="H222">
        <v>22</v>
      </c>
      <c r="I222">
        <v>34</v>
      </c>
      <c r="J222">
        <v>68</v>
      </c>
      <c r="K222" s="23">
        <f t="shared" si="21"/>
        <v>1.7272000000000001</v>
      </c>
      <c r="L222">
        <v>115</v>
      </c>
      <c r="M222" s="21">
        <f t="shared" si="22"/>
        <v>52.163080000000001</v>
      </c>
      <c r="N222" s="11">
        <f t="shared" si="23"/>
        <v>17.485496476183261</v>
      </c>
      <c r="O222" s="23">
        <f t="shared" si="24"/>
        <v>0.6470588235294118</v>
      </c>
    </row>
    <row r="223" spans="1:15" x14ac:dyDescent="0.2">
      <c r="A223">
        <v>1972</v>
      </c>
      <c r="B223" t="s">
        <v>10</v>
      </c>
      <c r="E223" s="18" t="str">
        <f t="shared" si="20"/>
        <v/>
      </c>
      <c r="F223" s="28">
        <v>35</v>
      </c>
      <c r="H223">
        <v>22</v>
      </c>
      <c r="I223">
        <v>35</v>
      </c>
      <c r="J223">
        <v>67</v>
      </c>
      <c r="K223" s="23">
        <f t="shared" si="21"/>
        <v>1.7018</v>
      </c>
      <c r="L223">
        <v>110</v>
      </c>
      <c r="M223" s="21">
        <f t="shared" si="22"/>
        <v>49.895119999999999</v>
      </c>
      <c r="N223" s="11">
        <f t="shared" si="23"/>
        <v>17.228244748313955</v>
      </c>
      <c r="O223" s="23">
        <f t="shared" si="24"/>
        <v>0.62857142857142856</v>
      </c>
    </row>
    <row r="224" spans="1:15" x14ac:dyDescent="0.2">
      <c r="A224">
        <v>1972</v>
      </c>
      <c r="B224" t="s">
        <v>11</v>
      </c>
      <c r="E224" s="18" t="str">
        <f t="shared" si="20"/>
        <v/>
      </c>
      <c r="F224" s="28">
        <v>36</v>
      </c>
      <c r="H224">
        <v>24</v>
      </c>
      <c r="I224">
        <v>36</v>
      </c>
      <c r="J224">
        <v>67</v>
      </c>
      <c r="K224" s="23">
        <f t="shared" si="21"/>
        <v>1.7018</v>
      </c>
      <c r="L224">
        <v>122</v>
      </c>
      <c r="M224" s="21">
        <f t="shared" si="22"/>
        <v>55.338223999999997</v>
      </c>
      <c r="N224" s="11">
        <f t="shared" si="23"/>
        <v>19.107689629948204</v>
      </c>
      <c r="O224" s="23">
        <f t="shared" si="24"/>
        <v>0.66666666666666663</v>
      </c>
    </row>
    <row r="225" spans="1:15" x14ac:dyDescent="0.2">
      <c r="A225">
        <v>1972</v>
      </c>
      <c r="B225" t="s">
        <v>12</v>
      </c>
      <c r="E225" s="18" t="str">
        <f t="shared" si="20"/>
        <v/>
      </c>
      <c r="F225" s="28">
        <v>35</v>
      </c>
      <c r="H225">
        <v>25</v>
      </c>
      <c r="I225">
        <v>35</v>
      </c>
      <c r="J225">
        <v>66</v>
      </c>
      <c r="K225" s="23">
        <f t="shared" si="21"/>
        <v>1.6764000000000001</v>
      </c>
      <c r="L225">
        <v>117</v>
      </c>
      <c r="M225" s="21">
        <f t="shared" si="22"/>
        <v>53.070264000000002</v>
      </c>
      <c r="N225" s="11">
        <f t="shared" si="23"/>
        <v>18.884084875607765</v>
      </c>
      <c r="O225" s="23">
        <f t="shared" si="24"/>
        <v>0.7142857142857143</v>
      </c>
    </row>
    <row r="226" spans="1:15" x14ac:dyDescent="0.2">
      <c r="A226">
        <v>1972</v>
      </c>
      <c r="B226" t="s">
        <v>13</v>
      </c>
      <c r="E226" s="18" t="str">
        <f t="shared" si="20"/>
        <v/>
      </c>
      <c r="F226" s="28">
        <v>35.5</v>
      </c>
      <c r="H226">
        <v>23</v>
      </c>
      <c r="I226">
        <v>34.5</v>
      </c>
      <c r="J226">
        <v>62</v>
      </c>
      <c r="K226" s="23">
        <f t="shared" si="21"/>
        <v>1.5748</v>
      </c>
      <c r="L226">
        <v>105</v>
      </c>
      <c r="M226" s="21">
        <f t="shared" si="22"/>
        <v>47.627159999999996</v>
      </c>
      <c r="N226" s="11">
        <f t="shared" si="23"/>
        <v>19.204538409076818</v>
      </c>
      <c r="O226" s="23">
        <f t="shared" si="24"/>
        <v>0.66666666666666663</v>
      </c>
    </row>
    <row r="227" spans="1:15" x14ac:dyDescent="0.2">
      <c r="A227">
        <v>1972</v>
      </c>
      <c r="B227" t="s">
        <v>14</v>
      </c>
      <c r="E227" s="18" t="str">
        <f t="shared" si="20"/>
        <v/>
      </c>
      <c r="F227" s="28">
        <v>38.5</v>
      </c>
      <c r="H227">
        <v>25</v>
      </c>
      <c r="I227">
        <v>39</v>
      </c>
      <c r="J227">
        <v>73</v>
      </c>
      <c r="K227" s="23">
        <f t="shared" si="21"/>
        <v>1.8542000000000001</v>
      </c>
      <c r="L227">
        <v>140</v>
      </c>
      <c r="M227" s="21">
        <f t="shared" si="22"/>
        <v>63.502879999999998</v>
      </c>
      <c r="N227" s="11">
        <f t="shared" si="23"/>
        <v>18.470568748230757</v>
      </c>
      <c r="O227" s="23">
        <f t="shared" si="24"/>
        <v>0.64102564102564108</v>
      </c>
    </row>
    <row r="228" spans="1:15" x14ac:dyDescent="0.2">
      <c r="A228">
        <v>1972</v>
      </c>
      <c r="B228" t="s">
        <v>15</v>
      </c>
      <c r="E228" s="18" t="str">
        <f t="shared" si="20"/>
        <v/>
      </c>
      <c r="F228" s="28">
        <v>40</v>
      </c>
      <c r="H228">
        <v>22</v>
      </c>
      <c r="I228">
        <v>37</v>
      </c>
      <c r="J228">
        <v>68</v>
      </c>
      <c r="K228" s="23">
        <f t="shared" si="21"/>
        <v>1.7272000000000001</v>
      </c>
      <c r="L228">
        <v>125</v>
      </c>
      <c r="M228" s="21">
        <f t="shared" si="22"/>
        <v>56.698999999999998</v>
      </c>
      <c r="N228" s="11">
        <f t="shared" si="23"/>
        <v>19.00597443063398</v>
      </c>
      <c r="O228" s="23">
        <f t="shared" si="24"/>
        <v>0.59459459459459463</v>
      </c>
    </row>
    <row r="229" spans="1:15" x14ac:dyDescent="0.2">
      <c r="A229">
        <v>1972</v>
      </c>
      <c r="B229" t="s">
        <v>16</v>
      </c>
      <c r="E229" s="18" t="str">
        <f t="shared" si="20"/>
        <v/>
      </c>
      <c r="F229" s="28">
        <v>34</v>
      </c>
      <c r="H229">
        <v>26</v>
      </c>
      <c r="I229">
        <v>36</v>
      </c>
      <c r="J229">
        <v>66</v>
      </c>
      <c r="K229" s="23">
        <f t="shared" si="21"/>
        <v>1.6764000000000001</v>
      </c>
      <c r="L229">
        <v>110</v>
      </c>
      <c r="M229" s="21">
        <f t="shared" si="22"/>
        <v>49.895119999999999</v>
      </c>
      <c r="N229" s="11">
        <f t="shared" si="23"/>
        <v>17.754267831767987</v>
      </c>
      <c r="O229" s="23">
        <f t="shared" si="24"/>
        <v>0.72222222222222221</v>
      </c>
    </row>
    <row r="230" spans="1:15" x14ac:dyDescent="0.2">
      <c r="A230">
        <v>1972</v>
      </c>
      <c r="B230" t="s">
        <v>5</v>
      </c>
      <c r="E230" s="18" t="str">
        <f t="shared" si="20"/>
        <v/>
      </c>
      <c r="F230" s="28">
        <v>36</v>
      </c>
      <c r="H230">
        <v>23</v>
      </c>
      <c r="I230">
        <v>36</v>
      </c>
      <c r="J230">
        <v>64</v>
      </c>
      <c r="K230" s="23">
        <f t="shared" si="21"/>
        <v>1.6255999999999999</v>
      </c>
      <c r="L230">
        <v>115</v>
      </c>
      <c r="M230" s="21">
        <f t="shared" si="22"/>
        <v>52.163080000000001</v>
      </c>
      <c r="N230" s="11">
        <f t="shared" si="23"/>
        <v>19.739486256316262</v>
      </c>
      <c r="O230" s="23">
        <f t="shared" si="24"/>
        <v>0.63888888888888884</v>
      </c>
    </row>
    <row r="231" spans="1:15" x14ac:dyDescent="0.2">
      <c r="A231">
        <v>1973</v>
      </c>
      <c r="B231" t="s">
        <v>6</v>
      </c>
      <c r="E231" s="18" t="str">
        <f t="shared" si="20"/>
        <v/>
      </c>
      <c r="F231" s="28">
        <v>38</v>
      </c>
      <c r="H231">
        <v>22</v>
      </c>
      <c r="I231">
        <v>36</v>
      </c>
      <c r="J231">
        <v>64</v>
      </c>
      <c r="K231" s="23">
        <f t="shared" si="21"/>
        <v>1.6255999999999999</v>
      </c>
      <c r="L231">
        <v>108</v>
      </c>
      <c r="M231" s="21">
        <f t="shared" si="22"/>
        <v>48.987935999999998</v>
      </c>
      <c r="N231" s="11">
        <f t="shared" si="23"/>
        <v>18.537952310279621</v>
      </c>
      <c r="O231" s="23">
        <f t="shared" si="24"/>
        <v>0.61111111111111116</v>
      </c>
    </row>
    <row r="232" spans="1:15" x14ac:dyDescent="0.2">
      <c r="A232">
        <v>1973</v>
      </c>
      <c r="B232" t="s">
        <v>7</v>
      </c>
      <c r="E232" s="18" t="str">
        <f t="shared" si="20"/>
        <v/>
      </c>
      <c r="F232" s="28" t="s">
        <v>22</v>
      </c>
      <c r="G232">
        <v>3</v>
      </c>
      <c r="H232">
        <v>22</v>
      </c>
      <c r="I232">
        <v>34</v>
      </c>
      <c r="J232">
        <v>65</v>
      </c>
      <c r="K232" s="23">
        <f t="shared" si="21"/>
        <v>1.651</v>
      </c>
      <c r="L232">
        <v>103</v>
      </c>
      <c r="M232" s="21">
        <f t="shared" si="22"/>
        <v>46.719976000000003</v>
      </c>
      <c r="N232" s="11">
        <f t="shared" si="23"/>
        <v>17.13990713188527</v>
      </c>
      <c r="O232" s="23">
        <f t="shared" si="24"/>
        <v>0.6470588235294118</v>
      </c>
    </row>
    <row r="233" spans="1:15" x14ac:dyDescent="0.2">
      <c r="A233">
        <v>1973</v>
      </c>
      <c r="B233" t="s">
        <v>8</v>
      </c>
      <c r="E233" s="18" t="str">
        <f t="shared" si="20"/>
        <v/>
      </c>
      <c r="F233" s="28">
        <v>36</v>
      </c>
      <c r="H233">
        <v>23</v>
      </c>
      <c r="I233">
        <v>36</v>
      </c>
      <c r="J233">
        <v>65.5</v>
      </c>
      <c r="K233" s="23">
        <f t="shared" si="21"/>
        <v>1.6637</v>
      </c>
      <c r="L233">
        <v>113</v>
      </c>
      <c r="M233" s="21">
        <f t="shared" si="22"/>
        <v>51.255896</v>
      </c>
      <c r="N233" s="11">
        <f t="shared" si="23"/>
        <v>18.517987924618705</v>
      </c>
      <c r="O233" s="23">
        <f t="shared" si="24"/>
        <v>0.63888888888888884</v>
      </c>
    </row>
    <row r="234" spans="1:15" x14ac:dyDescent="0.2">
      <c r="A234">
        <v>1973</v>
      </c>
      <c r="B234" t="s">
        <v>9</v>
      </c>
      <c r="E234" s="18" t="str">
        <f t="shared" si="20"/>
        <v/>
      </c>
      <c r="F234" s="28">
        <v>35</v>
      </c>
      <c r="H234">
        <v>24</v>
      </c>
      <c r="I234">
        <v>35</v>
      </c>
      <c r="J234">
        <v>68</v>
      </c>
      <c r="K234" s="23">
        <f t="shared" si="21"/>
        <v>1.7272000000000001</v>
      </c>
      <c r="L234">
        <v>125</v>
      </c>
      <c r="M234" s="21">
        <f t="shared" si="22"/>
        <v>56.698999999999998</v>
      </c>
      <c r="N234" s="11">
        <f t="shared" si="23"/>
        <v>19.00597443063398</v>
      </c>
      <c r="O234" s="23">
        <f t="shared" si="24"/>
        <v>0.68571428571428572</v>
      </c>
    </row>
    <row r="235" spans="1:15" x14ac:dyDescent="0.2">
      <c r="A235">
        <v>1973</v>
      </c>
      <c r="B235" t="s">
        <v>10</v>
      </c>
      <c r="E235" s="18" t="str">
        <f t="shared" si="20"/>
        <v/>
      </c>
      <c r="F235" s="28">
        <v>35</v>
      </c>
      <c r="H235">
        <v>23</v>
      </c>
      <c r="I235">
        <v>35</v>
      </c>
      <c r="J235">
        <v>64</v>
      </c>
      <c r="K235" s="23">
        <f t="shared" si="21"/>
        <v>1.6255999999999999</v>
      </c>
      <c r="L235">
        <v>105</v>
      </c>
      <c r="M235" s="21">
        <f t="shared" si="22"/>
        <v>47.627159999999996</v>
      </c>
      <c r="N235" s="11">
        <f t="shared" si="23"/>
        <v>18.023009190549629</v>
      </c>
      <c r="O235" s="23">
        <f t="shared" si="24"/>
        <v>0.65714285714285714</v>
      </c>
    </row>
    <row r="236" spans="1:15" x14ac:dyDescent="0.2">
      <c r="A236">
        <v>1973</v>
      </c>
      <c r="B236" t="s">
        <v>11</v>
      </c>
      <c r="E236" s="18" t="str">
        <f t="shared" si="20"/>
        <v/>
      </c>
      <c r="F236" s="28">
        <v>35</v>
      </c>
      <c r="H236">
        <v>23</v>
      </c>
      <c r="I236">
        <v>35</v>
      </c>
      <c r="J236">
        <v>62</v>
      </c>
      <c r="K236" s="23">
        <f t="shared" si="21"/>
        <v>1.5748</v>
      </c>
      <c r="L236">
        <v>103</v>
      </c>
      <c r="M236" s="21">
        <f t="shared" si="22"/>
        <v>46.719976000000003</v>
      </c>
      <c r="N236" s="11">
        <f t="shared" si="23"/>
        <v>18.838737677475358</v>
      </c>
      <c r="O236" s="23">
        <f t="shared" si="24"/>
        <v>0.65714285714285714</v>
      </c>
    </row>
    <row r="237" spans="1:15" x14ac:dyDescent="0.2">
      <c r="A237">
        <v>1973</v>
      </c>
      <c r="B237" t="s">
        <v>12</v>
      </c>
      <c r="E237" s="18" t="str">
        <f t="shared" si="20"/>
        <v/>
      </c>
      <c r="F237" s="28">
        <v>36</v>
      </c>
      <c r="H237">
        <v>23</v>
      </c>
      <c r="I237">
        <v>35</v>
      </c>
      <c r="J237">
        <v>66</v>
      </c>
      <c r="K237" s="23">
        <f t="shared" si="21"/>
        <v>1.6764000000000001</v>
      </c>
      <c r="L237">
        <v>110</v>
      </c>
      <c r="M237" s="21">
        <f t="shared" si="22"/>
        <v>49.895119999999999</v>
      </c>
      <c r="N237" s="11">
        <f t="shared" si="23"/>
        <v>17.754267831767987</v>
      </c>
      <c r="O237" s="23">
        <f t="shared" si="24"/>
        <v>0.65714285714285714</v>
      </c>
    </row>
    <row r="238" spans="1:15" x14ac:dyDescent="0.2">
      <c r="A238">
        <v>1973</v>
      </c>
      <c r="B238" t="s">
        <v>13</v>
      </c>
      <c r="E238" s="18" t="str">
        <f t="shared" si="20"/>
        <v/>
      </c>
      <c r="F238" s="28">
        <v>35</v>
      </c>
      <c r="H238">
        <v>23</v>
      </c>
      <c r="I238">
        <v>35</v>
      </c>
      <c r="J238">
        <v>67</v>
      </c>
      <c r="K238" s="23">
        <f t="shared" si="21"/>
        <v>1.7018</v>
      </c>
      <c r="L238">
        <v>120</v>
      </c>
      <c r="M238" s="21">
        <f t="shared" si="22"/>
        <v>54.431039999999996</v>
      </c>
      <c r="N238" s="11">
        <f t="shared" si="23"/>
        <v>18.794448816342495</v>
      </c>
      <c r="O238" s="23">
        <f t="shared" si="24"/>
        <v>0.65714285714285714</v>
      </c>
    </row>
    <row r="239" spans="1:15" x14ac:dyDescent="0.2">
      <c r="A239">
        <v>1973</v>
      </c>
      <c r="B239" t="s">
        <v>14</v>
      </c>
      <c r="E239" s="18" t="str">
        <f t="shared" si="20"/>
        <v/>
      </c>
      <c r="F239" s="28">
        <v>38</v>
      </c>
      <c r="H239">
        <v>24</v>
      </c>
      <c r="I239">
        <v>36</v>
      </c>
      <c r="J239">
        <v>68</v>
      </c>
      <c r="K239" s="23">
        <f t="shared" si="21"/>
        <v>1.7272000000000001</v>
      </c>
      <c r="L239">
        <v>125</v>
      </c>
      <c r="M239" s="21">
        <f t="shared" si="22"/>
        <v>56.698999999999998</v>
      </c>
      <c r="N239" s="11">
        <f t="shared" si="23"/>
        <v>19.00597443063398</v>
      </c>
      <c r="O239" s="23">
        <f t="shared" si="24"/>
        <v>0.66666666666666663</v>
      </c>
    </row>
    <row r="240" spans="1:15" x14ac:dyDescent="0.2">
      <c r="A240">
        <v>1973</v>
      </c>
      <c r="B240" t="s">
        <v>15</v>
      </c>
      <c r="E240" s="18" t="str">
        <f t="shared" si="20"/>
        <v/>
      </c>
      <c r="F240" s="28">
        <v>37</v>
      </c>
      <c r="H240">
        <v>24</v>
      </c>
      <c r="I240">
        <v>36</v>
      </c>
      <c r="J240">
        <v>67</v>
      </c>
      <c r="K240" s="23">
        <f t="shared" si="21"/>
        <v>1.7018</v>
      </c>
      <c r="L240">
        <v>125</v>
      </c>
      <c r="M240" s="21">
        <f t="shared" si="22"/>
        <v>56.698999999999998</v>
      </c>
      <c r="N240" s="11">
        <f t="shared" si="23"/>
        <v>19.577550850356769</v>
      </c>
      <c r="O240" s="23">
        <f t="shared" si="24"/>
        <v>0.66666666666666663</v>
      </c>
    </row>
    <row r="241" spans="1:15" x14ac:dyDescent="0.2">
      <c r="A241">
        <v>1973</v>
      </c>
      <c r="B241" t="s">
        <v>16</v>
      </c>
      <c r="E241" s="18" t="str">
        <f t="shared" si="20"/>
        <v/>
      </c>
      <c r="F241" s="28">
        <v>37</v>
      </c>
      <c r="H241">
        <v>24.5</v>
      </c>
      <c r="I241">
        <v>36</v>
      </c>
      <c r="J241">
        <v>62.5</v>
      </c>
      <c r="K241" s="23">
        <f t="shared" si="21"/>
        <v>1.5874999999999999</v>
      </c>
      <c r="L241">
        <v>108</v>
      </c>
      <c r="M241" s="21">
        <f t="shared" si="22"/>
        <v>48.987935999999998</v>
      </c>
      <c r="N241" s="11">
        <f t="shared" si="23"/>
        <v>19.438451881703763</v>
      </c>
      <c r="O241" s="23">
        <f t="shared" si="24"/>
        <v>0.68055555555555558</v>
      </c>
    </row>
    <row r="242" spans="1:15" x14ac:dyDescent="0.2">
      <c r="A242">
        <v>1973</v>
      </c>
      <c r="B242" t="s">
        <v>5</v>
      </c>
      <c r="E242" s="18" t="str">
        <f t="shared" si="20"/>
        <v/>
      </c>
      <c r="F242" s="28">
        <v>38</v>
      </c>
      <c r="H242">
        <v>23</v>
      </c>
      <c r="I242">
        <v>36.5</v>
      </c>
      <c r="J242">
        <v>68</v>
      </c>
      <c r="K242" s="23">
        <f t="shared" si="21"/>
        <v>1.7272000000000001</v>
      </c>
      <c r="L242">
        <v>125</v>
      </c>
      <c r="M242" s="21">
        <f t="shared" si="22"/>
        <v>56.698999999999998</v>
      </c>
      <c r="N242" s="11">
        <f t="shared" si="23"/>
        <v>19.00597443063398</v>
      </c>
      <c r="O242" s="23">
        <f t="shared" si="24"/>
        <v>0.63013698630136983</v>
      </c>
    </row>
    <row r="243" spans="1:15" x14ac:dyDescent="0.2">
      <c r="A243">
        <v>1974</v>
      </c>
      <c r="B243" t="s">
        <v>6</v>
      </c>
      <c r="E243" s="18" t="str">
        <f t="shared" si="20"/>
        <v/>
      </c>
      <c r="F243" s="28">
        <v>35</v>
      </c>
      <c r="H243">
        <v>23</v>
      </c>
      <c r="I243">
        <v>35</v>
      </c>
      <c r="J243">
        <v>68</v>
      </c>
      <c r="K243" s="23">
        <f t="shared" si="21"/>
        <v>1.7272000000000001</v>
      </c>
      <c r="L243">
        <v>118</v>
      </c>
      <c r="M243" s="21">
        <f t="shared" si="22"/>
        <v>53.523856000000002</v>
      </c>
      <c r="N243" s="11">
        <f t="shared" si="23"/>
        <v>17.941639862518478</v>
      </c>
      <c r="O243" s="23">
        <f t="shared" si="24"/>
        <v>0.65714285714285714</v>
      </c>
    </row>
    <row r="244" spans="1:15" x14ac:dyDescent="0.2">
      <c r="A244">
        <v>1974</v>
      </c>
      <c r="B244" t="s">
        <v>7</v>
      </c>
      <c r="E244" s="18" t="str">
        <f t="shared" si="20"/>
        <v/>
      </c>
      <c r="F244" s="28">
        <v>36</v>
      </c>
      <c r="H244">
        <v>24</v>
      </c>
      <c r="I244">
        <v>34</v>
      </c>
      <c r="J244">
        <v>65</v>
      </c>
      <c r="K244" s="23">
        <f t="shared" si="21"/>
        <v>1.651</v>
      </c>
      <c r="L244">
        <v>110</v>
      </c>
      <c r="M244" s="21">
        <f t="shared" si="22"/>
        <v>49.895119999999999</v>
      </c>
      <c r="N244" s="11">
        <f t="shared" si="23"/>
        <v>18.304755189392033</v>
      </c>
      <c r="O244" s="23">
        <f t="shared" si="24"/>
        <v>0.70588235294117652</v>
      </c>
    </row>
    <row r="245" spans="1:15" x14ac:dyDescent="0.2">
      <c r="A245">
        <v>1974</v>
      </c>
      <c r="B245" t="s">
        <v>8</v>
      </c>
      <c r="E245" s="18" t="str">
        <f t="shared" si="20"/>
        <v/>
      </c>
      <c r="F245" s="28">
        <v>36</v>
      </c>
      <c r="H245">
        <v>24</v>
      </c>
      <c r="I245">
        <v>36</v>
      </c>
      <c r="J245">
        <v>63</v>
      </c>
      <c r="K245" s="23">
        <f t="shared" si="21"/>
        <v>1.6002000000000001</v>
      </c>
      <c r="L245">
        <v>112</v>
      </c>
      <c r="M245" s="21">
        <f t="shared" si="22"/>
        <v>50.802303999999999</v>
      </c>
      <c r="N245" s="11">
        <f t="shared" si="23"/>
        <v>19.839689767562955</v>
      </c>
      <c r="O245" s="23">
        <f t="shared" si="24"/>
        <v>0.66666666666666663</v>
      </c>
    </row>
    <row r="246" spans="1:15" x14ac:dyDescent="0.2">
      <c r="A246">
        <v>1974</v>
      </c>
      <c r="B246" t="s">
        <v>9</v>
      </c>
      <c r="E246" s="18" t="str">
        <f t="shared" si="20"/>
        <v/>
      </c>
      <c r="F246" s="28">
        <v>36</v>
      </c>
      <c r="H246">
        <v>25</v>
      </c>
      <c r="I246">
        <v>36</v>
      </c>
      <c r="J246">
        <v>68.5</v>
      </c>
      <c r="K246" s="23">
        <f t="shared" si="21"/>
        <v>1.7399</v>
      </c>
      <c r="L246">
        <v>125</v>
      </c>
      <c r="M246" s="21">
        <f t="shared" si="22"/>
        <v>56.698999999999998</v>
      </c>
      <c r="N246" s="11">
        <f t="shared" si="23"/>
        <v>18.729527575736913</v>
      </c>
      <c r="O246" s="23">
        <f t="shared" si="24"/>
        <v>0.69444444444444442</v>
      </c>
    </row>
    <row r="247" spans="1:15" x14ac:dyDescent="0.2">
      <c r="A247">
        <v>1974</v>
      </c>
      <c r="B247" t="s">
        <v>10</v>
      </c>
      <c r="E247" s="18" t="str">
        <f t="shared" si="20"/>
        <v/>
      </c>
      <c r="F247" s="28">
        <v>39</v>
      </c>
      <c r="H247">
        <v>24</v>
      </c>
      <c r="I247">
        <v>36</v>
      </c>
      <c r="J247">
        <v>67</v>
      </c>
      <c r="K247" s="23">
        <f t="shared" si="21"/>
        <v>1.7018</v>
      </c>
      <c r="L247">
        <v>130</v>
      </c>
      <c r="M247" s="21">
        <f t="shared" si="22"/>
        <v>58.96696</v>
      </c>
      <c r="N247" s="11">
        <f t="shared" si="23"/>
        <v>20.360652884371039</v>
      </c>
      <c r="O247" s="23">
        <f t="shared" si="24"/>
        <v>0.66666666666666663</v>
      </c>
    </row>
    <row r="248" spans="1:15" x14ac:dyDescent="0.2">
      <c r="A248">
        <v>1974</v>
      </c>
      <c r="B248" t="s">
        <v>11</v>
      </c>
      <c r="E248" s="18" t="str">
        <f t="shared" si="20"/>
        <v/>
      </c>
      <c r="F248" s="28">
        <v>35</v>
      </c>
      <c r="H248">
        <v>24</v>
      </c>
      <c r="I248">
        <v>34</v>
      </c>
      <c r="J248">
        <v>66</v>
      </c>
      <c r="K248" s="23">
        <f t="shared" si="21"/>
        <v>1.6764000000000001</v>
      </c>
      <c r="L248">
        <v>114</v>
      </c>
      <c r="M248" s="21">
        <f t="shared" si="22"/>
        <v>51.709488</v>
      </c>
      <c r="N248" s="11">
        <f t="shared" si="23"/>
        <v>18.399877571105002</v>
      </c>
      <c r="O248" s="23">
        <f t="shared" si="24"/>
        <v>0.70588235294117652</v>
      </c>
    </row>
    <row r="249" spans="1:15" x14ac:dyDescent="0.2">
      <c r="A249">
        <v>1974</v>
      </c>
      <c r="B249" t="s">
        <v>12</v>
      </c>
      <c r="E249" s="18" t="str">
        <f t="shared" si="20"/>
        <v/>
      </c>
      <c r="F249" s="28">
        <v>37</v>
      </c>
      <c r="H249">
        <v>22</v>
      </c>
      <c r="I249">
        <v>35</v>
      </c>
      <c r="J249">
        <v>66</v>
      </c>
      <c r="K249" s="23">
        <f t="shared" si="21"/>
        <v>1.6764000000000001</v>
      </c>
      <c r="L249">
        <v>115</v>
      </c>
      <c r="M249" s="21">
        <f t="shared" si="22"/>
        <v>52.163080000000001</v>
      </c>
      <c r="N249" s="11">
        <f t="shared" si="23"/>
        <v>18.561280005939256</v>
      </c>
      <c r="O249" s="23">
        <f t="shared" si="24"/>
        <v>0.62857142857142856</v>
      </c>
    </row>
    <row r="250" spans="1:15" x14ac:dyDescent="0.2">
      <c r="A250">
        <v>1974</v>
      </c>
      <c r="B250" t="s">
        <v>13</v>
      </c>
      <c r="E250" s="18" t="str">
        <f t="shared" si="20"/>
        <v/>
      </c>
      <c r="F250" s="28">
        <v>36</v>
      </c>
      <c r="H250">
        <v>24</v>
      </c>
      <c r="I250" t="s">
        <v>17</v>
      </c>
      <c r="J250">
        <v>67</v>
      </c>
      <c r="K250" s="23">
        <f t="shared" si="21"/>
        <v>1.7018</v>
      </c>
      <c r="L250">
        <v>122</v>
      </c>
      <c r="M250" s="21">
        <f t="shared" si="22"/>
        <v>55.338223999999997</v>
      </c>
      <c r="N250" s="11">
        <f t="shared" si="23"/>
        <v>19.107689629948204</v>
      </c>
      <c r="O250" s="23" t="e">
        <f t="shared" si="24"/>
        <v>#VALUE!</v>
      </c>
    </row>
    <row r="251" spans="1:15" x14ac:dyDescent="0.2">
      <c r="A251">
        <v>1974</v>
      </c>
      <c r="B251" t="s">
        <v>14</v>
      </c>
      <c r="E251" s="18" t="str">
        <f t="shared" si="20"/>
        <v/>
      </c>
      <c r="F251" s="28">
        <v>34</v>
      </c>
      <c r="H251">
        <v>23</v>
      </c>
      <c r="I251">
        <v>35</v>
      </c>
      <c r="J251">
        <v>65.5</v>
      </c>
      <c r="K251" s="23">
        <f t="shared" si="21"/>
        <v>1.6637</v>
      </c>
      <c r="L251">
        <v>112</v>
      </c>
      <c r="M251" s="21">
        <f t="shared" si="22"/>
        <v>50.802303999999999</v>
      </c>
      <c r="N251" s="11">
        <f t="shared" si="23"/>
        <v>18.354111925285792</v>
      </c>
      <c r="O251" s="23">
        <f t="shared" si="24"/>
        <v>0.65714285714285714</v>
      </c>
    </row>
    <row r="252" spans="1:15" x14ac:dyDescent="0.2">
      <c r="A252">
        <v>1974</v>
      </c>
      <c r="B252" t="s">
        <v>15</v>
      </c>
      <c r="E252" s="18" t="str">
        <f t="shared" si="20"/>
        <v/>
      </c>
      <c r="F252" s="28">
        <v>36</v>
      </c>
      <c r="H252">
        <v>24</v>
      </c>
      <c r="I252">
        <v>36</v>
      </c>
      <c r="J252">
        <v>67.5</v>
      </c>
      <c r="K252" s="23">
        <f t="shared" si="21"/>
        <v>1.7144999999999999</v>
      </c>
      <c r="L252">
        <v>123</v>
      </c>
      <c r="M252" s="21">
        <f t="shared" si="22"/>
        <v>55.791815999999997</v>
      </c>
      <c r="N252" s="11">
        <f t="shared" si="23"/>
        <v>18.979969877635231</v>
      </c>
      <c r="O252" s="23">
        <f t="shared" si="24"/>
        <v>0.66666666666666663</v>
      </c>
    </row>
    <row r="253" spans="1:15" x14ac:dyDescent="0.2">
      <c r="A253">
        <v>1974</v>
      </c>
      <c r="B253" t="s">
        <v>16</v>
      </c>
      <c r="E253" s="18" t="str">
        <f t="shared" si="20"/>
        <v/>
      </c>
      <c r="F253" s="28">
        <v>34.5</v>
      </c>
      <c r="H253">
        <v>24</v>
      </c>
      <c r="I253">
        <v>35</v>
      </c>
      <c r="J253">
        <v>69.5</v>
      </c>
      <c r="K253" s="23">
        <f t="shared" si="21"/>
        <v>1.7653000000000001</v>
      </c>
      <c r="L253">
        <v>120</v>
      </c>
      <c r="M253" s="21">
        <f t="shared" si="22"/>
        <v>54.431039999999996</v>
      </c>
      <c r="N253" s="11">
        <f t="shared" si="23"/>
        <v>17.466648876675421</v>
      </c>
      <c r="O253" s="23">
        <f t="shared" si="24"/>
        <v>0.68571428571428572</v>
      </c>
    </row>
    <row r="254" spans="1:15" x14ac:dyDescent="0.2">
      <c r="A254">
        <v>1974</v>
      </c>
      <c r="B254" t="s">
        <v>5</v>
      </c>
      <c r="E254" s="18" t="str">
        <f t="shared" si="20"/>
        <v/>
      </c>
      <c r="F254" s="28">
        <v>38</v>
      </c>
      <c r="H254">
        <v>26</v>
      </c>
      <c r="I254">
        <v>37.5</v>
      </c>
      <c r="J254">
        <v>70</v>
      </c>
      <c r="K254" s="23">
        <f t="shared" si="21"/>
        <v>1.778</v>
      </c>
      <c r="L254">
        <v>143</v>
      </c>
      <c r="M254" s="21">
        <f t="shared" si="22"/>
        <v>64.863656000000006</v>
      </c>
      <c r="N254" s="11">
        <f t="shared" si="23"/>
        <v>20.518136301578725</v>
      </c>
      <c r="O254" s="23">
        <f t="shared" si="24"/>
        <v>0.69333333333333336</v>
      </c>
    </row>
    <row r="255" spans="1:15" x14ac:dyDescent="0.2">
      <c r="A255">
        <v>1975</v>
      </c>
      <c r="B255" t="s">
        <v>6</v>
      </c>
      <c r="E255" s="18" t="str">
        <f t="shared" si="20"/>
        <v/>
      </c>
      <c r="F255" s="28">
        <v>37</v>
      </c>
      <c r="H255">
        <v>22</v>
      </c>
      <c r="I255">
        <v>35</v>
      </c>
      <c r="J255">
        <v>67</v>
      </c>
      <c r="K255" s="23">
        <f t="shared" si="21"/>
        <v>1.7018</v>
      </c>
      <c r="L255">
        <v>120</v>
      </c>
      <c r="M255" s="21">
        <f t="shared" si="22"/>
        <v>54.431039999999996</v>
      </c>
      <c r="N255" s="11">
        <f t="shared" si="23"/>
        <v>18.794448816342495</v>
      </c>
      <c r="O255" s="23">
        <f t="shared" si="24"/>
        <v>0.62857142857142856</v>
      </c>
    </row>
    <row r="256" spans="1:15" x14ac:dyDescent="0.2">
      <c r="A256">
        <v>1975</v>
      </c>
      <c r="B256" t="s">
        <v>7</v>
      </c>
      <c r="E256" s="18" t="str">
        <f t="shared" si="20"/>
        <v/>
      </c>
      <c r="F256" s="28">
        <v>37</v>
      </c>
      <c r="H256">
        <v>24</v>
      </c>
      <c r="I256">
        <v>36</v>
      </c>
      <c r="J256">
        <v>65</v>
      </c>
      <c r="K256" s="23">
        <f t="shared" si="21"/>
        <v>1.651</v>
      </c>
      <c r="L256">
        <v>110</v>
      </c>
      <c r="M256" s="21">
        <f t="shared" si="22"/>
        <v>49.895119999999999</v>
      </c>
      <c r="N256" s="11">
        <f t="shared" si="23"/>
        <v>18.304755189392033</v>
      </c>
      <c r="O256" s="23">
        <f t="shared" si="24"/>
        <v>0.66666666666666663</v>
      </c>
    </row>
    <row r="257" spans="1:15" x14ac:dyDescent="0.2">
      <c r="A257">
        <v>1975</v>
      </c>
      <c r="B257" t="s">
        <v>8</v>
      </c>
      <c r="E257" s="18" t="str">
        <f t="shared" si="20"/>
        <v/>
      </c>
      <c r="F257" s="28">
        <v>36</v>
      </c>
      <c r="H257">
        <v>24</v>
      </c>
      <c r="I257">
        <v>36</v>
      </c>
      <c r="J257">
        <v>66.5</v>
      </c>
      <c r="K257" s="23">
        <f t="shared" si="21"/>
        <v>1.6891</v>
      </c>
      <c r="L257">
        <v>116</v>
      </c>
      <c r="M257" s="21">
        <f t="shared" si="22"/>
        <v>52.616672000000001</v>
      </c>
      <c r="N257" s="11">
        <f t="shared" si="23"/>
        <v>18.442196780374111</v>
      </c>
      <c r="O257" s="23">
        <f t="shared" si="24"/>
        <v>0.66666666666666663</v>
      </c>
    </row>
    <row r="258" spans="1:15" x14ac:dyDescent="0.2">
      <c r="A258">
        <v>1975</v>
      </c>
      <c r="B258" t="s">
        <v>9</v>
      </c>
      <c r="E258" s="18" t="str">
        <f t="shared" si="20"/>
        <v/>
      </c>
      <c r="F258" s="28">
        <v>36</v>
      </c>
      <c r="H258">
        <v>23</v>
      </c>
      <c r="I258">
        <v>35</v>
      </c>
      <c r="J258">
        <v>66</v>
      </c>
      <c r="K258" s="23">
        <f t="shared" si="21"/>
        <v>1.6764000000000001</v>
      </c>
      <c r="L258">
        <v>115</v>
      </c>
      <c r="M258" s="21">
        <f t="shared" si="22"/>
        <v>52.163080000000001</v>
      </c>
      <c r="N258" s="11">
        <f t="shared" si="23"/>
        <v>18.561280005939256</v>
      </c>
      <c r="O258" s="23">
        <f t="shared" si="24"/>
        <v>0.65714285714285714</v>
      </c>
    </row>
    <row r="259" spans="1:15" x14ac:dyDescent="0.2">
      <c r="A259">
        <v>1975</v>
      </c>
      <c r="B259" t="s">
        <v>10</v>
      </c>
      <c r="E259" s="18" t="str">
        <f t="shared" ref="E259:E322" si="25">IF(D259&gt;0,A259-YEAR(D259),"")</f>
        <v/>
      </c>
      <c r="F259" s="28">
        <v>35</v>
      </c>
      <c r="H259">
        <v>23</v>
      </c>
      <c r="I259">
        <v>34</v>
      </c>
      <c r="J259">
        <v>66</v>
      </c>
      <c r="K259" s="23">
        <f t="shared" ref="K259:K322" si="26">(+J259*2.54)/100</f>
        <v>1.6764000000000001</v>
      </c>
      <c r="L259">
        <v>105</v>
      </c>
      <c r="M259" s="21">
        <f t="shared" ref="M259:M322" si="27">+L259*0.453592</f>
        <v>47.627159999999996</v>
      </c>
      <c r="N259" s="11">
        <f t="shared" ref="N259:N322" si="28">+M259/K259^2</f>
        <v>16.947255657596713</v>
      </c>
      <c r="O259" s="23">
        <f t="shared" ref="O259:O322" si="29">+H259/I259</f>
        <v>0.67647058823529416</v>
      </c>
    </row>
    <row r="260" spans="1:15" x14ac:dyDescent="0.2">
      <c r="A260">
        <v>1975</v>
      </c>
      <c r="B260" t="s">
        <v>11</v>
      </c>
      <c r="E260" s="18" t="str">
        <f t="shared" si="25"/>
        <v/>
      </c>
      <c r="F260" s="28">
        <v>36</v>
      </c>
      <c r="H260">
        <v>23</v>
      </c>
      <c r="I260">
        <v>36.5</v>
      </c>
      <c r="J260">
        <v>66</v>
      </c>
      <c r="K260" s="23">
        <f t="shared" si="26"/>
        <v>1.6764000000000001</v>
      </c>
      <c r="L260">
        <v>119</v>
      </c>
      <c r="M260" s="21">
        <f t="shared" si="27"/>
        <v>53.977448000000003</v>
      </c>
      <c r="N260" s="11">
        <f t="shared" si="28"/>
        <v>19.206889745276275</v>
      </c>
      <c r="O260" s="23">
        <f t="shared" si="29"/>
        <v>0.63013698630136983</v>
      </c>
    </row>
    <row r="261" spans="1:15" x14ac:dyDescent="0.2">
      <c r="A261">
        <v>1975</v>
      </c>
      <c r="B261" t="s">
        <v>12</v>
      </c>
      <c r="E261" s="18" t="str">
        <f t="shared" si="25"/>
        <v/>
      </c>
      <c r="F261" s="28">
        <v>36</v>
      </c>
      <c r="H261">
        <v>22.5</v>
      </c>
      <c r="I261">
        <v>35</v>
      </c>
      <c r="J261">
        <v>63</v>
      </c>
      <c r="K261" s="23">
        <f t="shared" si="26"/>
        <v>1.6002000000000001</v>
      </c>
      <c r="L261">
        <v>108</v>
      </c>
      <c r="M261" s="21">
        <f t="shared" si="27"/>
        <v>48.987935999999998</v>
      </c>
      <c r="N261" s="11">
        <f t="shared" si="28"/>
        <v>19.131129418721422</v>
      </c>
      <c r="O261" s="23">
        <f t="shared" si="29"/>
        <v>0.6428571428571429</v>
      </c>
    </row>
    <row r="262" spans="1:15" x14ac:dyDescent="0.2">
      <c r="A262">
        <v>1975</v>
      </c>
      <c r="B262" t="s">
        <v>13</v>
      </c>
      <c r="E262" s="18" t="str">
        <f t="shared" si="25"/>
        <v/>
      </c>
      <c r="F262" s="28">
        <v>36</v>
      </c>
      <c r="H262">
        <v>24</v>
      </c>
      <c r="I262">
        <v>35</v>
      </c>
      <c r="J262">
        <v>68</v>
      </c>
      <c r="K262" s="23">
        <f t="shared" si="26"/>
        <v>1.7272000000000001</v>
      </c>
      <c r="L262">
        <v>125</v>
      </c>
      <c r="M262" s="21">
        <f t="shared" si="27"/>
        <v>56.698999999999998</v>
      </c>
      <c r="N262" s="11">
        <f t="shared" si="28"/>
        <v>19.00597443063398</v>
      </c>
      <c r="O262" s="23">
        <f t="shared" si="29"/>
        <v>0.68571428571428572</v>
      </c>
    </row>
    <row r="263" spans="1:15" x14ac:dyDescent="0.2">
      <c r="A263">
        <v>1975</v>
      </c>
      <c r="B263" t="s">
        <v>14</v>
      </c>
      <c r="E263" s="18" t="str">
        <f t="shared" si="25"/>
        <v/>
      </c>
      <c r="F263" s="28" t="s">
        <v>23</v>
      </c>
      <c r="G263">
        <v>4</v>
      </c>
      <c r="H263">
        <v>24</v>
      </c>
      <c r="I263">
        <v>34</v>
      </c>
      <c r="J263">
        <v>64.5</v>
      </c>
      <c r="K263" s="23">
        <f t="shared" si="26"/>
        <v>1.6383000000000001</v>
      </c>
      <c r="L263">
        <v>110</v>
      </c>
      <c r="M263" s="21">
        <f t="shared" si="27"/>
        <v>49.895119999999999</v>
      </c>
      <c r="N263" s="11">
        <f t="shared" si="28"/>
        <v>18.589649822770589</v>
      </c>
      <c r="O263" s="23">
        <f t="shared" si="29"/>
        <v>0.70588235294117652</v>
      </c>
    </row>
    <row r="264" spans="1:15" x14ac:dyDescent="0.2">
      <c r="A264">
        <v>1975</v>
      </c>
      <c r="B264" t="s">
        <v>15</v>
      </c>
      <c r="E264" s="18" t="str">
        <f t="shared" si="25"/>
        <v/>
      </c>
      <c r="F264" s="28">
        <v>34</v>
      </c>
      <c r="H264">
        <v>23</v>
      </c>
      <c r="I264">
        <v>34</v>
      </c>
      <c r="J264">
        <v>67</v>
      </c>
      <c r="K264" s="23">
        <f t="shared" si="26"/>
        <v>1.7018</v>
      </c>
      <c r="L264">
        <v>103</v>
      </c>
      <c r="M264" s="21">
        <f t="shared" si="27"/>
        <v>46.719976000000003</v>
      </c>
      <c r="N264" s="11">
        <f t="shared" si="28"/>
        <v>16.131901900693979</v>
      </c>
      <c r="O264" s="23">
        <f t="shared" si="29"/>
        <v>0.67647058823529416</v>
      </c>
    </row>
    <row r="265" spans="1:15" x14ac:dyDescent="0.2">
      <c r="A265">
        <v>1975</v>
      </c>
      <c r="B265" t="s">
        <v>16</v>
      </c>
      <c r="E265" s="18" t="str">
        <f t="shared" si="25"/>
        <v/>
      </c>
      <c r="F265" s="28">
        <v>39</v>
      </c>
      <c r="H265">
        <v>24</v>
      </c>
      <c r="I265">
        <v>36</v>
      </c>
      <c r="J265">
        <v>66</v>
      </c>
      <c r="K265" s="23">
        <f t="shared" si="26"/>
        <v>1.6764000000000001</v>
      </c>
      <c r="L265">
        <v>125</v>
      </c>
      <c r="M265" s="21">
        <f t="shared" si="27"/>
        <v>56.698999999999998</v>
      </c>
      <c r="N265" s="11">
        <f t="shared" si="28"/>
        <v>20.175304354281803</v>
      </c>
      <c r="O265" s="23">
        <f t="shared" si="29"/>
        <v>0.66666666666666663</v>
      </c>
    </row>
    <row r="266" spans="1:15" x14ac:dyDescent="0.2">
      <c r="A266">
        <v>1975</v>
      </c>
      <c r="B266" t="s">
        <v>5</v>
      </c>
      <c r="E266" s="18" t="str">
        <f t="shared" si="25"/>
        <v/>
      </c>
      <c r="F266" s="28">
        <v>36</v>
      </c>
      <c r="H266">
        <v>24</v>
      </c>
      <c r="I266">
        <v>35</v>
      </c>
      <c r="J266">
        <v>66</v>
      </c>
      <c r="K266" s="23">
        <f t="shared" si="26"/>
        <v>1.6764000000000001</v>
      </c>
      <c r="L266">
        <v>110</v>
      </c>
      <c r="M266" s="21">
        <f t="shared" si="27"/>
        <v>49.895119999999999</v>
      </c>
      <c r="N266" s="11">
        <f t="shared" si="28"/>
        <v>17.754267831767987</v>
      </c>
      <c r="O266" s="23">
        <f t="shared" si="29"/>
        <v>0.68571428571428572</v>
      </c>
    </row>
    <row r="267" spans="1:15" x14ac:dyDescent="0.2">
      <c r="A267">
        <v>1976</v>
      </c>
      <c r="B267" t="s">
        <v>6</v>
      </c>
      <c r="E267" s="18" t="str">
        <f t="shared" si="25"/>
        <v/>
      </c>
      <c r="F267" s="28" t="s">
        <v>24</v>
      </c>
      <c r="G267">
        <v>4</v>
      </c>
      <c r="H267">
        <v>25</v>
      </c>
      <c r="I267">
        <v>36</v>
      </c>
      <c r="J267">
        <v>67</v>
      </c>
      <c r="K267" s="23">
        <f t="shared" si="26"/>
        <v>1.7018</v>
      </c>
      <c r="L267">
        <v>127</v>
      </c>
      <c r="M267" s="21">
        <f t="shared" si="27"/>
        <v>57.606183999999999</v>
      </c>
      <c r="N267" s="11">
        <f t="shared" si="28"/>
        <v>19.890791663962474</v>
      </c>
      <c r="O267" s="23">
        <f t="shared" si="29"/>
        <v>0.69444444444444442</v>
      </c>
    </row>
    <row r="268" spans="1:15" x14ac:dyDescent="0.2">
      <c r="A268">
        <v>1976</v>
      </c>
      <c r="B268" t="s">
        <v>7</v>
      </c>
      <c r="E268" s="18" t="str">
        <f t="shared" si="25"/>
        <v/>
      </c>
      <c r="F268" s="28">
        <v>35</v>
      </c>
      <c r="H268">
        <v>25</v>
      </c>
      <c r="I268">
        <v>37</v>
      </c>
      <c r="J268">
        <v>65</v>
      </c>
      <c r="K268" s="23">
        <f t="shared" si="26"/>
        <v>1.651</v>
      </c>
      <c r="L268">
        <v>120</v>
      </c>
      <c r="M268" s="21">
        <f t="shared" si="27"/>
        <v>54.431039999999996</v>
      </c>
      <c r="N268" s="11">
        <f t="shared" si="28"/>
        <v>19.968823842973126</v>
      </c>
      <c r="O268" s="23">
        <f t="shared" si="29"/>
        <v>0.67567567567567566</v>
      </c>
    </row>
    <row r="269" spans="1:15" x14ac:dyDescent="0.2">
      <c r="A269">
        <v>1976</v>
      </c>
      <c r="B269" t="s">
        <v>8</v>
      </c>
      <c r="E269" s="18" t="str">
        <f t="shared" si="25"/>
        <v/>
      </c>
      <c r="F269" s="28">
        <v>34</v>
      </c>
      <c r="H269">
        <v>25</v>
      </c>
      <c r="I269">
        <v>35</v>
      </c>
      <c r="J269">
        <v>65.5</v>
      </c>
      <c r="K269" s="23">
        <f t="shared" si="26"/>
        <v>1.6637</v>
      </c>
      <c r="L269">
        <v>110</v>
      </c>
      <c r="M269" s="21">
        <f t="shared" si="27"/>
        <v>49.895119999999999</v>
      </c>
      <c r="N269" s="11">
        <f t="shared" si="28"/>
        <v>18.026359926619975</v>
      </c>
      <c r="O269" s="23">
        <f t="shared" si="29"/>
        <v>0.7142857142857143</v>
      </c>
    </row>
    <row r="270" spans="1:15" x14ac:dyDescent="0.2">
      <c r="A270">
        <v>1976</v>
      </c>
      <c r="B270" t="s">
        <v>9</v>
      </c>
      <c r="E270" s="18" t="str">
        <f t="shared" si="25"/>
        <v/>
      </c>
      <c r="F270" s="28">
        <v>36</v>
      </c>
      <c r="H270">
        <v>25</v>
      </c>
      <c r="I270">
        <v>36</v>
      </c>
      <c r="J270">
        <v>65.5</v>
      </c>
      <c r="K270" s="23">
        <f t="shared" si="26"/>
        <v>1.6637</v>
      </c>
      <c r="L270">
        <v>120</v>
      </c>
      <c r="M270" s="21">
        <f t="shared" si="27"/>
        <v>54.431039999999996</v>
      </c>
      <c r="N270" s="11">
        <f t="shared" si="28"/>
        <v>19.665119919949063</v>
      </c>
      <c r="O270" s="23">
        <f t="shared" si="29"/>
        <v>0.69444444444444442</v>
      </c>
    </row>
    <row r="271" spans="1:15" x14ac:dyDescent="0.2">
      <c r="A271">
        <v>1976</v>
      </c>
      <c r="B271" t="s">
        <v>10</v>
      </c>
      <c r="E271" s="18" t="str">
        <f t="shared" si="25"/>
        <v/>
      </c>
      <c r="F271" s="28">
        <v>34</v>
      </c>
      <c r="H271">
        <v>24</v>
      </c>
      <c r="I271">
        <v>37</v>
      </c>
      <c r="J271">
        <v>68</v>
      </c>
      <c r="K271" s="23">
        <f t="shared" si="26"/>
        <v>1.7272000000000001</v>
      </c>
      <c r="L271">
        <v>125</v>
      </c>
      <c r="M271" s="21">
        <f t="shared" si="27"/>
        <v>56.698999999999998</v>
      </c>
      <c r="N271" s="11">
        <f t="shared" si="28"/>
        <v>19.00597443063398</v>
      </c>
      <c r="O271" s="23">
        <f t="shared" si="29"/>
        <v>0.64864864864864868</v>
      </c>
    </row>
    <row r="272" spans="1:15" x14ac:dyDescent="0.2">
      <c r="A272">
        <v>1976</v>
      </c>
      <c r="B272" t="s">
        <v>11</v>
      </c>
      <c r="E272" s="18" t="str">
        <f t="shared" si="25"/>
        <v/>
      </c>
      <c r="F272" s="28">
        <v>36</v>
      </c>
      <c r="H272">
        <v>24</v>
      </c>
      <c r="I272">
        <v>34</v>
      </c>
      <c r="J272">
        <v>66</v>
      </c>
      <c r="K272" s="23">
        <f t="shared" si="26"/>
        <v>1.6764000000000001</v>
      </c>
      <c r="L272">
        <v>118</v>
      </c>
      <c r="M272" s="21">
        <f t="shared" si="27"/>
        <v>53.523856000000002</v>
      </c>
      <c r="N272" s="11">
        <f t="shared" si="28"/>
        <v>19.04548731044202</v>
      </c>
      <c r="O272" s="23">
        <f t="shared" si="29"/>
        <v>0.70588235294117652</v>
      </c>
    </row>
    <row r="273" spans="1:15" x14ac:dyDescent="0.2">
      <c r="A273">
        <v>1976</v>
      </c>
      <c r="B273" t="s">
        <v>12</v>
      </c>
      <c r="E273" s="18" t="str">
        <f t="shared" si="25"/>
        <v/>
      </c>
      <c r="F273" s="28">
        <v>34</v>
      </c>
      <c r="H273">
        <v>22</v>
      </c>
      <c r="I273">
        <v>34.5</v>
      </c>
      <c r="J273">
        <v>64.5</v>
      </c>
      <c r="K273" s="23">
        <f t="shared" si="26"/>
        <v>1.6383000000000001</v>
      </c>
      <c r="L273">
        <v>102</v>
      </c>
      <c r="M273" s="21">
        <f t="shared" si="27"/>
        <v>46.266384000000002</v>
      </c>
      <c r="N273" s="11">
        <f t="shared" si="28"/>
        <v>17.237675290205456</v>
      </c>
      <c r="O273" s="23">
        <f t="shared" si="29"/>
        <v>0.6376811594202898</v>
      </c>
    </row>
    <row r="274" spans="1:15" x14ac:dyDescent="0.2">
      <c r="A274">
        <v>1976</v>
      </c>
      <c r="B274" t="s">
        <v>13</v>
      </c>
      <c r="E274" s="18" t="str">
        <f t="shared" si="25"/>
        <v/>
      </c>
      <c r="F274" s="28">
        <v>35</v>
      </c>
      <c r="H274">
        <v>24</v>
      </c>
      <c r="I274">
        <v>35</v>
      </c>
      <c r="J274">
        <v>66</v>
      </c>
      <c r="K274" s="23">
        <f t="shared" si="26"/>
        <v>1.6764000000000001</v>
      </c>
      <c r="L274">
        <v>100</v>
      </c>
      <c r="M274" s="21">
        <f t="shared" si="27"/>
        <v>45.359200000000001</v>
      </c>
      <c r="N274" s="11">
        <f t="shared" si="28"/>
        <v>16.140243483425444</v>
      </c>
      <c r="O274" s="23">
        <f t="shared" si="29"/>
        <v>0.68571428571428572</v>
      </c>
    </row>
    <row r="275" spans="1:15" x14ac:dyDescent="0.2">
      <c r="A275">
        <v>1976</v>
      </c>
      <c r="B275" t="s">
        <v>14</v>
      </c>
      <c r="E275" s="18" t="str">
        <f t="shared" si="25"/>
        <v/>
      </c>
      <c r="F275" s="28">
        <v>35</v>
      </c>
      <c r="H275">
        <v>23</v>
      </c>
      <c r="I275">
        <v>34</v>
      </c>
      <c r="J275">
        <v>63</v>
      </c>
      <c r="K275" s="23">
        <f t="shared" si="26"/>
        <v>1.6002000000000001</v>
      </c>
      <c r="L275">
        <v>105</v>
      </c>
      <c r="M275" s="21">
        <f t="shared" si="27"/>
        <v>47.627159999999996</v>
      </c>
      <c r="N275" s="11">
        <f t="shared" si="28"/>
        <v>18.59970915709027</v>
      </c>
      <c r="O275" s="23">
        <f t="shared" si="29"/>
        <v>0.67647058823529416</v>
      </c>
    </row>
    <row r="276" spans="1:15" x14ac:dyDescent="0.2">
      <c r="A276">
        <v>1976</v>
      </c>
      <c r="B276" t="s">
        <v>15</v>
      </c>
      <c r="E276" s="18" t="str">
        <f t="shared" si="25"/>
        <v/>
      </c>
      <c r="F276" s="28">
        <v>36.5</v>
      </c>
      <c r="H276">
        <v>25</v>
      </c>
      <c r="I276">
        <v>36</v>
      </c>
      <c r="J276">
        <v>68</v>
      </c>
      <c r="K276" s="23">
        <f t="shared" si="26"/>
        <v>1.7272000000000001</v>
      </c>
      <c r="L276">
        <v>120</v>
      </c>
      <c r="M276" s="21">
        <f t="shared" si="27"/>
        <v>54.431039999999996</v>
      </c>
      <c r="N276" s="11">
        <f t="shared" si="28"/>
        <v>18.245735453408621</v>
      </c>
      <c r="O276" s="23">
        <f t="shared" si="29"/>
        <v>0.69444444444444442</v>
      </c>
    </row>
    <row r="277" spans="1:15" x14ac:dyDescent="0.2">
      <c r="A277">
        <v>1976</v>
      </c>
      <c r="B277" t="s">
        <v>16</v>
      </c>
      <c r="E277" s="18" t="str">
        <f t="shared" si="25"/>
        <v/>
      </c>
      <c r="F277" s="28">
        <v>35</v>
      </c>
      <c r="H277">
        <v>23</v>
      </c>
      <c r="I277">
        <v>35</v>
      </c>
      <c r="J277">
        <v>65</v>
      </c>
      <c r="K277" s="23">
        <f t="shared" si="26"/>
        <v>1.651</v>
      </c>
      <c r="L277">
        <v>115</v>
      </c>
      <c r="M277" s="21">
        <f t="shared" si="27"/>
        <v>52.163080000000001</v>
      </c>
      <c r="N277" s="11">
        <f t="shared" si="28"/>
        <v>19.136789516182581</v>
      </c>
      <c r="O277" s="23">
        <f t="shared" si="29"/>
        <v>0.65714285714285714</v>
      </c>
    </row>
    <row r="278" spans="1:15" x14ac:dyDescent="0.2">
      <c r="A278">
        <v>1976</v>
      </c>
      <c r="B278" t="s">
        <v>5</v>
      </c>
      <c r="E278" s="18" t="str">
        <f t="shared" si="25"/>
        <v/>
      </c>
      <c r="F278" s="28">
        <v>35</v>
      </c>
      <c r="H278">
        <v>23</v>
      </c>
      <c r="I278">
        <v>35</v>
      </c>
      <c r="J278">
        <v>68</v>
      </c>
      <c r="K278" s="23">
        <f t="shared" si="26"/>
        <v>1.7272000000000001</v>
      </c>
      <c r="L278">
        <v>118</v>
      </c>
      <c r="M278" s="21">
        <f t="shared" si="27"/>
        <v>53.523856000000002</v>
      </c>
      <c r="N278" s="11">
        <f t="shared" si="28"/>
        <v>17.941639862518478</v>
      </c>
      <c r="O278" s="23">
        <f t="shared" si="29"/>
        <v>0.65714285714285714</v>
      </c>
    </row>
    <row r="279" spans="1:15" x14ac:dyDescent="0.2">
      <c r="A279">
        <v>1977</v>
      </c>
      <c r="B279" t="s">
        <v>6</v>
      </c>
      <c r="E279" s="18" t="str">
        <f t="shared" si="25"/>
        <v/>
      </c>
      <c r="F279" s="28">
        <v>37</v>
      </c>
      <c r="H279">
        <v>24</v>
      </c>
      <c r="I279">
        <v>37</v>
      </c>
      <c r="J279">
        <v>68</v>
      </c>
      <c r="K279" s="23">
        <f t="shared" si="26"/>
        <v>1.7272000000000001</v>
      </c>
      <c r="L279">
        <v>135</v>
      </c>
      <c r="M279" s="21">
        <f t="shared" si="27"/>
        <v>61.234920000000002</v>
      </c>
      <c r="N279" s="11">
        <f t="shared" si="28"/>
        <v>20.526452385084699</v>
      </c>
      <c r="O279" s="23">
        <f t="shared" si="29"/>
        <v>0.64864864864864868</v>
      </c>
    </row>
    <row r="280" spans="1:15" x14ac:dyDescent="0.2">
      <c r="A280">
        <v>1977</v>
      </c>
      <c r="B280" t="s">
        <v>7</v>
      </c>
      <c r="E280" s="18" t="str">
        <f t="shared" si="25"/>
        <v/>
      </c>
      <c r="F280" s="28" t="s">
        <v>17</v>
      </c>
      <c r="H280" t="s">
        <v>17</v>
      </c>
      <c r="I280" t="s">
        <v>17</v>
      </c>
      <c r="J280" t="s">
        <v>17</v>
      </c>
      <c r="K280" s="23" t="e">
        <f t="shared" si="26"/>
        <v>#VALUE!</v>
      </c>
      <c r="L280" t="s">
        <v>17</v>
      </c>
      <c r="M280" s="21" t="e">
        <f t="shared" si="27"/>
        <v>#VALUE!</v>
      </c>
      <c r="N280" s="11" t="e">
        <f t="shared" si="28"/>
        <v>#VALUE!</v>
      </c>
      <c r="O280" s="23" t="e">
        <f t="shared" si="29"/>
        <v>#VALUE!</v>
      </c>
    </row>
    <row r="281" spans="1:15" x14ac:dyDescent="0.2">
      <c r="A281">
        <v>1977</v>
      </c>
      <c r="B281" t="s">
        <v>8</v>
      </c>
      <c r="E281" s="18" t="str">
        <f t="shared" si="25"/>
        <v/>
      </c>
      <c r="F281" s="28">
        <v>33.5</v>
      </c>
      <c r="H281">
        <v>23</v>
      </c>
      <c r="I281">
        <v>35</v>
      </c>
      <c r="J281">
        <v>65</v>
      </c>
      <c r="K281" s="23">
        <f t="shared" si="26"/>
        <v>1.651</v>
      </c>
      <c r="L281">
        <v>112</v>
      </c>
      <c r="M281" s="21">
        <f t="shared" si="27"/>
        <v>50.802303999999999</v>
      </c>
      <c r="N281" s="11">
        <f t="shared" si="28"/>
        <v>18.637568920108254</v>
      </c>
      <c r="O281" s="23">
        <f t="shared" si="29"/>
        <v>0.65714285714285714</v>
      </c>
    </row>
    <row r="282" spans="1:15" x14ac:dyDescent="0.2">
      <c r="A282">
        <v>1977</v>
      </c>
      <c r="B282" t="s">
        <v>9</v>
      </c>
      <c r="E282" s="18" t="str">
        <f t="shared" si="25"/>
        <v/>
      </c>
      <c r="F282" s="28">
        <v>35</v>
      </c>
      <c r="H282">
        <v>24</v>
      </c>
      <c r="I282">
        <v>35</v>
      </c>
      <c r="J282">
        <v>68</v>
      </c>
      <c r="K282" s="23">
        <f t="shared" si="26"/>
        <v>1.7272000000000001</v>
      </c>
      <c r="L282">
        <v>120</v>
      </c>
      <c r="M282" s="21">
        <f t="shared" si="27"/>
        <v>54.431039999999996</v>
      </c>
      <c r="N282" s="11">
        <f t="shared" si="28"/>
        <v>18.245735453408621</v>
      </c>
      <c r="O282" s="23">
        <f t="shared" si="29"/>
        <v>0.68571428571428572</v>
      </c>
    </row>
    <row r="283" spans="1:15" x14ac:dyDescent="0.2">
      <c r="A283">
        <v>1977</v>
      </c>
      <c r="B283" t="s">
        <v>10</v>
      </c>
      <c r="E283" s="18" t="str">
        <f t="shared" si="25"/>
        <v/>
      </c>
      <c r="F283" s="28">
        <v>38</v>
      </c>
      <c r="H283">
        <v>25</v>
      </c>
      <c r="I283">
        <v>36</v>
      </c>
      <c r="J283">
        <v>68</v>
      </c>
      <c r="K283" s="23">
        <f t="shared" si="26"/>
        <v>1.7272000000000001</v>
      </c>
      <c r="L283">
        <v>130</v>
      </c>
      <c r="M283" s="21">
        <f t="shared" si="27"/>
        <v>58.96696</v>
      </c>
      <c r="N283" s="11">
        <f t="shared" si="28"/>
        <v>19.76621340785934</v>
      </c>
      <c r="O283" s="23">
        <f t="shared" si="29"/>
        <v>0.69444444444444442</v>
      </c>
    </row>
    <row r="284" spans="1:15" x14ac:dyDescent="0.2">
      <c r="A284">
        <v>1977</v>
      </c>
      <c r="B284" t="s">
        <v>11</v>
      </c>
      <c r="E284" s="18" t="str">
        <f t="shared" si="25"/>
        <v/>
      </c>
      <c r="F284" s="28">
        <v>36</v>
      </c>
      <c r="H284">
        <v>22</v>
      </c>
      <c r="I284">
        <v>32</v>
      </c>
      <c r="J284">
        <v>62.5</v>
      </c>
      <c r="K284" s="23">
        <f t="shared" si="26"/>
        <v>1.5874999999999999</v>
      </c>
      <c r="L284">
        <v>105</v>
      </c>
      <c r="M284" s="21">
        <f t="shared" si="27"/>
        <v>47.627159999999996</v>
      </c>
      <c r="N284" s="11">
        <f t="shared" si="28"/>
        <v>18.89849488498977</v>
      </c>
      <c r="O284" s="23">
        <f t="shared" si="29"/>
        <v>0.6875</v>
      </c>
    </row>
    <row r="285" spans="1:15" x14ac:dyDescent="0.2">
      <c r="A285">
        <v>1977</v>
      </c>
      <c r="B285" t="s">
        <v>12</v>
      </c>
      <c r="E285" s="18" t="str">
        <f t="shared" si="25"/>
        <v/>
      </c>
      <c r="F285" s="28">
        <v>34</v>
      </c>
      <c r="H285">
        <v>24</v>
      </c>
      <c r="I285">
        <v>35</v>
      </c>
      <c r="J285">
        <v>66</v>
      </c>
      <c r="K285" s="23">
        <f t="shared" si="26"/>
        <v>1.6764000000000001</v>
      </c>
      <c r="L285">
        <v>110</v>
      </c>
      <c r="M285" s="21">
        <f t="shared" si="27"/>
        <v>49.895119999999999</v>
      </c>
      <c r="N285" s="11">
        <f t="shared" si="28"/>
        <v>17.754267831767987</v>
      </c>
      <c r="O285" s="23">
        <f t="shared" si="29"/>
        <v>0.68571428571428572</v>
      </c>
    </row>
    <row r="286" spans="1:15" x14ac:dyDescent="0.2">
      <c r="A286">
        <v>1977</v>
      </c>
      <c r="B286" t="s">
        <v>13</v>
      </c>
      <c r="E286" s="18" t="str">
        <f t="shared" si="25"/>
        <v/>
      </c>
      <c r="F286" s="28">
        <v>36</v>
      </c>
      <c r="H286">
        <v>23</v>
      </c>
      <c r="I286">
        <v>32</v>
      </c>
      <c r="J286">
        <v>66</v>
      </c>
      <c r="K286" s="23">
        <f t="shared" si="26"/>
        <v>1.6764000000000001</v>
      </c>
      <c r="L286">
        <v>112</v>
      </c>
      <c r="M286" s="21">
        <f t="shared" si="27"/>
        <v>50.802303999999999</v>
      </c>
      <c r="N286" s="11">
        <f t="shared" si="28"/>
        <v>18.077072701436496</v>
      </c>
      <c r="O286" s="23">
        <f t="shared" si="29"/>
        <v>0.71875</v>
      </c>
    </row>
    <row r="287" spans="1:15" x14ac:dyDescent="0.2">
      <c r="A287">
        <v>1977</v>
      </c>
      <c r="B287" t="s">
        <v>14</v>
      </c>
      <c r="E287" s="18" t="str">
        <f t="shared" si="25"/>
        <v/>
      </c>
      <c r="F287" s="28">
        <v>35</v>
      </c>
      <c r="H287">
        <v>24</v>
      </c>
      <c r="I287">
        <v>36</v>
      </c>
      <c r="J287">
        <v>64</v>
      </c>
      <c r="K287" s="23">
        <f t="shared" si="26"/>
        <v>1.6255999999999999</v>
      </c>
      <c r="L287">
        <v>114</v>
      </c>
      <c r="M287" s="21">
        <f t="shared" si="27"/>
        <v>51.709488</v>
      </c>
      <c r="N287" s="11">
        <f t="shared" si="28"/>
        <v>19.567838549739601</v>
      </c>
      <c r="O287" s="23">
        <f t="shared" si="29"/>
        <v>0.66666666666666663</v>
      </c>
    </row>
    <row r="288" spans="1:15" x14ac:dyDescent="0.2">
      <c r="A288">
        <v>1977</v>
      </c>
      <c r="B288" t="s">
        <v>15</v>
      </c>
      <c r="E288" s="18" t="str">
        <f t="shared" si="25"/>
        <v/>
      </c>
      <c r="F288" s="28">
        <v>34</v>
      </c>
      <c r="H288">
        <v>24.5</v>
      </c>
      <c r="I288">
        <v>34</v>
      </c>
      <c r="J288">
        <v>66</v>
      </c>
      <c r="K288" s="23">
        <f t="shared" si="26"/>
        <v>1.6764000000000001</v>
      </c>
      <c r="L288">
        <v>119</v>
      </c>
      <c r="M288" s="21">
        <f t="shared" si="27"/>
        <v>53.977448000000003</v>
      </c>
      <c r="N288" s="11">
        <f t="shared" si="28"/>
        <v>19.206889745276275</v>
      </c>
      <c r="O288" s="23">
        <f t="shared" si="29"/>
        <v>0.72058823529411764</v>
      </c>
    </row>
    <row r="289" spans="1:15" x14ac:dyDescent="0.2">
      <c r="A289">
        <v>1977</v>
      </c>
      <c r="B289" t="s">
        <v>16</v>
      </c>
      <c r="E289" s="18" t="str">
        <f t="shared" si="25"/>
        <v/>
      </c>
      <c r="F289" s="28">
        <v>36</v>
      </c>
      <c r="H289">
        <v>23</v>
      </c>
      <c r="I289">
        <v>36</v>
      </c>
      <c r="J289">
        <v>70</v>
      </c>
      <c r="K289" s="23">
        <f t="shared" si="26"/>
        <v>1.778</v>
      </c>
      <c r="L289">
        <v>125</v>
      </c>
      <c r="M289" s="21">
        <f t="shared" si="27"/>
        <v>56.698999999999998</v>
      </c>
      <c r="N289" s="11">
        <f t="shared" si="28"/>
        <v>17.935433830051331</v>
      </c>
      <c r="O289" s="23">
        <f t="shared" si="29"/>
        <v>0.63888888888888884</v>
      </c>
    </row>
    <row r="290" spans="1:15" x14ac:dyDescent="0.2">
      <c r="A290">
        <v>1977</v>
      </c>
      <c r="B290" t="s">
        <v>5</v>
      </c>
      <c r="E290" s="18" t="str">
        <f t="shared" si="25"/>
        <v/>
      </c>
      <c r="F290" s="28">
        <v>36</v>
      </c>
      <c r="H290">
        <v>24</v>
      </c>
      <c r="I290">
        <v>35</v>
      </c>
      <c r="J290">
        <v>68</v>
      </c>
      <c r="K290" s="23">
        <f t="shared" si="26"/>
        <v>1.7272000000000001</v>
      </c>
      <c r="L290">
        <v>120</v>
      </c>
      <c r="M290" s="21">
        <f t="shared" si="27"/>
        <v>54.431039999999996</v>
      </c>
      <c r="N290" s="11">
        <f t="shared" si="28"/>
        <v>18.245735453408621</v>
      </c>
      <c r="O290" s="23">
        <f t="shared" si="29"/>
        <v>0.68571428571428572</v>
      </c>
    </row>
    <row r="291" spans="1:15" x14ac:dyDescent="0.2">
      <c r="A291">
        <v>1978</v>
      </c>
      <c r="B291" t="s">
        <v>6</v>
      </c>
      <c r="E291" s="18" t="str">
        <f t="shared" si="25"/>
        <v/>
      </c>
      <c r="F291" s="28">
        <v>36</v>
      </c>
      <c r="H291">
        <v>24</v>
      </c>
      <c r="I291">
        <v>35</v>
      </c>
      <c r="J291">
        <v>68</v>
      </c>
      <c r="K291" s="23">
        <f t="shared" si="26"/>
        <v>1.7272000000000001</v>
      </c>
      <c r="L291">
        <v>120</v>
      </c>
      <c r="M291" s="21">
        <f t="shared" si="27"/>
        <v>54.431039999999996</v>
      </c>
      <c r="N291" s="11">
        <f t="shared" si="28"/>
        <v>18.245735453408621</v>
      </c>
      <c r="O291" s="23">
        <f t="shared" si="29"/>
        <v>0.68571428571428572</v>
      </c>
    </row>
    <row r="292" spans="1:15" x14ac:dyDescent="0.2">
      <c r="A292">
        <v>1978</v>
      </c>
      <c r="B292" t="s">
        <v>7</v>
      </c>
      <c r="E292" s="18" t="str">
        <f t="shared" si="25"/>
        <v/>
      </c>
      <c r="F292" s="28">
        <v>34</v>
      </c>
      <c r="H292">
        <v>24</v>
      </c>
      <c r="I292">
        <v>35</v>
      </c>
      <c r="J292">
        <v>64</v>
      </c>
      <c r="K292" s="23">
        <f t="shared" si="26"/>
        <v>1.6255999999999999</v>
      </c>
      <c r="L292">
        <v>110</v>
      </c>
      <c r="M292" s="21">
        <f t="shared" si="27"/>
        <v>49.895119999999999</v>
      </c>
      <c r="N292" s="11">
        <f t="shared" si="28"/>
        <v>18.881247723432946</v>
      </c>
      <c r="O292" s="23">
        <f t="shared" si="29"/>
        <v>0.68571428571428572</v>
      </c>
    </row>
    <row r="293" spans="1:15" x14ac:dyDescent="0.2">
      <c r="A293">
        <v>1978</v>
      </c>
      <c r="B293" t="s">
        <v>8</v>
      </c>
      <c r="E293" s="18" t="str">
        <f t="shared" si="25"/>
        <v/>
      </c>
      <c r="F293" s="28">
        <v>34</v>
      </c>
      <c r="H293">
        <v>24</v>
      </c>
      <c r="I293">
        <v>35</v>
      </c>
      <c r="J293">
        <v>66</v>
      </c>
      <c r="K293" s="23">
        <f t="shared" si="26"/>
        <v>1.6764000000000001</v>
      </c>
      <c r="L293">
        <v>110</v>
      </c>
      <c r="M293" s="21">
        <f t="shared" si="27"/>
        <v>49.895119999999999</v>
      </c>
      <c r="N293" s="11">
        <f t="shared" si="28"/>
        <v>17.754267831767987</v>
      </c>
      <c r="O293" s="23">
        <f t="shared" si="29"/>
        <v>0.68571428571428572</v>
      </c>
    </row>
    <row r="294" spans="1:15" x14ac:dyDescent="0.2">
      <c r="A294">
        <v>1978</v>
      </c>
      <c r="B294" t="s">
        <v>9</v>
      </c>
      <c r="E294" s="18" t="str">
        <f t="shared" si="25"/>
        <v/>
      </c>
      <c r="F294" s="28">
        <v>35</v>
      </c>
      <c r="H294">
        <v>24</v>
      </c>
      <c r="I294">
        <v>35</v>
      </c>
      <c r="J294">
        <v>65</v>
      </c>
      <c r="K294" s="23">
        <f t="shared" si="26"/>
        <v>1.651</v>
      </c>
      <c r="L294">
        <v>115</v>
      </c>
      <c r="M294" s="21">
        <f t="shared" si="27"/>
        <v>52.163080000000001</v>
      </c>
      <c r="N294" s="11">
        <f t="shared" si="28"/>
        <v>19.136789516182581</v>
      </c>
      <c r="O294" s="23">
        <f t="shared" si="29"/>
        <v>0.68571428571428572</v>
      </c>
    </row>
    <row r="295" spans="1:15" x14ac:dyDescent="0.2">
      <c r="A295">
        <v>1978</v>
      </c>
      <c r="B295" t="s">
        <v>10</v>
      </c>
      <c r="E295" s="18" t="str">
        <f t="shared" si="25"/>
        <v/>
      </c>
      <c r="F295" s="28">
        <v>34</v>
      </c>
      <c r="H295">
        <v>23</v>
      </c>
      <c r="I295">
        <v>34</v>
      </c>
      <c r="J295">
        <v>67</v>
      </c>
      <c r="K295" s="23">
        <f t="shared" si="26"/>
        <v>1.7018</v>
      </c>
      <c r="L295">
        <v>110</v>
      </c>
      <c r="M295" s="21">
        <f t="shared" si="27"/>
        <v>49.895119999999999</v>
      </c>
      <c r="N295" s="11">
        <f t="shared" si="28"/>
        <v>17.228244748313955</v>
      </c>
      <c r="O295" s="23">
        <f t="shared" si="29"/>
        <v>0.67647058823529416</v>
      </c>
    </row>
    <row r="296" spans="1:15" x14ac:dyDescent="0.2">
      <c r="A296">
        <v>1978</v>
      </c>
      <c r="B296" t="s">
        <v>11</v>
      </c>
      <c r="E296" s="18" t="str">
        <f t="shared" si="25"/>
        <v/>
      </c>
      <c r="F296" s="28">
        <v>34</v>
      </c>
      <c r="H296">
        <v>22</v>
      </c>
      <c r="I296">
        <v>34</v>
      </c>
      <c r="J296">
        <v>61</v>
      </c>
      <c r="K296" s="23">
        <f t="shared" si="26"/>
        <v>1.5493999999999999</v>
      </c>
      <c r="L296">
        <v>103</v>
      </c>
      <c r="M296" s="21">
        <f t="shared" si="27"/>
        <v>46.719976000000003</v>
      </c>
      <c r="N296" s="11">
        <f t="shared" si="28"/>
        <v>19.461464023707411</v>
      </c>
      <c r="O296" s="23">
        <f t="shared" si="29"/>
        <v>0.6470588235294118</v>
      </c>
    </row>
    <row r="297" spans="1:15" x14ac:dyDescent="0.2">
      <c r="A297">
        <v>1978</v>
      </c>
      <c r="B297" t="s">
        <v>12</v>
      </c>
      <c r="E297" s="18" t="str">
        <f t="shared" si="25"/>
        <v/>
      </c>
      <c r="F297" s="28">
        <v>32</v>
      </c>
      <c r="H297">
        <v>22</v>
      </c>
      <c r="I297">
        <v>32</v>
      </c>
      <c r="J297">
        <v>66</v>
      </c>
      <c r="K297" s="23">
        <f t="shared" si="26"/>
        <v>1.6764000000000001</v>
      </c>
      <c r="L297">
        <v>95</v>
      </c>
      <c r="M297" s="21">
        <f t="shared" si="27"/>
        <v>43.091239999999999</v>
      </c>
      <c r="N297" s="11">
        <f t="shared" si="28"/>
        <v>15.333231309254169</v>
      </c>
      <c r="O297" s="23">
        <f t="shared" si="29"/>
        <v>0.6875</v>
      </c>
    </row>
    <row r="298" spans="1:15" x14ac:dyDescent="0.2">
      <c r="A298">
        <v>1978</v>
      </c>
      <c r="B298" t="s">
        <v>13</v>
      </c>
      <c r="E298" s="18" t="str">
        <f t="shared" si="25"/>
        <v/>
      </c>
      <c r="F298" s="28">
        <v>36</v>
      </c>
      <c r="H298">
        <v>24</v>
      </c>
      <c r="I298">
        <v>36</v>
      </c>
      <c r="J298">
        <v>67</v>
      </c>
      <c r="K298" s="23">
        <f t="shared" si="26"/>
        <v>1.7018</v>
      </c>
      <c r="L298">
        <v>117</v>
      </c>
      <c r="M298" s="21">
        <f t="shared" si="27"/>
        <v>53.070264000000002</v>
      </c>
      <c r="N298" s="11">
        <f t="shared" si="28"/>
        <v>18.324587595933934</v>
      </c>
      <c r="O298" s="23">
        <f t="shared" si="29"/>
        <v>0.66666666666666663</v>
      </c>
    </row>
    <row r="299" spans="1:15" x14ac:dyDescent="0.2">
      <c r="A299">
        <v>1978</v>
      </c>
      <c r="B299" t="s">
        <v>14</v>
      </c>
      <c r="E299" s="18" t="str">
        <f t="shared" si="25"/>
        <v/>
      </c>
      <c r="F299" s="28">
        <v>36</v>
      </c>
      <c r="H299">
        <v>23</v>
      </c>
      <c r="I299">
        <v>34</v>
      </c>
      <c r="J299">
        <v>62</v>
      </c>
      <c r="K299" s="23">
        <f t="shared" si="26"/>
        <v>1.5748</v>
      </c>
      <c r="L299">
        <v>101</v>
      </c>
      <c r="M299" s="21">
        <f t="shared" si="27"/>
        <v>45.812792000000002</v>
      </c>
      <c r="N299" s="11">
        <f t="shared" si="28"/>
        <v>18.472936945873894</v>
      </c>
      <c r="O299" s="23">
        <f t="shared" si="29"/>
        <v>0.67647058823529416</v>
      </c>
    </row>
    <row r="300" spans="1:15" x14ac:dyDescent="0.2">
      <c r="A300">
        <v>1978</v>
      </c>
      <c r="B300" t="s">
        <v>15</v>
      </c>
      <c r="E300" s="18" t="str">
        <f t="shared" si="25"/>
        <v/>
      </c>
      <c r="F300" s="28">
        <v>35</v>
      </c>
      <c r="H300">
        <v>23</v>
      </c>
      <c r="I300">
        <v>35</v>
      </c>
      <c r="J300">
        <v>68</v>
      </c>
      <c r="K300" s="23">
        <f t="shared" si="26"/>
        <v>1.7272000000000001</v>
      </c>
      <c r="L300">
        <v>117</v>
      </c>
      <c r="M300" s="21">
        <f t="shared" si="27"/>
        <v>53.070264000000002</v>
      </c>
      <c r="N300" s="11">
        <f t="shared" si="28"/>
        <v>17.789592067073407</v>
      </c>
      <c r="O300" s="23">
        <f t="shared" si="29"/>
        <v>0.65714285714285714</v>
      </c>
    </row>
    <row r="301" spans="1:15" x14ac:dyDescent="0.2">
      <c r="A301">
        <v>1978</v>
      </c>
      <c r="B301" t="s">
        <v>16</v>
      </c>
      <c r="E301" s="18" t="str">
        <f t="shared" si="25"/>
        <v/>
      </c>
      <c r="F301" s="28">
        <v>36</v>
      </c>
      <c r="H301">
        <v>26</v>
      </c>
      <c r="I301">
        <v>36</v>
      </c>
      <c r="J301">
        <v>67</v>
      </c>
      <c r="K301" s="23">
        <f t="shared" si="26"/>
        <v>1.7018</v>
      </c>
      <c r="L301">
        <v>117</v>
      </c>
      <c r="M301" s="21">
        <f t="shared" si="27"/>
        <v>53.070264000000002</v>
      </c>
      <c r="N301" s="11">
        <f t="shared" si="28"/>
        <v>18.324587595933934</v>
      </c>
      <c r="O301" s="23">
        <f t="shared" si="29"/>
        <v>0.72222222222222221</v>
      </c>
    </row>
    <row r="302" spans="1:15" x14ac:dyDescent="0.2">
      <c r="A302">
        <v>1978</v>
      </c>
      <c r="B302" t="s">
        <v>5</v>
      </c>
      <c r="E302" s="18" t="str">
        <f t="shared" si="25"/>
        <v/>
      </c>
      <c r="F302" s="28">
        <v>36</v>
      </c>
      <c r="H302">
        <v>24</v>
      </c>
      <c r="I302">
        <v>36</v>
      </c>
      <c r="J302">
        <v>67.5</v>
      </c>
      <c r="K302" s="23">
        <f t="shared" si="26"/>
        <v>1.7144999999999999</v>
      </c>
      <c r="L302">
        <v>118</v>
      </c>
      <c r="M302" s="21">
        <f t="shared" si="27"/>
        <v>53.523856000000002</v>
      </c>
      <c r="N302" s="11">
        <f t="shared" si="28"/>
        <v>18.20842638667445</v>
      </c>
      <c r="O302" s="23">
        <f t="shared" si="29"/>
        <v>0.66666666666666663</v>
      </c>
    </row>
    <row r="303" spans="1:15" x14ac:dyDescent="0.2">
      <c r="A303">
        <v>1979</v>
      </c>
      <c r="B303" t="s">
        <v>6</v>
      </c>
      <c r="E303" s="18" t="str">
        <f t="shared" si="25"/>
        <v/>
      </c>
      <c r="F303" s="28">
        <v>37</v>
      </c>
      <c r="H303">
        <v>24</v>
      </c>
      <c r="I303">
        <v>34</v>
      </c>
      <c r="J303">
        <v>67</v>
      </c>
      <c r="K303" s="23">
        <f t="shared" si="26"/>
        <v>1.7018</v>
      </c>
      <c r="L303">
        <v>110</v>
      </c>
      <c r="M303" s="21">
        <f t="shared" si="27"/>
        <v>49.895119999999999</v>
      </c>
      <c r="N303" s="11">
        <f t="shared" si="28"/>
        <v>17.228244748313955</v>
      </c>
      <c r="O303" s="23">
        <f t="shared" si="29"/>
        <v>0.70588235294117652</v>
      </c>
    </row>
    <row r="304" spans="1:15" x14ac:dyDescent="0.2">
      <c r="A304">
        <v>1979</v>
      </c>
      <c r="B304" t="s">
        <v>7</v>
      </c>
      <c r="E304" s="18" t="str">
        <f t="shared" si="25"/>
        <v/>
      </c>
      <c r="F304" s="28">
        <v>35</v>
      </c>
      <c r="H304">
        <v>23</v>
      </c>
      <c r="I304">
        <v>35</v>
      </c>
      <c r="J304">
        <v>64</v>
      </c>
      <c r="K304" s="23">
        <f t="shared" si="26"/>
        <v>1.6255999999999999</v>
      </c>
      <c r="L304">
        <v>107</v>
      </c>
      <c r="M304" s="21">
        <f t="shared" si="27"/>
        <v>48.534343999999997</v>
      </c>
      <c r="N304" s="11">
        <f t="shared" si="28"/>
        <v>18.366304603702957</v>
      </c>
      <c r="O304" s="23">
        <f t="shared" si="29"/>
        <v>0.65714285714285714</v>
      </c>
    </row>
    <row r="305" spans="1:15" x14ac:dyDescent="0.2">
      <c r="A305">
        <v>1979</v>
      </c>
      <c r="B305" t="s">
        <v>8</v>
      </c>
      <c r="E305" s="18" t="str">
        <f t="shared" si="25"/>
        <v/>
      </c>
      <c r="F305" s="28">
        <v>37</v>
      </c>
      <c r="H305">
        <v>24</v>
      </c>
      <c r="I305">
        <v>33</v>
      </c>
      <c r="J305">
        <v>63</v>
      </c>
      <c r="K305" s="23">
        <f t="shared" si="26"/>
        <v>1.6002000000000001</v>
      </c>
      <c r="L305">
        <v>104</v>
      </c>
      <c r="M305" s="21">
        <f t="shared" si="27"/>
        <v>47.173568000000003</v>
      </c>
      <c r="N305" s="11">
        <f t="shared" si="28"/>
        <v>18.422569069879888</v>
      </c>
      <c r="O305" s="23">
        <f t="shared" si="29"/>
        <v>0.72727272727272729</v>
      </c>
    </row>
    <row r="306" spans="1:15" x14ac:dyDescent="0.2">
      <c r="A306">
        <v>1979</v>
      </c>
      <c r="B306" t="s">
        <v>9</v>
      </c>
      <c r="E306" s="18" t="str">
        <f t="shared" si="25"/>
        <v/>
      </c>
      <c r="F306" s="28">
        <v>34</v>
      </c>
      <c r="H306">
        <v>22</v>
      </c>
      <c r="I306">
        <v>32</v>
      </c>
      <c r="J306">
        <v>64</v>
      </c>
      <c r="K306" s="23">
        <f t="shared" si="26"/>
        <v>1.6255999999999999</v>
      </c>
      <c r="L306">
        <v>95</v>
      </c>
      <c r="M306" s="21">
        <f t="shared" si="27"/>
        <v>43.091239999999999</v>
      </c>
      <c r="N306" s="11">
        <f t="shared" si="28"/>
        <v>16.306532124783001</v>
      </c>
      <c r="O306" s="23">
        <f t="shared" si="29"/>
        <v>0.6875</v>
      </c>
    </row>
    <row r="307" spans="1:15" x14ac:dyDescent="0.2">
      <c r="A307">
        <v>1979</v>
      </c>
      <c r="B307" t="s">
        <v>10</v>
      </c>
      <c r="E307" s="18" t="str">
        <f t="shared" si="25"/>
        <v/>
      </c>
      <c r="F307" s="28">
        <v>34</v>
      </c>
      <c r="H307">
        <v>24</v>
      </c>
      <c r="I307">
        <v>34</v>
      </c>
      <c r="J307">
        <v>65</v>
      </c>
      <c r="K307" s="23">
        <f t="shared" si="26"/>
        <v>1.651</v>
      </c>
      <c r="L307">
        <v>108</v>
      </c>
      <c r="M307" s="21">
        <f t="shared" si="27"/>
        <v>48.987935999999998</v>
      </c>
      <c r="N307" s="11">
        <f t="shared" si="28"/>
        <v>17.971941458675815</v>
      </c>
      <c r="O307" s="23">
        <f t="shared" si="29"/>
        <v>0.70588235294117652</v>
      </c>
    </row>
    <row r="308" spans="1:15" x14ac:dyDescent="0.2">
      <c r="A308">
        <v>1979</v>
      </c>
      <c r="B308" t="s">
        <v>11</v>
      </c>
      <c r="E308" s="18" t="str">
        <f t="shared" si="25"/>
        <v/>
      </c>
      <c r="F308" s="28">
        <v>35</v>
      </c>
      <c r="H308">
        <v>23</v>
      </c>
      <c r="I308">
        <v>34</v>
      </c>
      <c r="J308">
        <v>64.5</v>
      </c>
      <c r="K308" s="23">
        <f t="shared" si="26"/>
        <v>1.6383000000000001</v>
      </c>
      <c r="L308">
        <v>110</v>
      </c>
      <c r="M308" s="21">
        <f t="shared" si="27"/>
        <v>49.895119999999999</v>
      </c>
      <c r="N308" s="11">
        <f t="shared" si="28"/>
        <v>18.589649822770589</v>
      </c>
      <c r="O308" s="23">
        <f t="shared" si="29"/>
        <v>0.67647058823529416</v>
      </c>
    </row>
    <row r="309" spans="1:15" x14ac:dyDescent="0.2">
      <c r="A309">
        <v>1979</v>
      </c>
      <c r="B309" t="s">
        <v>12</v>
      </c>
      <c r="E309" s="18" t="str">
        <f t="shared" si="25"/>
        <v/>
      </c>
      <c r="F309" s="28">
        <v>35.5</v>
      </c>
      <c r="H309">
        <v>24.5</v>
      </c>
      <c r="I309">
        <v>34</v>
      </c>
      <c r="J309">
        <v>67</v>
      </c>
      <c r="K309" s="23">
        <f t="shared" si="26"/>
        <v>1.7018</v>
      </c>
      <c r="L309">
        <v>118</v>
      </c>
      <c r="M309" s="21">
        <f t="shared" si="27"/>
        <v>53.523856000000002</v>
      </c>
      <c r="N309" s="11">
        <f t="shared" si="28"/>
        <v>18.481208002736789</v>
      </c>
      <c r="O309" s="23">
        <f t="shared" si="29"/>
        <v>0.72058823529411764</v>
      </c>
    </row>
    <row r="310" spans="1:15" x14ac:dyDescent="0.2">
      <c r="A310">
        <v>1979</v>
      </c>
      <c r="B310" t="s">
        <v>13</v>
      </c>
      <c r="E310" s="18" t="str">
        <f t="shared" si="25"/>
        <v/>
      </c>
      <c r="F310" s="28">
        <v>36</v>
      </c>
      <c r="H310">
        <v>24</v>
      </c>
      <c r="I310">
        <v>36</v>
      </c>
      <c r="J310">
        <v>69</v>
      </c>
      <c r="K310" s="23">
        <f t="shared" si="26"/>
        <v>1.7525999999999999</v>
      </c>
      <c r="L310">
        <v>123</v>
      </c>
      <c r="M310" s="21">
        <f t="shared" si="27"/>
        <v>55.791815999999997</v>
      </c>
      <c r="N310" s="11">
        <f t="shared" si="28"/>
        <v>18.1637235360167</v>
      </c>
      <c r="O310" s="23">
        <f t="shared" si="29"/>
        <v>0.66666666666666663</v>
      </c>
    </row>
    <row r="311" spans="1:15" x14ac:dyDescent="0.2">
      <c r="A311">
        <v>1979</v>
      </c>
      <c r="B311" t="s">
        <v>14</v>
      </c>
      <c r="E311" s="18" t="str">
        <f t="shared" si="25"/>
        <v/>
      </c>
      <c r="F311" s="28">
        <v>33.5</v>
      </c>
      <c r="H311">
        <v>22</v>
      </c>
      <c r="I311">
        <v>34</v>
      </c>
      <c r="J311">
        <v>67</v>
      </c>
      <c r="K311" s="23">
        <f t="shared" si="26"/>
        <v>1.7018</v>
      </c>
      <c r="L311">
        <v>105</v>
      </c>
      <c r="M311" s="21">
        <f t="shared" si="27"/>
        <v>47.627159999999996</v>
      </c>
      <c r="N311" s="11">
        <f t="shared" si="28"/>
        <v>16.445142714299685</v>
      </c>
      <c r="O311" s="23">
        <f t="shared" si="29"/>
        <v>0.6470588235294118</v>
      </c>
    </row>
    <row r="312" spans="1:15" x14ac:dyDescent="0.2">
      <c r="A312">
        <v>1979</v>
      </c>
      <c r="B312" t="s">
        <v>15</v>
      </c>
      <c r="E312" s="18" t="str">
        <f t="shared" si="25"/>
        <v/>
      </c>
      <c r="F312" s="28">
        <v>33</v>
      </c>
      <c r="H312">
        <v>23</v>
      </c>
      <c r="I312">
        <v>33</v>
      </c>
      <c r="J312">
        <v>66</v>
      </c>
      <c r="K312" s="23">
        <f t="shared" si="26"/>
        <v>1.6764000000000001</v>
      </c>
      <c r="L312">
        <v>103</v>
      </c>
      <c r="M312" s="21">
        <f t="shared" si="27"/>
        <v>46.719976000000003</v>
      </c>
      <c r="N312" s="11">
        <f t="shared" si="28"/>
        <v>16.624450787928204</v>
      </c>
      <c r="O312" s="23">
        <f t="shared" si="29"/>
        <v>0.69696969696969702</v>
      </c>
    </row>
    <row r="313" spans="1:15" x14ac:dyDescent="0.2">
      <c r="A313">
        <v>1979</v>
      </c>
      <c r="B313" t="s">
        <v>16</v>
      </c>
      <c r="E313" s="18" t="str">
        <f t="shared" si="25"/>
        <v/>
      </c>
      <c r="F313" s="28">
        <v>34</v>
      </c>
      <c r="H313">
        <v>23</v>
      </c>
      <c r="I313">
        <v>34</v>
      </c>
      <c r="J313">
        <v>67</v>
      </c>
      <c r="K313" s="23">
        <f t="shared" si="26"/>
        <v>1.7018</v>
      </c>
      <c r="L313">
        <v>110</v>
      </c>
      <c r="M313" s="21">
        <f t="shared" si="27"/>
        <v>49.895119999999999</v>
      </c>
      <c r="N313" s="11">
        <f t="shared" si="28"/>
        <v>17.228244748313955</v>
      </c>
      <c r="O313" s="23">
        <f t="shared" si="29"/>
        <v>0.67647058823529416</v>
      </c>
    </row>
    <row r="314" spans="1:15" x14ac:dyDescent="0.2">
      <c r="A314">
        <v>1979</v>
      </c>
      <c r="B314" t="s">
        <v>5</v>
      </c>
      <c r="E314" s="18" t="str">
        <f t="shared" si="25"/>
        <v/>
      </c>
      <c r="F314" s="28">
        <v>35</v>
      </c>
      <c r="H314">
        <v>23</v>
      </c>
      <c r="I314">
        <v>34</v>
      </c>
      <c r="J314">
        <v>67</v>
      </c>
      <c r="K314" s="23">
        <f t="shared" si="26"/>
        <v>1.7018</v>
      </c>
      <c r="L314">
        <v>110</v>
      </c>
      <c r="M314" s="21">
        <f t="shared" si="27"/>
        <v>49.895119999999999</v>
      </c>
      <c r="N314" s="11">
        <f t="shared" si="28"/>
        <v>17.228244748313955</v>
      </c>
      <c r="O314" s="23">
        <f t="shared" si="29"/>
        <v>0.67647058823529416</v>
      </c>
    </row>
    <row r="315" spans="1:15" x14ac:dyDescent="0.2">
      <c r="A315">
        <v>1980</v>
      </c>
      <c r="B315" t="s">
        <v>6</v>
      </c>
      <c r="E315" s="18" t="str">
        <f t="shared" si="25"/>
        <v/>
      </c>
      <c r="F315" s="28">
        <v>38</v>
      </c>
      <c r="H315">
        <v>24</v>
      </c>
      <c r="I315">
        <v>36</v>
      </c>
      <c r="J315">
        <v>68</v>
      </c>
      <c r="K315" s="23">
        <f t="shared" si="26"/>
        <v>1.7272000000000001</v>
      </c>
      <c r="L315">
        <v>115</v>
      </c>
      <c r="M315" s="21">
        <f t="shared" si="27"/>
        <v>52.163080000000001</v>
      </c>
      <c r="N315" s="11">
        <f t="shared" si="28"/>
        <v>17.485496476183261</v>
      </c>
      <c r="O315" s="23">
        <f t="shared" si="29"/>
        <v>0.66666666666666663</v>
      </c>
    </row>
    <row r="316" spans="1:15" x14ac:dyDescent="0.2">
      <c r="A316">
        <v>1980</v>
      </c>
      <c r="B316" t="s">
        <v>7</v>
      </c>
      <c r="E316" s="18" t="str">
        <f t="shared" si="25"/>
        <v/>
      </c>
      <c r="F316" s="28">
        <v>35.5</v>
      </c>
      <c r="H316">
        <v>25</v>
      </c>
      <c r="I316">
        <v>35.5</v>
      </c>
      <c r="J316">
        <v>65.5</v>
      </c>
      <c r="K316" s="23">
        <f t="shared" si="26"/>
        <v>1.6637</v>
      </c>
      <c r="L316">
        <v>118</v>
      </c>
      <c r="M316" s="21">
        <f t="shared" si="27"/>
        <v>53.523856000000002</v>
      </c>
      <c r="N316" s="11">
        <f t="shared" si="28"/>
        <v>19.337367921283249</v>
      </c>
      <c r="O316" s="23">
        <f t="shared" si="29"/>
        <v>0.70422535211267601</v>
      </c>
    </row>
    <row r="317" spans="1:15" x14ac:dyDescent="0.2">
      <c r="A317">
        <v>1980</v>
      </c>
      <c r="B317" t="s">
        <v>8</v>
      </c>
      <c r="E317" s="18" t="str">
        <f t="shared" si="25"/>
        <v/>
      </c>
      <c r="F317" s="28">
        <v>35</v>
      </c>
      <c r="H317">
        <v>25</v>
      </c>
      <c r="I317">
        <v>36</v>
      </c>
      <c r="J317">
        <v>68.5</v>
      </c>
      <c r="K317" s="23">
        <f t="shared" si="26"/>
        <v>1.7399</v>
      </c>
      <c r="L317">
        <v>125</v>
      </c>
      <c r="M317" s="21">
        <f t="shared" si="27"/>
        <v>56.698999999999998</v>
      </c>
      <c r="N317" s="11">
        <f t="shared" si="28"/>
        <v>18.729527575736913</v>
      </c>
      <c r="O317" s="23">
        <f t="shared" si="29"/>
        <v>0.69444444444444442</v>
      </c>
    </row>
    <row r="318" spans="1:15" x14ac:dyDescent="0.2">
      <c r="A318">
        <v>1980</v>
      </c>
      <c r="B318" t="s">
        <v>9</v>
      </c>
      <c r="E318" s="18" t="str">
        <f t="shared" si="25"/>
        <v/>
      </c>
      <c r="F318" s="28">
        <v>34.5</v>
      </c>
      <c r="H318">
        <v>24</v>
      </c>
      <c r="I318">
        <v>33.5</v>
      </c>
      <c r="J318">
        <v>65</v>
      </c>
      <c r="K318" s="23">
        <f t="shared" si="26"/>
        <v>1.651</v>
      </c>
      <c r="L318">
        <v>110</v>
      </c>
      <c r="M318" s="21">
        <f t="shared" si="27"/>
        <v>49.895119999999999</v>
      </c>
      <c r="N318" s="11">
        <f t="shared" si="28"/>
        <v>18.304755189392033</v>
      </c>
      <c r="O318" s="23">
        <f t="shared" si="29"/>
        <v>0.71641791044776115</v>
      </c>
    </row>
    <row r="319" spans="1:15" x14ac:dyDescent="0.2">
      <c r="A319">
        <v>1980</v>
      </c>
      <c r="B319" t="s">
        <v>10</v>
      </c>
      <c r="E319" s="18" t="str">
        <f t="shared" si="25"/>
        <v/>
      </c>
      <c r="F319" s="28">
        <v>37</v>
      </c>
      <c r="H319">
        <v>24</v>
      </c>
      <c r="I319">
        <v>35</v>
      </c>
      <c r="J319">
        <v>69</v>
      </c>
      <c r="K319" s="23">
        <f t="shared" si="26"/>
        <v>1.7525999999999999</v>
      </c>
      <c r="L319">
        <v>130</v>
      </c>
      <c r="M319" s="21">
        <f t="shared" si="27"/>
        <v>58.96696</v>
      </c>
      <c r="N319" s="11">
        <f t="shared" si="28"/>
        <v>19.197431379529846</v>
      </c>
      <c r="O319" s="23">
        <f t="shared" si="29"/>
        <v>0.68571428571428572</v>
      </c>
    </row>
    <row r="320" spans="1:15" x14ac:dyDescent="0.2">
      <c r="A320">
        <v>1980</v>
      </c>
      <c r="B320" t="s">
        <v>11</v>
      </c>
      <c r="E320" s="18" t="str">
        <f t="shared" si="25"/>
        <v/>
      </c>
      <c r="F320" s="28">
        <v>34</v>
      </c>
      <c r="H320">
        <v>26</v>
      </c>
      <c r="I320">
        <v>35</v>
      </c>
      <c r="J320">
        <v>62</v>
      </c>
      <c r="K320" s="23">
        <f t="shared" si="26"/>
        <v>1.5748</v>
      </c>
      <c r="L320">
        <v>105</v>
      </c>
      <c r="M320" s="21">
        <f t="shared" si="27"/>
        <v>47.627159999999996</v>
      </c>
      <c r="N320" s="11">
        <f t="shared" si="28"/>
        <v>19.204538409076818</v>
      </c>
      <c r="O320" s="23">
        <f t="shared" si="29"/>
        <v>0.74285714285714288</v>
      </c>
    </row>
    <row r="321" spans="1:15" x14ac:dyDescent="0.2">
      <c r="A321">
        <v>1980</v>
      </c>
      <c r="B321" t="s">
        <v>12</v>
      </c>
      <c r="E321" s="18" t="str">
        <f t="shared" si="25"/>
        <v/>
      </c>
      <c r="F321" s="28">
        <v>35</v>
      </c>
      <c r="H321">
        <v>22</v>
      </c>
      <c r="I321">
        <v>34</v>
      </c>
      <c r="J321">
        <v>67</v>
      </c>
      <c r="K321" s="23">
        <f t="shared" si="26"/>
        <v>1.7018</v>
      </c>
      <c r="L321">
        <v>104</v>
      </c>
      <c r="M321" s="21">
        <f t="shared" si="27"/>
        <v>47.173568000000003</v>
      </c>
      <c r="N321" s="11">
        <f t="shared" si="28"/>
        <v>16.288522307496834</v>
      </c>
      <c r="O321" s="23">
        <f t="shared" si="29"/>
        <v>0.6470588235294118</v>
      </c>
    </row>
    <row r="322" spans="1:15" x14ac:dyDescent="0.2">
      <c r="A322">
        <v>1980</v>
      </c>
      <c r="B322" t="s">
        <v>13</v>
      </c>
      <c r="E322" s="18" t="str">
        <f t="shared" si="25"/>
        <v/>
      </c>
      <c r="F322" s="28">
        <v>36</v>
      </c>
      <c r="H322">
        <v>25</v>
      </c>
      <c r="I322">
        <v>35</v>
      </c>
      <c r="J322">
        <v>68</v>
      </c>
      <c r="K322" s="23">
        <f t="shared" si="26"/>
        <v>1.7272000000000001</v>
      </c>
      <c r="L322">
        <v>119</v>
      </c>
      <c r="M322" s="21">
        <f t="shared" si="27"/>
        <v>53.977448000000003</v>
      </c>
      <c r="N322" s="11">
        <f t="shared" si="28"/>
        <v>18.093687657963549</v>
      </c>
      <c r="O322" s="23">
        <f t="shared" si="29"/>
        <v>0.7142857142857143</v>
      </c>
    </row>
    <row r="323" spans="1:15" x14ac:dyDescent="0.2">
      <c r="A323">
        <v>1980</v>
      </c>
      <c r="B323" t="s">
        <v>14</v>
      </c>
      <c r="E323" s="18" t="str">
        <f t="shared" ref="E323:E386" si="30">IF(D323&gt;0,A323-YEAR(D323),"")</f>
        <v/>
      </c>
      <c r="F323" s="28">
        <v>34</v>
      </c>
      <c r="H323">
        <v>22</v>
      </c>
      <c r="I323">
        <v>34</v>
      </c>
      <c r="J323">
        <v>67</v>
      </c>
      <c r="K323" s="23">
        <f t="shared" ref="K323:K386" si="31">(+J323*2.54)/100</f>
        <v>1.7018</v>
      </c>
      <c r="L323">
        <v>115</v>
      </c>
      <c r="M323" s="21">
        <f t="shared" ref="M323:M386" si="32">+L323*0.453592</f>
        <v>52.163080000000001</v>
      </c>
      <c r="N323" s="11">
        <f t="shared" ref="N323:N386" si="33">+M323/K323^2</f>
        <v>18.011346782328228</v>
      </c>
      <c r="O323" s="23">
        <f t="shared" ref="O323:O386" si="34">+H323/I323</f>
        <v>0.6470588235294118</v>
      </c>
    </row>
    <row r="324" spans="1:15" x14ac:dyDescent="0.2">
      <c r="A324">
        <v>1980</v>
      </c>
      <c r="B324" t="s">
        <v>15</v>
      </c>
      <c r="E324" s="18" t="str">
        <f t="shared" si="30"/>
        <v/>
      </c>
      <c r="F324" s="28">
        <v>34</v>
      </c>
      <c r="H324">
        <v>24</v>
      </c>
      <c r="I324">
        <v>35</v>
      </c>
      <c r="J324">
        <v>66</v>
      </c>
      <c r="K324" s="23">
        <f t="shared" si="31"/>
        <v>1.6764000000000001</v>
      </c>
      <c r="L324">
        <v>105</v>
      </c>
      <c r="M324" s="21">
        <f t="shared" si="32"/>
        <v>47.627159999999996</v>
      </c>
      <c r="N324" s="11">
        <f t="shared" si="33"/>
        <v>16.947255657596713</v>
      </c>
      <c r="O324" s="23">
        <f t="shared" si="34"/>
        <v>0.68571428571428572</v>
      </c>
    </row>
    <row r="325" spans="1:15" x14ac:dyDescent="0.2">
      <c r="A325">
        <v>1980</v>
      </c>
      <c r="B325" t="s">
        <v>16</v>
      </c>
      <c r="E325" s="18" t="str">
        <f t="shared" si="30"/>
        <v/>
      </c>
      <c r="F325" s="28">
        <v>34</v>
      </c>
      <c r="H325">
        <v>23</v>
      </c>
      <c r="I325">
        <v>33</v>
      </c>
      <c r="J325">
        <v>67</v>
      </c>
      <c r="K325" s="23">
        <f t="shared" si="31"/>
        <v>1.7018</v>
      </c>
      <c r="L325">
        <v>105</v>
      </c>
      <c r="M325" s="21">
        <f t="shared" si="32"/>
        <v>47.627159999999996</v>
      </c>
      <c r="N325" s="11">
        <f t="shared" si="33"/>
        <v>16.445142714299685</v>
      </c>
      <c r="O325" s="23">
        <f t="shared" si="34"/>
        <v>0.69696969696969702</v>
      </c>
    </row>
    <row r="326" spans="1:15" x14ac:dyDescent="0.2">
      <c r="A326">
        <v>1980</v>
      </c>
      <c r="B326" t="s">
        <v>5</v>
      </c>
      <c r="E326" s="18" t="str">
        <f t="shared" si="30"/>
        <v/>
      </c>
      <c r="F326" s="28">
        <v>36</v>
      </c>
      <c r="H326">
        <v>24</v>
      </c>
      <c r="I326">
        <v>36</v>
      </c>
      <c r="J326">
        <v>69</v>
      </c>
      <c r="K326" s="23">
        <f t="shared" si="31"/>
        <v>1.7525999999999999</v>
      </c>
      <c r="L326">
        <v>120</v>
      </c>
      <c r="M326" s="21">
        <f t="shared" si="32"/>
        <v>54.431039999999996</v>
      </c>
      <c r="N326" s="11">
        <f t="shared" si="33"/>
        <v>17.720705888796779</v>
      </c>
      <c r="O326" s="23">
        <f t="shared" si="34"/>
        <v>0.66666666666666663</v>
      </c>
    </row>
    <row r="327" spans="1:15" x14ac:dyDescent="0.2">
      <c r="A327">
        <v>1981</v>
      </c>
      <c r="B327" t="s">
        <v>6</v>
      </c>
      <c r="E327" s="18" t="str">
        <f t="shared" si="30"/>
        <v/>
      </c>
      <c r="F327" s="28">
        <v>38</v>
      </c>
      <c r="H327">
        <v>26</v>
      </c>
      <c r="I327">
        <v>37</v>
      </c>
      <c r="J327">
        <v>65</v>
      </c>
      <c r="K327" s="23">
        <f t="shared" si="31"/>
        <v>1.651</v>
      </c>
      <c r="L327">
        <v>123</v>
      </c>
      <c r="M327" s="21">
        <f t="shared" si="32"/>
        <v>55.791815999999997</v>
      </c>
      <c r="N327" s="11">
        <f t="shared" si="33"/>
        <v>20.468044439047457</v>
      </c>
      <c r="O327" s="23">
        <f t="shared" si="34"/>
        <v>0.70270270270270274</v>
      </c>
    </row>
    <row r="328" spans="1:15" x14ac:dyDescent="0.2">
      <c r="A328">
        <v>1981</v>
      </c>
      <c r="B328" t="s">
        <v>7</v>
      </c>
      <c r="E328" s="18" t="str">
        <f t="shared" si="30"/>
        <v/>
      </c>
      <c r="F328" s="28">
        <v>36</v>
      </c>
      <c r="H328">
        <v>23</v>
      </c>
      <c r="I328">
        <v>34</v>
      </c>
      <c r="J328">
        <v>68</v>
      </c>
      <c r="K328" s="23">
        <f t="shared" si="31"/>
        <v>1.7272000000000001</v>
      </c>
      <c r="L328">
        <v>120</v>
      </c>
      <c r="M328" s="21">
        <f t="shared" si="32"/>
        <v>54.431039999999996</v>
      </c>
      <c r="N328" s="11">
        <f t="shared" si="33"/>
        <v>18.245735453408621</v>
      </c>
      <c r="O328" s="23">
        <f t="shared" si="34"/>
        <v>0.67647058823529416</v>
      </c>
    </row>
    <row r="329" spans="1:15" x14ac:dyDescent="0.2">
      <c r="A329">
        <v>1981</v>
      </c>
      <c r="B329" t="s">
        <v>8</v>
      </c>
      <c r="E329" s="18" t="str">
        <f t="shared" si="30"/>
        <v/>
      </c>
      <c r="F329" s="28">
        <v>36</v>
      </c>
      <c r="H329">
        <v>24</v>
      </c>
      <c r="I329">
        <v>36</v>
      </c>
      <c r="J329">
        <v>68</v>
      </c>
      <c r="K329" s="23">
        <f t="shared" si="31"/>
        <v>1.7272000000000001</v>
      </c>
      <c r="L329">
        <v>124</v>
      </c>
      <c r="M329" s="21">
        <f t="shared" si="32"/>
        <v>56.245407999999998</v>
      </c>
      <c r="N329" s="11">
        <f t="shared" si="33"/>
        <v>18.853926635188909</v>
      </c>
      <c r="O329" s="23">
        <f t="shared" si="34"/>
        <v>0.66666666666666663</v>
      </c>
    </row>
    <row r="330" spans="1:15" x14ac:dyDescent="0.2">
      <c r="A330">
        <v>1981</v>
      </c>
      <c r="B330" t="s">
        <v>9</v>
      </c>
      <c r="E330" s="18" t="str">
        <f t="shared" si="30"/>
        <v/>
      </c>
      <c r="F330" s="28">
        <v>35</v>
      </c>
      <c r="H330">
        <v>22</v>
      </c>
      <c r="I330">
        <v>34</v>
      </c>
      <c r="J330">
        <v>63</v>
      </c>
      <c r="K330" s="23">
        <f t="shared" si="31"/>
        <v>1.6002000000000001</v>
      </c>
      <c r="L330">
        <v>103</v>
      </c>
      <c r="M330" s="21">
        <f t="shared" si="32"/>
        <v>46.719976000000003</v>
      </c>
      <c r="N330" s="11">
        <f t="shared" si="33"/>
        <v>18.245428982669505</v>
      </c>
      <c r="O330" s="23">
        <f t="shared" si="34"/>
        <v>0.6470588235294118</v>
      </c>
    </row>
    <row r="331" spans="1:15" x14ac:dyDescent="0.2">
      <c r="A331">
        <v>1981</v>
      </c>
      <c r="B331" t="s">
        <v>10</v>
      </c>
      <c r="E331" s="18" t="str">
        <f t="shared" si="30"/>
        <v/>
      </c>
      <c r="F331" s="28">
        <v>36</v>
      </c>
      <c r="H331">
        <v>24</v>
      </c>
      <c r="I331">
        <v>36</v>
      </c>
      <c r="J331">
        <v>65</v>
      </c>
      <c r="K331" s="23">
        <f t="shared" si="31"/>
        <v>1.651</v>
      </c>
      <c r="L331">
        <v>105</v>
      </c>
      <c r="M331" s="21">
        <f t="shared" si="32"/>
        <v>47.627159999999996</v>
      </c>
      <c r="N331" s="11">
        <f t="shared" si="33"/>
        <v>17.472720862601488</v>
      </c>
      <c r="O331" s="23">
        <f t="shared" si="34"/>
        <v>0.66666666666666663</v>
      </c>
    </row>
    <row r="332" spans="1:15" x14ac:dyDescent="0.2">
      <c r="A332">
        <v>1981</v>
      </c>
      <c r="B332" t="s">
        <v>11</v>
      </c>
      <c r="E332" s="18" t="str">
        <f t="shared" si="30"/>
        <v/>
      </c>
      <c r="F332" s="28">
        <v>38</v>
      </c>
      <c r="H332">
        <v>26</v>
      </c>
      <c r="I332">
        <v>37</v>
      </c>
      <c r="J332">
        <v>68</v>
      </c>
      <c r="K332" s="23">
        <f t="shared" si="31"/>
        <v>1.7272000000000001</v>
      </c>
      <c r="L332">
        <v>127</v>
      </c>
      <c r="M332" s="21">
        <f t="shared" si="32"/>
        <v>57.606183999999999</v>
      </c>
      <c r="N332" s="11">
        <f t="shared" si="33"/>
        <v>19.310070021524123</v>
      </c>
      <c r="O332" s="23">
        <f t="shared" si="34"/>
        <v>0.70270270270270274</v>
      </c>
    </row>
    <row r="333" spans="1:15" x14ac:dyDescent="0.2">
      <c r="A333">
        <v>1981</v>
      </c>
      <c r="B333" t="s">
        <v>12</v>
      </c>
      <c r="E333" s="18" t="str">
        <f t="shared" si="30"/>
        <v/>
      </c>
      <c r="F333" s="28">
        <v>36</v>
      </c>
      <c r="H333">
        <v>24</v>
      </c>
      <c r="I333">
        <v>34</v>
      </c>
      <c r="J333">
        <v>67.5</v>
      </c>
      <c r="K333" s="23">
        <f t="shared" si="31"/>
        <v>1.7144999999999999</v>
      </c>
      <c r="L333">
        <v>120</v>
      </c>
      <c r="M333" s="21">
        <f t="shared" si="32"/>
        <v>54.431039999999996</v>
      </c>
      <c r="N333" s="11">
        <f t="shared" si="33"/>
        <v>18.51704378305876</v>
      </c>
      <c r="O333" s="23">
        <f t="shared" si="34"/>
        <v>0.70588235294117652</v>
      </c>
    </row>
    <row r="334" spans="1:15" x14ac:dyDescent="0.2">
      <c r="A334">
        <v>1981</v>
      </c>
      <c r="B334" t="s">
        <v>13</v>
      </c>
      <c r="E334" s="18" t="str">
        <f t="shared" si="30"/>
        <v/>
      </c>
      <c r="F334" s="28">
        <v>37.5</v>
      </c>
      <c r="H334">
        <v>23</v>
      </c>
      <c r="I334">
        <v>34</v>
      </c>
      <c r="J334">
        <v>64</v>
      </c>
      <c r="K334" s="23">
        <f t="shared" si="31"/>
        <v>1.6255999999999999</v>
      </c>
      <c r="L334">
        <v>107</v>
      </c>
      <c r="M334" s="21">
        <f t="shared" si="32"/>
        <v>48.534343999999997</v>
      </c>
      <c r="N334" s="11">
        <f t="shared" si="33"/>
        <v>18.366304603702957</v>
      </c>
      <c r="O334" s="23">
        <f t="shared" si="34"/>
        <v>0.67647058823529416</v>
      </c>
    </row>
    <row r="335" spans="1:15" x14ac:dyDescent="0.2">
      <c r="A335">
        <v>1981</v>
      </c>
      <c r="B335" t="s">
        <v>14</v>
      </c>
      <c r="E335" s="18" t="str">
        <f t="shared" si="30"/>
        <v/>
      </c>
      <c r="F335" s="28">
        <v>36</v>
      </c>
      <c r="H335">
        <v>24</v>
      </c>
      <c r="I335">
        <v>36</v>
      </c>
      <c r="J335">
        <v>68</v>
      </c>
      <c r="K335" s="23">
        <f t="shared" si="31"/>
        <v>1.7272000000000001</v>
      </c>
      <c r="L335">
        <v>120</v>
      </c>
      <c r="M335" s="21">
        <f t="shared" si="32"/>
        <v>54.431039999999996</v>
      </c>
      <c r="N335" s="11">
        <f t="shared" si="33"/>
        <v>18.245735453408621</v>
      </c>
      <c r="O335" s="23">
        <f t="shared" si="34"/>
        <v>0.66666666666666663</v>
      </c>
    </row>
    <row r="336" spans="1:15" x14ac:dyDescent="0.2">
      <c r="A336">
        <v>1981</v>
      </c>
      <c r="B336" t="s">
        <v>15</v>
      </c>
      <c r="E336" s="18" t="str">
        <f t="shared" si="30"/>
        <v/>
      </c>
      <c r="F336" s="28">
        <v>36</v>
      </c>
      <c r="H336">
        <v>24</v>
      </c>
      <c r="I336">
        <v>36</v>
      </c>
      <c r="J336">
        <v>67</v>
      </c>
      <c r="K336" s="23">
        <f t="shared" si="31"/>
        <v>1.7018</v>
      </c>
      <c r="L336">
        <v>119</v>
      </c>
      <c r="M336" s="21">
        <f t="shared" si="32"/>
        <v>53.977448000000003</v>
      </c>
      <c r="N336" s="11">
        <f t="shared" si="33"/>
        <v>18.637828409539644</v>
      </c>
      <c r="O336" s="23">
        <f t="shared" si="34"/>
        <v>0.66666666666666663</v>
      </c>
    </row>
    <row r="337" spans="1:15" x14ac:dyDescent="0.2">
      <c r="A337">
        <v>1981</v>
      </c>
      <c r="B337" t="s">
        <v>16</v>
      </c>
      <c r="E337" s="18" t="str">
        <f t="shared" si="30"/>
        <v/>
      </c>
      <c r="F337" s="28">
        <v>36</v>
      </c>
      <c r="H337">
        <v>25</v>
      </c>
      <c r="I337">
        <v>36</v>
      </c>
      <c r="J337">
        <v>70</v>
      </c>
      <c r="K337" s="23">
        <f t="shared" si="31"/>
        <v>1.778</v>
      </c>
      <c r="L337">
        <v>128</v>
      </c>
      <c r="M337" s="21">
        <f t="shared" si="32"/>
        <v>58.059775999999999</v>
      </c>
      <c r="N337" s="11">
        <f t="shared" si="33"/>
        <v>18.365884241972566</v>
      </c>
      <c r="O337" s="23">
        <f t="shared" si="34"/>
        <v>0.69444444444444442</v>
      </c>
    </row>
    <row r="338" spans="1:15" x14ac:dyDescent="0.2">
      <c r="A338">
        <v>1981</v>
      </c>
      <c r="B338" t="s">
        <v>5</v>
      </c>
      <c r="E338" s="18" t="str">
        <f t="shared" si="30"/>
        <v/>
      </c>
      <c r="F338" s="28">
        <v>36</v>
      </c>
      <c r="H338">
        <v>25</v>
      </c>
      <c r="I338">
        <v>36</v>
      </c>
      <c r="J338">
        <v>63</v>
      </c>
      <c r="K338" s="23">
        <f t="shared" si="31"/>
        <v>1.6002000000000001</v>
      </c>
      <c r="L338">
        <v>115</v>
      </c>
      <c r="M338" s="21">
        <f t="shared" si="32"/>
        <v>52.163080000000001</v>
      </c>
      <c r="N338" s="11">
        <f t="shared" si="33"/>
        <v>20.371110029194107</v>
      </c>
      <c r="O338" s="23">
        <f t="shared" si="34"/>
        <v>0.69444444444444442</v>
      </c>
    </row>
    <row r="339" spans="1:15" x14ac:dyDescent="0.2">
      <c r="A339">
        <v>1982</v>
      </c>
      <c r="B339" t="s">
        <v>6</v>
      </c>
      <c r="E339" s="18" t="str">
        <f t="shared" si="30"/>
        <v/>
      </c>
      <c r="F339" s="28">
        <v>37</v>
      </c>
      <c r="H339">
        <v>22</v>
      </c>
      <c r="I339">
        <v>34</v>
      </c>
      <c r="J339">
        <v>63</v>
      </c>
      <c r="K339" s="23">
        <f t="shared" si="31"/>
        <v>1.6002000000000001</v>
      </c>
      <c r="L339">
        <v>101</v>
      </c>
      <c r="M339" s="21">
        <f t="shared" si="32"/>
        <v>45.812792000000002</v>
      </c>
      <c r="N339" s="11">
        <f t="shared" si="33"/>
        <v>17.891148808248737</v>
      </c>
      <c r="O339" s="23">
        <f t="shared" si="34"/>
        <v>0.6470588235294118</v>
      </c>
    </row>
    <row r="340" spans="1:15" x14ac:dyDescent="0.2">
      <c r="A340">
        <v>1982</v>
      </c>
      <c r="B340" t="s">
        <v>7</v>
      </c>
      <c r="E340" s="18" t="str">
        <f t="shared" si="30"/>
        <v/>
      </c>
      <c r="F340" s="28">
        <v>32</v>
      </c>
      <c r="H340">
        <v>23</v>
      </c>
      <c r="I340">
        <v>34</v>
      </c>
      <c r="J340">
        <v>68</v>
      </c>
      <c r="K340" s="23">
        <f t="shared" si="31"/>
        <v>1.7272000000000001</v>
      </c>
      <c r="L340">
        <v>112</v>
      </c>
      <c r="M340" s="21">
        <f t="shared" si="32"/>
        <v>50.802303999999999</v>
      </c>
      <c r="N340" s="11">
        <f t="shared" si="33"/>
        <v>17.029353089848048</v>
      </c>
      <c r="O340" s="23">
        <f t="shared" si="34"/>
        <v>0.67647058823529416</v>
      </c>
    </row>
    <row r="341" spans="1:15" x14ac:dyDescent="0.2">
      <c r="A341">
        <v>1982</v>
      </c>
      <c r="B341" t="s">
        <v>8</v>
      </c>
      <c r="E341" s="18" t="str">
        <f t="shared" si="30"/>
        <v/>
      </c>
      <c r="F341" s="28">
        <v>35</v>
      </c>
      <c r="H341">
        <v>23</v>
      </c>
      <c r="I341">
        <v>33</v>
      </c>
      <c r="J341">
        <v>66</v>
      </c>
      <c r="K341" s="23">
        <f t="shared" si="31"/>
        <v>1.6764000000000001</v>
      </c>
      <c r="L341">
        <v>106</v>
      </c>
      <c r="M341" s="21">
        <f t="shared" si="32"/>
        <v>48.080751999999997</v>
      </c>
      <c r="N341" s="11">
        <f t="shared" si="33"/>
        <v>17.108658092430968</v>
      </c>
      <c r="O341" s="23">
        <f t="shared" si="34"/>
        <v>0.69696969696969702</v>
      </c>
    </row>
    <row r="342" spans="1:15" x14ac:dyDescent="0.2">
      <c r="A342">
        <v>1982</v>
      </c>
      <c r="B342" t="s">
        <v>9</v>
      </c>
      <c r="E342" s="18" t="str">
        <f t="shared" si="30"/>
        <v/>
      </c>
      <c r="F342" s="28">
        <v>34</v>
      </c>
      <c r="H342">
        <v>23</v>
      </c>
      <c r="I342">
        <v>34</v>
      </c>
      <c r="J342">
        <v>60.5</v>
      </c>
      <c r="K342" s="23">
        <f t="shared" si="31"/>
        <v>1.5367000000000002</v>
      </c>
      <c r="L342">
        <v>98</v>
      </c>
      <c r="M342" s="21">
        <f t="shared" si="32"/>
        <v>44.452016</v>
      </c>
      <c r="N342" s="11">
        <f t="shared" si="33"/>
        <v>18.824059176702463</v>
      </c>
      <c r="O342" s="23">
        <f t="shared" si="34"/>
        <v>0.67647058823529416</v>
      </c>
    </row>
    <row r="343" spans="1:15" x14ac:dyDescent="0.2">
      <c r="A343">
        <v>1982</v>
      </c>
      <c r="B343" t="s">
        <v>10</v>
      </c>
      <c r="E343" s="18" t="str">
        <f t="shared" si="30"/>
        <v/>
      </c>
      <c r="F343" s="28">
        <v>36</v>
      </c>
      <c r="H343">
        <v>20</v>
      </c>
      <c r="I343">
        <v>34</v>
      </c>
      <c r="J343">
        <v>65</v>
      </c>
      <c r="K343" s="23">
        <f t="shared" si="31"/>
        <v>1.651</v>
      </c>
      <c r="L343">
        <v>105</v>
      </c>
      <c r="M343" s="21">
        <f t="shared" si="32"/>
        <v>47.627159999999996</v>
      </c>
      <c r="N343" s="11">
        <f t="shared" si="33"/>
        <v>17.472720862601488</v>
      </c>
      <c r="O343" s="23">
        <f t="shared" si="34"/>
        <v>0.58823529411764708</v>
      </c>
    </row>
    <row r="344" spans="1:15" x14ac:dyDescent="0.2">
      <c r="A344">
        <v>1982</v>
      </c>
      <c r="B344" t="s">
        <v>11</v>
      </c>
      <c r="E344" s="18" t="str">
        <f t="shared" si="30"/>
        <v/>
      </c>
      <c r="F344" s="28">
        <v>34</v>
      </c>
      <c r="H344">
        <v>22</v>
      </c>
      <c r="I344">
        <v>33</v>
      </c>
      <c r="J344">
        <v>63</v>
      </c>
      <c r="K344" s="23">
        <f t="shared" si="31"/>
        <v>1.6002000000000001</v>
      </c>
      <c r="L344">
        <v>102</v>
      </c>
      <c r="M344" s="21">
        <f t="shared" si="32"/>
        <v>46.266384000000002</v>
      </c>
      <c r="N344" s="11">
        <f t="shared" si="33"/>
        <v>18.068288895459123</v>
      </c>
      <c r="O344" s="23">
        <f t="shared" si="34"/>
        <v>0.66666666666666663</v>
      </c>
    </row>
    <row r="345" spans="1:15" x14ac:dyDescent="0.2">
      <c r="A345">
        <v>1982</v>
      </c>
      <c r="B345" t="s">
        <v>12</v>
      </c>
      <c r="E345" s="18" t="str">
        <f t="shared" si="30"/>
        <v/>
      </c>
      <c r="F345" s="28">
        <v>36</v>
      </c>
      <c r="H345">
        <v>22</v>
      </c>
      <c r="I345">
        <v>36</v>
      </c>
      <c r="J345">
        <v>66</v>
      </c>
      <c r="K345" s="23">
        <f t="shared" si="31"/>
        <v>1.6764000000000001</v>
      </c>
      <c r="L345">
        <v>115</v>
      </c>
      <c r="M345" s="21">
        <f t="shared" si="32"/>
        <v>52.163080000000001</v>
      </c>
      <c r="N345" s="11">
        <f t="shared" si="33"/>
        <v>18.561280005939256</v>
      </c>
      <c r="O345" s="23">
        <f t="shared" si="34"/>
        <v>0.61111111111111116</v>
      </c>
    </row>
    <row r="346" spans="1:15" x14ac:dyDescent="0.2">
      <c r="A346">
        <v>1982</v>
      </c>
      <c r="B346" t="s">
        <v>13</v>
      </c>
      <c r="E346" s="18" t="str">
        <f t="shared" si="30"/>
        <v/>
      </c>
      <c r="F346" s="28">
        <v>34</v>
      </c>
      <c r="H346">
        <v>22</v>
      </c>
      <c r="I346">
        <v>34</v>
      </c>
      <c r="J346">
        <v>64</v>
      </c>
      <c r="K346" s="23">
        <f t="shared" si="31"/>
        <v>1.6255999999999999</v>
      </c>
      <c r="L346">
        <v>102</v>
      </c>
      <c r="M346" s="21">
        <f t="shared" si="32"/>
        <v>46.266384000000002</v>
      </c>
      <c r="N346" s="11">
        <f t="shared" si="33"/>
        <v>17.508066070819641</v>
      </c>
      <c r="O346" s="23">
        <f t="shared" si="34"/>
        <v>0.6470588235294118</v>
      </c>
    </row>
    <row r="347" spans="1:15" x14ac:dyDescent="0.2">
      <c r="A347">
        <v>1982</v>
      </c>
      <c r="B347" t="s">
        <v>14</v>
      </c>
      <c r="E347" s="18" t="str">
        <f t="shared" si="30"/>
        <v/>
      </c>
      <c r="F347" s="28">
        <v>34</v>
      </c>
      <c r="H347">
        <v>22</v>
      </c>
      <c r="I347">
        <v>35</v>
      </c>
      <c r="J347">
        <v>67</v>
      </c>
      <c r="K347" s="23">
        <f t="shared" si="31"/>
        <v>1.7018</v>
      </c>
      <c r="L347">
        <v>115</v>
      </c>
      <c r="M347" s="21">
        <f t="shared" si="32"/>
        <v>52.163080000000001</v>
      </c>
      <c r="N347" s="11">
        <f t="shared" si="33"/>
        <v>18.011346782328228</v>
      </c>
      <c r="O347" s="23">
        <f t="shared" si="34"/>
        <v>0.62857142857142856</v>
      </c>
    </row>
    <row r="348" spans="1:15" x14ac:dyDescent="0.2">
      <c r="A348">
        <v>1982</v>
      </c>
      <c r="B348" t="s">
        <v>15</v>
      </c>
      <c r="E348" s="18" t="str">
        <f t="shared" si="30"/>
        <v/>
      </c>
      <c r="F348" s="28">
        <v>34</v>
      </c>
      <c r="H348">
        <v>21</v>
      </c>
      <c r="I348">
        <v>32</v>
      </c>
      <c r="J348">
        <v>68</v>
      </c>
      <c r="K348" s="23">
        <f t="shared" si="31"/>
        <v>1.7272000000000001</v>
      </c>
      <c r="L348">
        <v>105</v>
      </c>
      <c r="M348" s="21">
        <f t="shared" si="32"/>
        <v>47.627159999999996</v>
      </c>
      <c r="N348" s="11">
        <f t="shared" si="33"/>
        <v>15.965018521732542</v>
      </c>
      <c r="O348" s="23">
        <f t="shared" si="34"/>
        <v>0.65625</v>
      </c>
    </row>
    <row r="349" spans="1:15" x14ac:dyDescent="0.2">
      <c r="A349">
        <v>1982</v>
      </c>
      <c r="B349" t="s">
        <v>16</v>
      </c>
      <c r="E349" s="18" t="str">
        <f t="shared" si="30"/>
        <v/>
      </c>
      <c r="F349" s="28">
        <v>34</v>
      </c>
      <c r="H349">
        <v>24</v>
      </c>
      <c r="I349">
        <v>34</v>
      </c>
      <c r="J349">
        <v>69</v>
      </c>
      <c r="K349" s="23">
        <f t="shared" si="31"/>
        <v>1.7525999999999999</v>
      </c>
      <c r="L349">
        <v>125</v>
      </c>
      <c r="M349" s="21">
        <f t="shared" si="32"/>
        <v>56.698999999999998</v>
      </c>
      <c r="N349" s="11">
        <f t="shared" si="33"/>
        <v>18.459068634163312</v>
      </c>
      <c r="O349" s="23">
        <f t="shared" si="34"/>
        <v>0.70588235294117652</v>
      </c>
    </row>
    <row r="350" spans="1:15" x14ac:dyDescent="0.2">
      <c r="A350">
        <v>1982</v>
      </c>
      <c r="B350" t="s">
        <v>5</v>
      </c>
      <c r="E350" s="18" t="str">
        <f t="shared" si="30"/>
        <v/>
      </c>
      <c r="F350" s="28">
        <v>34</v>
      </c>
      <c r="H350">
        <v>23</v>
      </c>
      <c r="I350">
        <v>34</v>
      </c>
      <c r="J350">
        <v>69</v>
      </c>
      <c r="K350" s="23">
        <f t="shared" si="31"/>
        <v>1.7525999999999999</v>
      </c>
      <c r="L350">
        <v>116</v>
      </c>
      <c r="M350" s="21">
        <f t="shared" si="32"/>
        <v>52.616672000000001</v>
      </c>
      <c r="N350" s="11">
        <f t="shared" si="33"/>
        <v>17.130015692503555</v>
      </c>
      <c r="O350" s="23">
        <f t="shared" si="34"/>
        <v>0.67647058823529416</v>
      </c>
    </row>
    <row r="351" spans="1:15" x14ac:dyDescent="0.2">
      <c r="A351">
        <v>1983</v>
      </c>
      <c r="B351" t="s">
        <v>6</v>
      </c>
      <c r="E351" s="18" t="str">
        <f t="shared" si="30"/>
        <v/>
      </c>
      <c r="F351" s="28">
        <v>36</v>
      </c>
      <c r="H351">
        <v>22</v>
      </c>
      <c r="I351">
        <v>35</v>
      </c>
      <c r="J351">
        <v>67</v>
      </c>
      <c r="K351" s="23">
        <f t="shared" si="31"/>
        <v>1.7018</v>
      </c>
      <c r="L351">
        <v>118</v>
      </c>
      <c r="M351" s="21">
        <f t="shared" si="32"/>
        <v>53.523856000000002</v>
      </c>
      <c r="N351" s="11">
        <f t="shared" si="33"/>
        <v>18.481208002736789</v>
      </c>
      <c r="O351" s="23">
        <f t="shared" si="34"/>
        <v>0.62857142857142856</v>
      </c>
    </row>
    <row r="352" spans="1:15" x14ac:dyDescent="0.2">
      <c r="A352">
        <v>1983</v>
      </c>
      <c r="B352" t="s">
        <v>7</v>
      </c>
      <c r="E352" s="18" t="str">
        <f t="shared" si="30"/>
        <v/>
      </c>
      <c r="F352" s="28">
        <v>35</v>
      </c>
      <c r="H352">
        <v>23</v>
      </c>
      <c r="I352">
        <v>34</v>
      </c>
      <c r="J352">
        <v>64</v>
      </c>
      <c r="K352" s="23">
        <f t="shared" si="31"/>
        <v>1.6255999999999999</v>
      </c>
      <c r="L352">
        <v>101</v>
      </c>
      <c r="M352" s="21">
        <f t="shared" si="32"/>
        <v>45.812792000000002</v>
      </c>
      <c r="N352" s="11">
        <f t="shared" si="33"/>
        <v>17.336418364242981</v>
      </c>
      <c r="O352" s="23">
        <f t="shared" si="34"/>
        <v>0.67647058823529416</v>
      </c>
    </row>
    <row r="353" spans="1:15" x14ac:dyDescent="0.2">
      <c r="A353">
        <v>1983</v>
      </c>
      <c r="B353" t="s">
        <v>8</v>
      </c>
      <c r="E353" s="18" t="str">
        <f t="shared" si="30"/>
        <v/>
      </c>
      <c r="F353" s="28">
        <v>34</v>
      </c>
      <c r="H353">
        <v>22</v>
      </c>
      <c r="I353">
        <v>32</v>
      </c>
      <c r="J353">
        <v>62</v>
      </c>
      <c r="K353" s="23">
        <f t="shared" si="31"/>
        <v>1.5748</v>
      </c>
      <c r="L353">
        <v>103</v>
      </c>
      <c r="M353" s="21">
        <f t="shared" si="32"/>
        <v>46.719976000000003</v>
      </c>
      <c r="N353" s="11">
        <f t="shared" si="33"/>
        <v>18.838737677475358</v>
      </c>
      <c r="O353" s="23">
        <f t="shared" si="34"/>
        <v>0.6875</v>
      </c>
    </row>
    <row r="354" spans="1:15" x14ac:dyDescent="0.2">
      <c r="A354">
        <v>1983</v>
      </c>
      <c r="B354" t="s">
        <v>9</v>
      </c>
      <c r="E354" s="18" t="str">
        <f t="shared" si="30"/>
        <v/>
      </c>
      <c r="F354" s="28">
        <v>34</v>
      </c>
      <c r="H354">
        <v>22</v>
      </c>
      <c r="I354">
        <v>33</v>
      </c>
      <c r="J354">
        <v>64</v>
      </c>
      <c r="K354" s="23">
        <f t="shared" si="31"/>
        <v>1.6255999999999999</v>
      </c>
      <c r="L354">
        <v>105</v>
      </c>
      <c r="M354" s="21">
        <f t="shared" si="32"/>
        <v>47.627159999999996</v>
      </c>
      <c r="N354" s="11">
        <f t="shared" si="33"/>
        <v>18.023009190549629</v>
      </c>
      <c r="O354" s="23">
        <f t="shared" si="34"/>
        <v>0.66666666666666663</v>
      </c>
    </row>
    <row r="355" spans="1:15" x14ac:dyDescent="0.2">
      <c r="A355">
        <v>1983</v>
      </c>
      <c r="B355" t="s">
        <v>10</v>
      </c>
      <c r="E355" s="18" t="str">
        <f t="shared" si="30"/>
        <v/>
      </c>
      <c r="F355" s="28">
        <v>34</v>
      </c>
      <c r="H355">
        <v>23</v>
      </c>
      <c r="I355">
        <v>34</v>
      </c>
      <c r="J355">
        <v>65</v>
      </c>
      <c r="K355" s="23">
        <f t="shared" si="31"/>
        <v>1.651</v>
      </c>
      <c r="L355">
        <v>108</v>
      </c>
      <c r="M355" s="21">
        <f t="shared" si="32"/>
        <v>48.987935999999998</v>
      </c>
      <c r="N355" s="11">
        <f t="shared" si="33"/>
        <v>17.971941458675815</v>
      </c>
      <c r="O355" s="23">
        <f t="shared" si="34"/>
        <v>0.67647058823529416</v>
      </c>
    </row>
    <row r="356" spans="1:15" x14ac:dyDescent="0.2">
      <c r="A356">
        <v>1983</v>
      </c>
      <c r="B356" t="s">
        <v>11</v>
      </c>
      <c r="E356" s="18" t="str">
        <f t="shared" si="30"/>
        <v/>
      </c>
      <c r="F356" s="28">
        <v>37</v>
      </c>
      <c r="H356">
        <v>24</v>
      </c>
      <c r="I356">
        <v>37</v>
      </c>
      <c r="J356">
        <v>68</v>
      </c>
      <c r="K356" s="23">
        <f t="shared" si="31"/>
        <v>1.7272000000000001</v>
      </c>
      <c r="L356">
        <v>126</v>
      </c>
      <c r="M356" s="21">
        <f t="shared" si="32"/>
        <v>57.152591999999999</v>
      </c>
      <c r="N356" s="11">
        <f t="shared" si="33"/>
        <v>19.158022226079051</v>
      </c>
      <c r="O356" s="23">
        <f t="shared" si="34"/>
        <v>0.64864864864864868</v>
      </c>
    </row>
    <row r="357" spans="1:15" x14ac:dyDescent="0.2">
      <c r="A357">
        <v>1983</v>
      </c>
      <c r="B357" t="s">
        <v>12</v>
      </c>
      <c r="E357" s="18" t="str">
        <f t="shared" si="30"/>
        <v/>
      </c>
      <c r="F357" s="28">
        <v>35</v>
      </c>
      <c r="H357">
        <v>22</v>
      </c>
      <c r="I357">
        <v>34</v>
      </c>
      <c r="J357">
        <v>65</v>
      </c>
      <c r="K357" s="23">
        <f t="shared" si="31"/>
        <v>1.651</v>
      </c>
      <c r="L357">
        <v>108</v>
      </c>
      <c r="M357" s="21">
        <f t="shared" si="32"/>
        <v>48.987935999999998</v>
      </c>
      <c r="N357" s="11">
        <f t="shared" si="33"/>
        <v>17.971941458675815</v>
      </c>
      <c r="O357" s="23">
        <f t="shared" si="34"/>
        <v>0.6470588235294118</v>
      </c>
    </row>
    <row r="358" spans="1:15" x14ac:dyDescent="0.2">
      <c r="A358">
        <v>1983</v>
      </c>
      <c r="B358" t="s">
        <v>13</v>
      </c>
      <c r="E358" s="18" t="str">
        <f t="shared" si="30"/>
        <v/>
      </c>
      <c r="F358" s="28">
        <v>34</v>
      </c>
      <c r="H358">
        <v>24</v>
      </c>
      <c r="I358">
        <v>34</v>
      </c>
      <c r="J358">
        <v>63</v>
      </c>
      <c r="K358" s="23">
        <f t="shared" si="31"/>
        <v>1.6002000000000001</v>
      </c>
      <c r="L358">
        <v>100</v>
      </c>
      <c r="M358" s="21">
        <f t="shared" si="32"/>
        <v>45.359200000000001</v>
      </c>
      <c r="N358" s="11">
        <f t="shared" si="33"/>
        <v>17.714008721038354</v>
      </c>
      <c r="O358" s="23">
        <f t="shared" si="34"/>
        <v>0.70588235294117652</v>
      </c>
    </row>
    <row r="359" spans="1:15" x14ac:dyDescent="0.2">
      <c r="A359">
        <v>1983</v>
      </c>
      <c r="B359" t="s">
        <v>14</v>
      </c>
      <c r="E359" s="18" t="str">
        <f t="shared" si="30"/>
        <v/>
      </c>
      <c r="F359" s="28">
        <v>35</v>
      </c>
      <c r="H359">
        <v>23</v>
      </c>
      <c r="I359">
        <v>34</v>
      </c>
      <c r="J359">
        <v>65</v>
      </c>
      <c r="K359" s="23">
        <f t="shared" si="31"/>
        <v>1.651</v>
      </c>
      <c r="L359">
        <v>105</v>
      </c>
      <c r="M359" s="21">
        <f t="shared" si="32"/>
        <v>47.627159999999996</v>
      </c>
      <c r="N359" s="11">
        <f t="shared" si="33"/>
        <v>17.472720862601488</v>
      </c>
      <c r="O359" s="23">
        <f t="shared" si="34"/>
        <v>0.67647058823529416</v>
      </c>
    </row>
    <row r="360" spans="1:15" x14ac:dyDescent="0.2">
      <c r="A360">
        <v>1983</v>
      </c>
      <c r="B360" t="s">
        <v>15</v>
      </c>
      <c r="E360" s="18" t="str">
        <f t="shared" si="30"/>
        <v/>
      </c>
      <c r="F360" s="28">
        <v>35</v>
      </c>
      <c r="H360">
        <v>24</v>
      </c>
      <c r="I360">
        <v>35</v>
      </c>
      <c r="J360">
        <v>68</v>
      </c>
      <c r="K360" s="23">
        <f t="shared" si="31"/>
        <v>1.7272000000000001</v>
      </c>
      <c r="L360">
        <v>118</v>
      </c>
      <c r="M360" s="21">
        <f t="shared" si="32"/>
        <v>53.523856000000002</v>
      </c>
      <c r="N360" s="11">
        <f t="shared" si="33"/>
        <v>17.941639862518478</v>
      </c>
      <c r="O360" s="23">
        <f t="shared" si="34"/>
        <v>0.68571428571428572</v>
      </c>
    </row>
    <row r="361" spans="1:15" x14ac:dyDescent="0.2">
      <c r="A361">
        <v>1983</v>
      </c>
      <c r="B361" t="s">
        <v>16</v>
      </c>
      <c r="E361" s="18" t="str">
        <f t="shared" si="30"/>
        <v/>
      </c>
      <c r="F361" s="28">
        <v>34</v>
      </c>
      <c r="H361">
        <v>22</v>
      </c>
      <c r="I361">
        <v>34</v>
      </c>
      <c r="J361">
        <v>68</v>
      </c>
      <c r="K361" s="23">
        <f t="shared" si="31"/>
        <v>1.7272000000000001</v>
      </c>
      <c r="L361">
        <v>112</v>
      </c>
      <c r="M361" s="21">
        <f t="shared" si="32"/>
        <v>50.802303999999999</v>
      </c>
      <c r="N361" s="11">
        <f t="shared" si="33"/>
        <v>17.029353089848048</v>
      </c>
      <c r="O361" s="23">
        <f t="shared" si="34"/>
        <v>0.6470588235294118</v>
      </c>
    </row>
    <row r="362" spans="1:15" x14ac:dyDescent="0.2">
      <c r="A362">
        <v>1983</v>
      </c>
      <c r="B362" t="s">
        <v>5</v>
      </c>
      <c r="E362" s="18" t="str">
        <f t="shared" si="30"/>
        <v/>
      </c>
      <c r="F362" s="28">
        <v>35</v>
      </c>
      <c r="H362">
        <v>23</v>
      </c>
      <c r="I362">
        <v>33</v>
      </c>
      <c r="J362">
        <v>66</v>
      </c>
      <c r="K362" s="23">
        <f t="shared" si="31"/>
        <v>1.6764000000000001</v>
      </c>
      <c r="L362">
        <v>100</v>
      </c>
      <c r="M362" s="21">
        <f t="shared" si="32"/>
        <v>45.359200000000001</v>
      </c>
      <c r="N362" s="11">
        <f t="shared" si="33"/>
        <v>16.140243483425444</v>
      </c>
      <c r="O362" s="23">
        <f t="shared" si="34"/>
        <v>0.69696969696969702</v>
      </c>
    </row>
    <row r="363" spans="1:15" x14ac:dyDescent="0.2">
      <c r="A363">
        <v>1984</v>
      </c>
      <c r="B363" t="s">
        <v>6</v>
      </c>
      <c r="E363" s="18" t="str">
        <f t="shared" si="30"/>
        <v/>
      </c>
      <c r="F363" s="28">
        <v>35</v>
      </c>
      <c r="H363">
        <v>22</v>
      </c>
      <c r="I363">
        <v>34</v>
      </c>
      <c r="J363">
        <v>68</v>
      </c>
      <c r="K363" s="23">
        <f t="shared" si="31"/>
        <v>1.7272000000000001</v>
      </c>
      <c r="L363">
        <v>115</v>
      </c>
      <c r="M363" s="21">
        <f t="shared" si="32"/>
        <v>52.163080000000001</v>
      </c>
      <c r="N363" s="11">
        <f t="shared" si="33"/>
        <v>17.485496476183261</v>
      </c>
      <c r="O363" s="23">
        <f t="shared" si="34"/>
        <v>0.6470588235294118</v>
      </c>
    </row>
    <row r="364" spans="1:15" x14ac:dyDescent="0.2">
      <c r="A364">
        <v>1984</v>
      </c>
      <c r="B364" t="s">
        <v>7</v>
      </c>
      <c r="E364" s="18" t="str">
        <f t="shared" si="30"/>
        <v/>
      </c>
      <c r="F364" s="28">
        <v>36</v>
      </c>
      <c r="H364">
        <v>25</v>
      </c>
      <c r="I364">
        <v>35</v>
      </c>
      <c r="J364">
        <v>69</v>
      </c>
      <c r="K364" s="23">
        <f t="shared" si="31"/>
        <v>1.7525999999999999</v>
      </c>
      <c r="L364">
        <v>120</v>
      </c>
      <c r="M364" s="21">
        <f t="shared" si="32"/>
        <v>54.431039999999996</v>
      </c>
      <c r="N364" s="11">
        <f t="shared" si="33"/>
        <v>17.720705888796779</v>
      </c>
      <c r="O364" s="23">
        <f t="shared" si="34"/>
        <v>0.7142857142857143</v>
      </c>
    </row>
    <row r="365" spans="1:15" x14ac:dyDescent="0.2">
      <c r="A365">
        <v>1984</v>
      </c>
      <c r="B365" t="s">
        <v>8</v>
      </c>
      <c r="E365" s="18" t="str">
        <f t="shared" si="30"/>
        <v/>
      </c>
      <c r="F365" s="28">
        <v>37</v>
      </c>
      <c r="H365">
        <v>24</v>
      </c>
      <c r="I365">
        <v>35</v>
      </c>
      <c r="J365">
        <v>67</v>
      </c>
      <c r="K365" s="23">
        <f t="shared" si="31"/>
        <v>1.7018</v>
      </c>
      <c r="L365">
        <v>118</v>
      </c>
      <c r="M365" s="21">
        <f t="shared" si="32"/>
        <v>53.523856000000002</v>
      </c>
      <c r="N365" s="11">
        <f t="shared" si="33"/>
        <v>18.481208002736789</v>
      </c>
      <c r="O365" s="23">
        <f t="shared" si="34"/>
        <v>0.68571428571428572</v>
      </c>
    </row>
    <row r="366" spans="1:15" x14ac:dyDescent="0.2">
      <c r="A366">
        <v>1984</v>
      </c>
      <c r="B366" t="s">
        <v>9</v>
      </c>
      <c r="E366" s="18" t="str">
        <f t="shared" si="30"/>
        <v/>
      </c>
      <c r="F366" s="28">
        <v>34</v>
      </c>
      <c r="H366">
        <v>22</v>
      </c>
      <c r="I366">
        <v>32</v>
      </c>
      <c r="J366">
        <v>65</v>
      </c>
      <c r="K366" s="23">
        <f t="shared" si="31"/>
        <v>1.651</v>
      </c>
      <c r="L366">
        <v>108</v>
      </c>
      <c r="M366" s="21">
        <f t="shared" si="32"/>
        <v>48.987935999999998</v>
      </c>
      <c r="N366" s="11">
        <f t="shared" si="33"/>
        <v>17.971941458675815</v>
      </c>
      <c r="O366" s="23">
        <f t="shared" si="34"/>
        <v>0.6875</v>
      </c>
    </row>
    <row r="367" spans="1:15" x14ac:dyDescent="0.2">
      <c r="A367">
        <v>1984</v>
      </c>
      <c r="B367" t="s">
        <v>10</v>
      </c>
      <c r="E367" s="18" t="str">
        <f t="shared" si="30"/>
        <v/>
      </c>
      <c r="F367" s="28">
        <v>36</v>
      </c>
      <c r="H367">
        <v>23</v>
      </c>
      <c r="I367">
        <v>32</v>
      </c>
      <c r="J367">
        <v>65</v>
      </c>
      <c r="K367" s="23">
        <f t="shared" si="31"/>
        <v>1.651</v>
      </c>
      <c r="L367">
        <v>107</v>
      </c>
      <c r="M367" s="21">
        <f t="shared" si="32"/>
        <v>48.534343999999997</v>
      </c>
      <c r="N367" s="11">
        <f t="shared" si="33"/>
        <v>17.805534593317706</v>
      </c>
      <c r="O367" s="23">
        <f t="shared" si="34"/>
        <v>0.71875</v>
      </c>
    </row>
    <row r="368" spans="1:15" x14ac:dyDescent="0.2">
      <c r="A368">
        <v>1984</v>
      </c>
      <c r="B368" t="s">
        <v>11</v>
      </c>
      <c r="E368" s="18" t="str">
        <f t="shared" si="30"/>
        <v/>
      </c>
      <c r="F368" s="28">
        <v>36</v>
      </c>
      <c r="H368">
        <v>22</v>
      </c>
      <c r="I368">
        <v>34</v>
      </c>
      <c r="J368">
        <v>67</v>
      </c>
      <c r="K368" s="23">
        <f t="shared" si="31"/>
        <v>1.7018</v>
      </c>
      <c r="L368">
        <v>110</v>
      </c>
      <c r="M368" s="21">
        <f t="shared" si="32"/>
        <v>49.895119999999999</v>
      </c>
      <c r="N368" s="11">
        <f t="shared" si="33"/>
        <v>17.228244748313955</v>
      </c>
      <c r="O368" s="23">
        <f t="shared" si="34"/>
        <v>0.6470588235294118</v>
      </c>
    </row>
    <row r="369" spans="1:15" x14ac:dyDescent="0.2">
      <c r="A369">
        <v>1984</v>
      </c>
      <c r="B369" t="s">
        <v>12</v>
      </c>
      <c r="E369" s="18" t="str">
        <f t="shared" si="30"/>
        <v/>
      </c>
      <c r="F369" s="28">
        <v>35</v>
      </c>
      <c r="H369">
        <v>23</v>
      </c>
      <c r="I369">
        <v>34</v>
      </c>
      <c r="J369">
        <v>67</v>
      </c>
      <c r="K369" s="23">
        <f t="shared" si="31"/>
        <v>1.7018</v>
      </c>
      <c r="L369">
        <v>116</v>
      </c>
      <c r="M369" s="21">
        <f t="shared" si="32"/>
        <v>52.616672000000001</v>
      </c>
      <c r="N369" s="11">
        <f t="shared" si="33"/>
        <v>18.16796718913108</v>
      </c>
      <c r="O369" s="23">
        <f t="shared" si="34"/>
        <v>0.67647058823529416</v>
      </c>
    </row>
    <row r="370" spans="1:15" x14ac:dyDescent="0.2">
      <c r="A370">
        <v>1984</v>
      </c>
      <c r="B370" t="s">
        <v>13</v>
      </c>
      <c r="E370" s="18" t="str">
        <f t="shared" si="30"/>
        <v/>
      </c>
      <c r="F370" s="28">
        <v>36</v>
      </c>
      <c r="H370">
        <v>24</v>
      </c>
      <c r="I370">
        <v>36</v>
      </c>
      <c r="J370">
        <v>68.5</v>
      </c>
      <c r="K370" s="23">
        <f t="shared" si="31"/>
        <v>1.7399</v>
      </c>
      <c r="L370">
        <v>115</v>
      </c>
      <c r="M370" s="21">
        <f t="shared" si="32"/>
        <v>52.163080000000001</v>
      </c>
      <c r="N370" s="11">
        <f t="shared" si="33"/>
        <v>17.23116536967796</v>
      </c>
      <c r="O370" s="23">
        <f t="shared" si="34"/>
        <v>0.66666666666666663</v>
      </c>
    </row>
    <row r="371" spans="1:15" x14ac:dyDescent="0.2">
      <c r="A371">
        <v>1984</v>
      </c>
      <c r="B371" t="s">
        <v>14</v>
      </c>
      <c r="E371" s="18" t="str">
        <f t="shared" si="30"/>
        <v/>
      </c>
      <c r="F371" s="28">
        <v>36</v>
      </c>
      <c r="H371">
        <v>25</v>
      </c>
      <c r="I371">
        <v>35</v>
      </c>
      <c r="J371">
        <v>63</v>
      </c>
      <c r="K371" s="23">
        <f t="shared" si="31"/>
        <v>1.6002000000000001</v>
      </c>
      <c r="L371">
        <v>105</v>
      </c>
      <c r="M371" s="21">
        <f t="shared" si="32"/>
        <v>47.627159999999996</v>
      </c>
      <c r="N371" s="11">
        <f t="shared" si="33"/>
        <v>18.59970915709027</v>
      </c>
      <c r="O371" s="23">
        <f t="shared" si="34"/>
        <v>0.7142857142857143</v>
      </c>
    </row>
    <row r="372" spans="1:15" x14ac:dyDescent="0.2">
      <c r="A372">
        <v>1984</v>
      </c>
      <c r="B372" t="s">
        <v>15</v>
      </c>
      <c r="E372" s="18" t="str">
        <f t="shared" si="30"/>
        <v/>
      </c>
      <c r="F372" s="28">
        <v>35</v>
      </c>
      <c r="H372">
        <v>21</v>
      </c>
      <c r="I372">
        <v>34</v>
      </c>
      <c r="J372">
        <v>65</v>
      </c>
      <c r="K372" s="23">
        <f t="shared" si="31"/>
        <v>1.651</v>
      </c>
      <c r="L372">
        <v>102</v>
      </c>
      <c r="M372" s="21">
        <f t="shared" si="32"/>
        <v>46.266384000000002</v>
      </c>
      <c r="N372" s="11">
        <f t="shared" si="33"/>
        <v>16.973500266527161</v>
      </c>
      <c r="O372" s="23">
        <f t="shared" si="34"/>
        <v>0.61764705882352944</v>
      </c>
    </row>
    <row r="373" spans="1:15" x14ac:dyDescent="0.2">
      <c r="A373">
        <v>1984</v>
      </c>
      <c r="B373" t="s">
        <v>16</v>
      </c>
      <c r="E373" s="18" t="str">
        <f t="shared" si="30"/>
        <v/>
      </c>
      <c r="F373" s="28">
        <v>40</v>
      </c>
      <c r="H373">
        <v>25</v>
      </c>
      <c r="I373">
        <v>36</v>
      </c>
      <c r="J373">
        <v>68</v>
      </c>
      <c r="K373" s="23">
        <f t="shared" si="31"/>
        <v>1.7272000000000001</v>
      </c>
      <c r="L373">
        <v>125</v>
      </c>
      <c r="M373" s="21">
        <f t="shared" si="32"/>
        <v>56.698999999999998</v>
      </c>
      <c r="N373" s="11">
        <f t="shared" si="33"/>
        <v>19.00597443063398</v>
      </c>
      <c r="O373" s="23">
        <f t="shared" si="34"/>
        <v>0.69444444444444442</v>
      </c>
    </row>
    <row r="374" spans="1:15" x14ac:dyDescent="0.2">
      <c r="A374">
        <v>1984</v>
      </c>
      <c r="B374" t="s">
        <v>5</v>
      </c>
      <c r="E374" s="18" t="str">
        <f t="shared" si="30"/>
        <v/>
      </c>
      <c r="F374" s="28">
        <v>37</v>
      </c>
      <c r="H374">
        <v>23</v>
      </c>
      <c r="I374">
        <v>35</v>
      </c>
      <c r="J374">
        <v>67</v>
      </c>
      <c r="K374" s="23">
        <f t="shared" si="31"/>
        <v>1.7018</v>
      </c>
      <c r="L374">
        <v>118</v>
      </c>
      <c r="M374" s="21">
        <f t="shared" si="32"/>
        <v>53.523856000000002</v>
      </c>
      <c r="N374" s="11">
        <f t="shared" si="33"/>
        <v>18.481208002736789</v>
      </c>
      <c r="O374" s="23">
        <f t="shared" si="34"/>
        <v>0.65714285714285714</v>
      </c>
    </row>
    <row r="375" spans="1:15" x14ac:dyDescent="0.2">
      <c r="A375">
        <v>1985</v>
      </c>
      <c r="B375" t="s">
        <v>6</v>
      </c>
      <c r="E375" s="18" t="str">
        <f t="shared" si="30"/>
        <v/>
      </c>
      <c r="F375" s="28">
        <v>36</v>
      </c>
      <c r="H375">
        <v>24</v>
      </c>
      <c r="I375">
        <v>35</v>
      </c>
      <c r="J375">
        <v>68</v>
      </c>
      <c r="K375" s="23">
        <f t="shared" si="31"/>
        <v>1.7272000000000001</v>
      </c>
      <c r="L375">
        <v>118</v>
      </c>
      <c r="M375" s="21">
        <f t="shared" si="32"/>
        <v>53.523856000000002</v>
      </c>
      <c r="N375" s="11">
        <f t="shared" si="33"/>
        <v>17.941639862518478</v>
      </c>
      <c r="O375" s="23">
        <f t="shared" si="34"/>
        <v>0.68571428571428572</v>
      </c>
    </row>
    <row r="376" spans="1:15" x14ac:dyDescent="0.2">
      <c r="A376">
        <v>1985</v>
      </c>
      <c r="B376" t="s">
        <v>7</v>
      </c>
      <c r="E376" s="18" t="str">
        <f t="shared" si="30"/>
        <v/>
      </c>
      <c r="F376" s="28">
        <v>34</v>
      </c>
      <c r="H376">
        <v>23</v>
      </c>
      <c r="I376">
        <v>34</v>
      </c>
      <c r="J376">
        <v>69</v>
      </c>
      <c r="K376" s="23">
        <f t="shared" si="31"/>
        <v>1.7525999999999999</v>
      </c>
      <c r="L376">
        <v>117</v>
      </c>
      <c r="M376" s="21">
        <f t="shared" si="32"/>
        <v>53.070264000000002</v>
      </c>
      <c r="N376" s="11">
        <f t="shared" si="33"/>
        <v>17.277688241576861</v>
      </c>
      <c r="O376" s="23">
        <f t="shared" si="34"/>
        <v>0.67647058823529416</v>
      </c>
    </row>
    <row r="377" spans="1:15" x14ac:dyDescent="0.2">
      <c r="A377">
        <v>1985</v>
      </c>
      <c r="B377" t="s">
        <v>8</v>
      </c>
      <c r="E377" s="18" t="str">
        <f t="shared" si="30"/>
        <v/>
      </c>
      <c r="F377" s="28">
        <v>37</v>
      </c>
      <c r="H377">
        <v>24</v>
      </c>
      <c r="I377">
        <v>35</v>
      </c>
      <c r="J377">
        <v>67</v>
      </c>
      <c r="K377" s="23">
        <f t="shared" si="31"/>
        <v>1.7018</v>
      </c>
      <c r="L377">
        <v>105</v>
      </c>
      <c r="M377" s="21">
        <f t="shared" si="32"/>
        <v>47.627159999999996</v>
      </c>
      <c r="N377" s="11">
        <f t="shared" si="33"/>
        <v>16.445142714299685</v>
      </c>
      <c r="O377" s="23">
        <f t="shared" si="34"/>
        <v>0.68571428571428572</v>
      </c>
    </row>
    <row r="378" spans="1:15" x14ac:dyDescent="0.2">
      <c r="A378">
        <v>1985</v>
      </c>
      <c r="B378" t="s">
        <v>9</v>
      </c>
      <c r="E378" s="18" t="str">
        <f t="shared" si="30"/>
        <v/>
      </c>
      <c r="F378" s="28">
        <v>34</v>
      </c>
      <c r="H378">
        <v>23</v>
      </c>
      <c r="I378">
        <v>34</v>
      </c>
      <c r="J378">
        <v>67</v>
      </c>
      <c r="K378" s="23">
        <f t="shared" si="31"/>
        <v>1.7018</v>
      </c>
      <c r="L378">
        <v>114</v>
      </c>
      <c r="M378" s="21">
        <f t="shared" si="32"/>
        <v>51.709488</v>
      </c>
      <c r="N378" s="11">
        <f t="shared" si="33"/>
        <v>17.854726375525374</v>
      </c>
      <c r="O378" s="23">
        <f t="shared" si="34"/>
        <v>0.67647058823529416</v>
      </c>
    </row>
    <row r="379" spans="1:15" x14ac:dyDescent="0.2">
      <c r="A379">
        <v>1985</v>
      </c>
      <c r="B379" t="s">
        <v>10</v>
      </c>
      <c r="E379" s="18" t="str">
        <f t="shared" si="30"/>
        <v/>
      </c>
      <c r="F379" s="28">
        <v>35</v>
      </c>
      <c r="H379">
        <v>24</v>
      </c>
      <c r="I379">
        <v>35</v>
      </c>
      <c r="J379">
        <v>69</v>
      </c>
      <c r="K379" s="23">
        <f t="shared" si="31"/>
        <v>1.7525999999999999</v>
      </c>
      <c r="L379">
        <v>122</v>
      </c>
      <c r="M379" s="21">
        <f t="shared" si="32"/>
        <v>55.338223999999997</v>
      </c>
      <c r="N379" s="11">
        <f t="shared" si="33"/>
        <v>18.016050986943394</v>
      </c>
      <c r="O379" s="23">
        <f t="shared" si="34"/>
        <v>0.68571428571428572</v>
      </c>
    </row>
    <row r="380" spans="1:15" x14ac:dyDescent="0.2">
      <c r="A380">
        <v>1985</v>
      </c>
      <c r="B380" t="s">
        <v>11</v>
      </c>
      <c r="E380" s="18" t="str">
        <f t="shared" si="30"/>
        <v/>
      </c>
      <c r="F380" s="28">
        <v>34</v>
      </c>
      <c r="H380">
        <v>22</v>
      </c>
      <c r="I380">
        <v>34</v>
      </c>
      <c r="J380">
        <v>67</v>
      </c>
      <c r="K380" s="23">
        <f t="shared" si="31"/>
        <v>1.7018</v>
      </c>
      <c r="L380">
        <v>110</v>
      </c>
      <c r="M380" s="21">
        <f t="shared" si="32"/>
        <v>49.895119999999999</v>
      </c>
      <c r="N380" s="11">
        <f t="shared" si="33"/>
        <v>17.228244748313955</v>
      </c>
      <c r="O380" s="23">
        <f t="shared" si="34"/>
        <v>0.6470588235294118</v>
      </c>
    </row>
    <row r="381" spans="1:15" x14ac:dyDescent="0.2">
      <c r="A381">
        <v>1985</v>
      </c>
      <c r="B381" t="s">
        <v>12</v>
      </c>
      <c r="E381" s="18" t="str">
        <f t="shared" si="30"/>
        <v/>
      </c>
      <c r="F381" s="28">
        <v>36</v>
      </c>
      <c r="H381">
        <v>22</v>
      </c>
      <c r="I381">
        <v>32</v>
      </c>
      <c r="J381">
        <v>67</v>
      </c>
      <c r="K381" s="23">
        <f t="shared" si="31"/>
        <v>1.7018</v>
      </c>
      <c r="L381">
        <v>112</v>
      </c>
      <c r="M381" s="21">
        <f t="shared" si="32"/>
        <v>50.802303999999999</v>
      </c>
      <c r="N381" s="11">
        <f t="shared" si="33"/>
        <v>17.541485561919664</v>
      </c>
      <c r="O381" s="23">
        <f t="shared" si="34"/>
        <v>0.6875</v>
      </c>
    </row>
    <row r="382" spans="1:15" x14ac:dyDescent="0.2">
      <c r="A382">
        <v>1985</v>
      </c>
      <c r="B382" t="s">
        <v>13</v>
      </c>
      <c r="E382" s="18" t="str">
        <f t="shared" si="30"/>
        <v/>
      </c>
      <c r="F382" s="28">
        <v>37.5</v>
      </c>
      <c r="H382">
        <v>24</v>
      </c>
      <c r="I382">
        <v>35</v>
      </c>
      <c r="J382">
        <v>67</v>
      </c>
      <c r="K382" s="23">
        <f t="shared" si="31"/>
        <v>1.7018</v>
      </c>
      <c r="L382">
        <v>123</v>
      </c>
      <c r="M382" s="21">
        <f t="shared" si="32"/>
        <v>55.791815999999997</v>
      </c>
      <c r="N382" s="11">
        <f t="shared" si="33"/>
        <v>19.264310036751059</v>
      </c>
      <c r="O382" s="23">
        <f t="shared" si="34"/>
        <v>0.68571428571428572</v>
      </c>
    </row>
    <row r="383" spans="1:15" x14ac:dyDescent="0.2">
      <c r="A383">
        <v>1985</v>
      </c>
      <c r="B383" t="s">
        <v>14</v>
      </c>
      <c r="E383" s="18" t="str">
        <f t="shared" si="30"/>
        <v/>
      </c>
      <c r="F383" s="28">
        <v>34</v>
      </c>
      <c r="H383">
        <v>24</v>
      </c>
      <c r="I383">
        <v>34</v>
      </c>
      <c r="J383">
        <v>65</v>
      </c>
      <c r="K383" s="23">
        <f t="shared" si="31"/>
        <v>1.651</v>
      </c>
      <c r="L383">
        <v>105</v>
      </c>
      <c r="M383" s="21">
        <f t="shared" si="32"/>
        <v>47.627159999999996</v>
      </c>
      <c r="N383" s="11">
        <f t="shared" si="33"/>
        <v>17.472720862601488</v>
      </c>
      <c r="O383" s="23">
        <f t="shared" si="34"/>
        <v>0.70588235294117652</v>
      </c>
    </row>
    <row r="384" spans="1:15" x14ac:dyDescent="0.2">
      <c r="A384">
        <v>1985</v>
      </c>
      <c r="B384" t="s">
        <v>15</v>
      </c>
      <c r="E384" s="18" t="str">
        <f t="shared" si="30"/>
        <v/>
      </c>
      <c r="F384" s="28">
        <v>36</v>
      </c>
      <c r="H384">
        <v>25</v>
      </c>
      <c r="I384">
        <v>36</v>
      </c>
      <c r="J384">
        <v>68.5</v>
      </c>
      <c r="K384" s="23">
        <f t="shared" si="31"/>
        <v>1.7399</v>
      </c>
      <c r="L384">
        <v>125</v>
      </c>
      <c r="M384" s="21">
        <f t="shared" si="32"/>
        <v>56.698999999999998</v>
      </c>
      <c r="N384" s="11">
        <f t="shared" si="33"/>
        <v>18.729527575736913</v>
      </c>
      <c r="O384" s="23">
        <f t="shared" si="34"/>
        <v>0.69444444444444442</v>
      </c>
    </row>
    <row r="385" spans="1:15" x14ac:dyDescent="0.2">
      <c r="A385">
        <v>1985</v>
      </c>
      <c r="B385" t="s">
        <v>16</v>
      </c>
      <c r="E385" s="18" t="str">
        <f t="shared" si="30"/>
        <v/>
      </c>
      <c r="F385" s="28" t="s">
        <v>17</v>
      </c>
      <c r="H385" t="s">
        <v>17</v>
      </c>
      <c r="I385" t="s">
        <v>17</v>
      </c>
      <c r="J385">
        <v>65</v>
      </c>
      <c r="K385" s="23">
        <f t="shared" si="31"/>
        <v>1.651</v>
      </c>
      <c r="L385">
        <v>110</v>
      </c>
      <c r="M385" s="21">
        <f t="shared" si="32"/>
        <v>49.895119999999999</v>
      </c>
      <c r="N385" s="11">
        <f t="shared" si="33"/>
        <v>18.304755189392033</v>
      </c>
      <c r="O385" s="23" t="e">
        <f t="shared" si="34"/>
        <v>#VALUE!</v>
      </c>
    </row>
    <row r="386" spans="1:15" x14ac:dyDescent="0.2">
      <c r="A386">
        <v>1985</v>
      </c>
      <c r="B386" t="s">
        <v>5</v>
      </c>
      <c r="E386" s="18" t="str">
        <f t="shared" si="30"/>
        <v/>
      </c>
      <c r="F386" s="28">
        <v>35</v>
      </c>
      <c r="H386">
        <v>23.5</v>
      </c>
      <c r="I386">
        <v>35</v>
      </c>
      <c r="J386">
        <v>67</v>
      </c>
      <c r="K386" s="23">
        <f t="shared" si="31"/>
        <v>1.7018</v>
      </c>
      <c r="L386">
        <v>118</v>
      </c>
      <c r="M386" s="21">
        <f t="shared" si="32"/>
        <v>53.523856000000002</v>
      </c>
      <c r="N386" s="11">
        <f t="shared" si="33"/>
        <v>18.481208002736789</v>
      </c>
      <c r="O386" s="23">
        <f t="shared" si="34"/>
        <v>0.67142857142857137</v>
      </c>
    </row>
    <row r="387" spans="1:15" x14ac:dyDescent="0.2">
      <c r="A387">
        <v>1986</v>
      </c>
      <c r="B387" t="s">
        <v>6</v>
      </c>
      <c r="E387" s="18" t="str">
        <f t="shared" ref="E387:E450" si="35">IF(D387&gt;0,A387-YEAR(D387),"")</f>
        <v/>
      </c>
      <c r="F387" s="28">
        <v>36</v>
      </c>
      <c r="H387">
        <v>22</v>
      </c>
      <c r="I387">
        <v>34</v>
      </c>
      <c r="J387">
        <v>65</v>
      </c>
      <c r="K387" s="23">
        <f t="shared" ref="K387:K450" si="36">(+J387*2.54)/100</f>
        <v>1.651</v>
      </c>
      <c r="L387">
        <v>104</v>
      </c>
      <c r="M387" s="21">
        <f t="shared" ref="M387:M450" si="37">+L387*0.453592</f>
        <v>47.173568000000003</v>
      </c>
      <c r="N387" s="11">
        <f t="shared" ref="N387:N450" si="38">+M387/K387^2</f>
        <v>17.306313997243379</v>
      </c>
      <c r="O387" s="23">
        <f t="shared" ref="O387:O450" si="39">+H387/I387</f>
        <v>0.6470588235294118</v>
      </c>
    </row>
    <row r="388" spans="1:15" x14ac:dyDescent="0.2">
      <c r="A388">
        <v>1986</v>
      </c>
      <c r="B388" t="s">
        <v>7</v>
      </c>
      <c r="E388" s="18" t="str">
        <f t="shared" si="35"/>
        <v/>
      </c>
      <c r="F388" s="28">
        <v>36</v>
      </c>
      <c r="H388">
        <v>24</v>
      </c>
      <c r="I388">
        <v>35</v>
      </c>
      <c r="J388">
        <v>67</v>
      </c>
      <c r="K388" s="23">
        <f t="shared" si="36"/>
        <v>1.7018</v>
      </c>
      <c r="L388">
        <v>115</v>
      </c>
      <c r="M388" s="21">
        <f t="shared" si="37"/>
        <v>52.163080000000001</v>
      </c>
      <c r="N388" s="11">
        <f t="shared" si="38"/>
        <v>18.011346782328228</v>
      </c>
      <c r="O388" s="23">
        <f t="shared" si="39"/>
        <v>0.68571428571428572</v>
      </c>
    </row>
    <row r="389" spans="1:15" x14ac:dyDescent="0.2">
      <c r="A389">
        <v>1986</v>
      </c>
      <c r="B389" t="s">
        <v>8</v>
      </c>
      <c r="E389" s="18" t="str">
        <f t="shared" si="35"/>
        <v/>
      </c>
      <c r="F389" s="28">
        <v>35</v>
      </c>
      <c r="H389">
        <v>23</v>
      </c>
      <c r="I389">
        <v>35</v>
      </c>
      <c r="J389">
        <v>66</v>
      </c>
      <c r="K389" s="23">
        <f t="shared" si="36"/>
        <v>1.6764000000000001</v>
      </c>
      <c r="L389">
        <v>118</v>
      </c>
      <c r="M389" s="21">
        <f t="shared" si="37"/>
        <v>53.523856000000002</v>
      </c>
      <c r="N389" s="11">
        <f t="shared" si="38"/>
        <v>19.04548731044202</v>
      </c>
      <c r="O389" s="23">
        <f t="shared" si="39"/>
        <v>0.65714285714285714</v>
      </c>
    </row>
    <row r="390" spans="1:15" x14ac:dyDescent="0.2">
      <c r="A390">
        <v>1986</v>
      </c>
      <c r="B390" t="s">
        <v>9</v>
      </c>
      <c r="E390" s="18" t="str">
        <f t="shared" si="35"/>
        <v/>
      </c>
      <c r="F390" s="28" t="s">
        <v>25</v>
      </c>
      <c r="G390">
        <v>2</v>
      </c>
      <c r="H390">
        <v>21</v>
      </c>
      <c r="I390">
        <v>34</v>
      </c>
      <c r="J390">
        <v>67</v>
      </c>
      <c r="K390" s="23">
        <f t="shared" si="36"/>
        <v>1.7018</v>
      </c>
      <c r="L390">
        <v>108</v>
      </c>
      <c r="M390" s="21">
        <f t="shared" si="37"/>
        <v>48.987935999999998</v>
      </c>
      <c r="N390" s="11">
        <f t="shared" si="38"/>
        <v>16.915003934708245</v>
      </c>
      <c r="O390" s="23">
        <f t="shared" si="39"/>
        <v>0.61764705882352944</v>
      </c>
    </row>
    <row r="391" spans="1:15" x14ac:dyDescent="0.2">
      <c r="A391">
        <v>1986</v>
      </c>
      <c r="B391" t="s">
        <v>10</v>
      </c>
      <c r="E391" s="18" t="str">
        <f t="shared" si="35"/>
        <v/>
      </c>
      <c r="F391" s="28">
        <v>34</v>
      </c>
      <c r="H391">
        <v>24</v>
      </c>
      <c r="I391">
        <v>34</v>
      </c>
      <c r="J391">
        <v>66</v>
      </c>
      <c r="K391" s="23">
        <f t="shared" si="36"/>
        <v>1.6764000000000001</v>
      </c>
      <c r="L391">
        <v>107</v>
      </c>
      <c r="M391" s="21">
        <f t="shared" si="37"/>
        <v>48.534343999999997</v>
      </c>
      <c r="N391" s="11">
        <f t="shared" si="38"/>
        <v>17.270060527265223</v>
      </c>
      <c r="O391" s="23">
        <f t="shared" si="39"/>
        <v>0.70588235294117652</v>
      </c>
    </row>
    <row r="392" spans="1:15" x14ac:dyDescent="0.2">
      <c r="A392">
        <v>1986</v>
      </c>
      <c r="B392" t="s">
        <v>11</v>
      </c>
      <c r="E392" s="18" t="str">
        <f t="shared" si="35"/>
        <v/>
      </c>
      <c r="F392" s="28">
        <v>34</v>
      </c>
      <c r="H392">
        <v>24</v>
      </c>
      <c r="I392">
        <v>34</v>
      </c>
      <c r="J392">
        <v>65</v>
      </c>
      <c r="K392" s="23">
        <f t="shared" si="36"/>
        <v>1.651</v>
      </c>
      <c r="L392">
        <v>105</v>
      </c>
      <c r="M392" s="21">
        <f t="shared" si="37"/>
        <v>47.627159999999996</v>
      </c>
      <c r="N392" s="11">
        <f t="shared" si="38"/>
        <v>17.472720862601488</v>
      </c>
      <c r="O392" s="23">
        <f t="shared" si="39"/>
        <v>0.70588235294117652</v>
      </c>
    </row>
    <row r="393" spans="1:15" x14ac:dyDescent="0.2">
      <c r="A393">
        <v>1986</v>
      </c>
      <c r="B393" t="s">
        <v>12</v>
      </c>
      <c r="E393" s="18" t="str">
        <f t="shared" si="35"/>
        <v/>
      </c>
      <c r="F393" s="28">
        <v>35</v>
      </c>
      <c r="H393">
        <v>24</v>
      </c>
      <c r="I393">
        <v>35</v>
      </c>
      <c r="J393">
        <v>66.5</v>
      </c>
      <c r="K393" s="23">
        <f t="shared" si="36"/>
        <v>1.6891</v>
      </c>
      <c r="L393">
        <v>110</v>
      </c>
      <c r="M393" s="21">
        <f t="shared" si="37"/>
        <v>49.895119999999999</v>
      </c>
      <c r="N393" s="11">
        <f t="shared" si="38"/>
        <v>17.48829005035476</v>
      </c>
      <c r="O393" s="23">
        <f t="shared" si="39"/>
        <v>0.68571428571428572</v>
      </c>
    </row>
    <row r="394" spans="1:15" x14ac:dyDescent="0.2">
      <c r="A394">
        <v>1986</v>
      </c>
      <c r="B394" t="s">
        <v>13</v>
      </c>
      <c r="E394" s="18" t="str">
        <f t="shared" si="35"/>
        <v/>
      </c>
      <c r="F394" s="28">
        <v>36</v>
      </c>
      <c r="H394">
        <v>24</v>
      </c>
      <c r="I394">
        <v>34</v>
      </c>
      <c r="J394">
        <v>67</v>
      </c>
      <c r="K394" s="23">
        <f t="shared" si="36"/>
        <v>1.7018</v>
      </c>
      <c r="L394">
        <v>114</v>
      </c>
      <c r="M394" s="21">
        <f t="shared" si="37"/>
        <v>51.709488</v>
      </c>
      <c r="N394" s="11">
        <f t="shared" si="38"/>
        <v>17.854726375525374</v>
      </c>
      <c r="O394" s="23">
        <f t="shared" si="39"/>
        <v>0.70588235294117652</v>
      </c>
    </row>
    <row r="395" spans="1:15" x14ac:dyDescent="0.2">
      <c r="A395">
        <v>1986</v>
      </c>
      <c r="B395" t="s">
        <v>14</v>
      </c>
      <c r="E395" s="18" t="str">
        <f t="shared" si="35"/>
        <v/>
      </c>
      <c r="F395" s="28">
        <v>34</v>
      </c>
      <c r="H395">
        <v>23</v>
      </c>
      <c r="I395">
        <v>32</v>
      </c>
      <c r="J395">
        <v>67</v>
      </c>
      <c r="K395" s="23">
        <f t="shared" si="36"/>
        <v>1.7018</v>
      </c>
      <c r="L395">
        <v>110</v>
      </c>
      <c r="M395" s="21">
        <f t="shared" si="37"/>
        <v>49.895119999999999</v>
      </c>
      <c r="N395" s="11">
        <f t="shared" si="38"/>
        <v>17.228244748313955</v>
      </c>
      <c r="O395" s="23">
        <f t="shared" si="39"/>
        <v>0.71875</v>
      </c>
    </row>
    <row r="396" spans="1:15" x14ac:dyDescent="0.2">
      <c r="A396">
        <v>1986</v>
      </c>
      <c r="B396" t="s">
        <v>15</v>
      </c>
      <c r="E396" s="18" t="str">
        <f t="shared" si="35"/>
        <v/>
      </c>
      <c r="F396" s="28">
        <v>35</v>
      </c>
      <c r="H396">
        <v>23</v>
      </c>
      <c r="I396">
        <v>34</v>
      </c>
      <c r="J396">
        <v>66</v>
      </c>
      <c r="K396" s="23">
        <f t="shared" si="36"/>
        <v>1.6764000000000001</v>
      </c>
      <c r="L396">
        <v>107</v>
      </c>
      <c r="M396" s="21">
        <f t="shared" si="37"/>
        <v>48.534343999999997</v>
      </c>
      <c r="N396" s="11">
        <f t="shared" si="38"/>
        <v>17.270060527265223</v>
      </c>
      <c r="O396" s="23">
        <f t="shared" si="39"/>
        <v>0.67647058823529416</v>
      </c>
    </row>
    <row r="397" spans="1:15" x14ac:dyDescent="0.2">
      <c r="A397">
        <v>1986</v>
      </c>
      <c r="B397" t="s">
        <v>16</v>
      </c>
      <c r="E397" s="18" t="str">
        <f t="shared" si="35"/>
        <v/>
      </c>
      <c r="F397" s="28">
        <v>36</v>
      </c>
      <c r="H397">
        <v>23</v>
      </c>
      <c r="I397">
        <v>35</v>
      </c>
      <c r="J397">
        <v>70</v>
      </c>
      <c r="K397" s="23">
        <f t="shared" si="36"/>
        <v>1.778</v>
      </c>
      <c r="L397">
        <v>127</v>
      </c>
      <c r="M397" s="21">
        <f t="shared" si="37"/>
        <v>57.606183999999999</v>
      </c>
      <c r="N397" s="11">
        <f t="shared" si="38"/>
        <v>18.222400771332154</v>
      </c>
      <c r="O397" s="23">
        <f t="shared" si="39"/>
        <v>0.65714285714285714</v>
      </c>
    </row>
    <row r="398" spans="1:15" x14ac:dyDescent="0.2">
      <c r="A398">
        <v>1986</v>
      </c>
      <c r="B398" t="s">
        <v>5</v>
      </c>
      <c r="E398" s="18" t="str">
        <f t="shared" si="35"/>
        <v/>
      </c>
      <c r="F398" s="28">
        <v>34</v>
      </c>
      <c r="H398">
        <v>21</v>
      </c>
      <c r="I398">
        <v>33</v>
      </c>
      <c r="J398">
        <v>67</v>
      </c>
      <c r="K398" s="23">
        <f t="shared" si="36"/>
        <v>1.7018</v>
      </c>
      <c r="L398">
        <v>103</v>
      </c>
      <c r="M398" s="21">
        <f t="shared" si="37"/>
        <v>46.719976000000003</v>
      </c>
      <c r="N398" s="11">
        <f t="shared" si="38"/>
        <v>16.131901900693979</v>
      </c>
      <c r="O398" s="23">
        <f t="shared" si="39"/>
        <v>0.63636363636363635</v>
      </c>
    </row>
    <row r="399" spans="1:15" x14ac:dyDescent="0.2">
      <c r="A399">
        <v>1987</v>
      </c>
      <c r="B399" t="s">
        <v>6</v>
      </c>
      <c r="E399" s="18" t="str">
        <f t="shared" si="35"/>
        <v/>
      </c>
      <c r="F399" s="28">
        <v>35</v>
      </c>
      <c r="H399">
        <v>23</v>
      </c>
      <c r="I399">
        <v>34</v>
      </c>
      <c r="J399">
        <v>65</v>
      </c>
      <c r="K399" s="23">
        <f t="shared" si="36"/>
        <v>1.651</v>
      </c>
      <c r="L399">
        <v>105</v>
      </c>
      <c r="M399" s="21">
        <f t="shared" si="37"/>
        <v>47.627159999999996</v>
      </c>
      <c r="N399" s="11">
        <f t="shared" si="38"/>
        <v>17.472720862601488</v>
      </c>
      <c r="O399" s="23">
        <f t="shared" si="39"/>
        <v>0.67647058823529416</v>
      </c>
    </row>
    <row r="400" spans="1:15" x14ac:dyDescent="0.2">
      <c r="A400">
        <v>1987</v>
      </c>
      <c r="B400" t="s">
        <v>7</v>
      </c>
      <c r="E400" s="18" t="str">
        <f t="shared" si="35"/>
        <v/>
      </c>
      <c r="F400" s="28">
        <v>38</v>
      </c>
      <c r="H400">
        <v>24</v>
      </c>
      <c r="I400">
        <v>36</v>
      </c>
      <c r="J400">
        <v>68</v>
      </c>
      <c r="K400" s="23">
        <f t="shared" si="36"/>
        <v>1.7272000000000001</v>
      </c>
      <c r="L400">
        <v>130</v>
      </c>
      <c r="M400" s="21">
        <f t="shared" si="37"/>
        <v>58.96696</v>
      </c>
      <c r="N400" s="11">
        <f t="shared" si="38"/>
        <v>19.76621340785934</v>
      </c>
      <c r="O400" s="23">
        <f t="shared" si="39"/>
        <v>0.66666666666666663</v>
      </c>
    </row>
    <row r="401" spans="1:15" x14ac:dyDescent="0.2">
      <c r="A401">
        <v>1987</v>
      </c>
      <c r="B401" t="s">
        <v>8</v>
      </c>
      <c r="E401" s="18" t="str">
        <f t="shared" si="35"/>
        <v/>
      </c>
      <c r="F401" s="28" t="s">
        <v>26</v>
      </c>
      <c r="G401">
        <v>8</v>
      </c>
      <c r="H401">
        <v>23</v>
      </c>
      <c r="I401">
        <v>35</v>
      </c>
      <c r="J401">
        <v>67</v>
      </c>
      <c r="K401" s="23">
        <f t="shared" si="36"/>
        <v>1.7018</v>
      </c>
      <c r="L401" t="s">
        <v>17</v>
      </c>
      <c r="M401" s="21" t="e">
        <f t="shared" si="37"/>
        <v>#VALUE!</v>
      </c>
      <c r="N401" s="11" t="e">
        <f t="shared" si="38"/>
        <v>#VALUE!</v>
      </c>
      <c r="O401" s="23">
        <f t="shared" si="39"/>
        <v>0.65714285714285714</v>
      </c>
    </row>
    <row r="402" spans="1:15" x14ac:dyDescent="0.2">
      <c r="A402">
        <v>1987</v>
      </c>
      <c r="B402" t="s">
        <v>9</v>
      </c>
      <c r="E402" s="18" t="str">
        <f t="shared" si="35"/>
        <v/>
      </c>
      <c r="F402" s="28" t="s">
        <v>27</v>
      </c>
      <c r="G402">
        <v>4</v>
      </c>
      <c r="H402">
        <v>23</v>
      </c>
      <c r="I402">
        <v>34</v>
      </c>
      <c r="J402">
        <v>61</v>
      </c>
      <c r="K402" s="23">
        <f t="shared" si="36"/>
        <v>1.5493999999999999</v>
      </c>
      <c r="L402">
        <v>98</v>
      </c>
      <c r="M402" s="21">
        <f t="shared" si="37"/>
        <v>44.452016</v>
      </c>
      <c r="N402" s="11">
        <f t="shared" si="38"/>
        <v>18.516732760420641</v>
      </c>
      <c r="O402" s="23">
        <f t="shared" si="39"/>
        <v>0.67647058823529416</v>
      </c>
    </row>
    <row r="403" spans="1:15" x14ac:dyDescent="0.2">
      <c r="A403">
        <v>1987</v>
      </c>
      <c r="B403" t="s">
        <v>10</v>
      </c>
      <c r="E403" s="18" t="str">
        <f t="shared" si="35"/>
        <v/>
      </c>
      <c r="F403" s="28">
        <v>34</v>
      </c>
      <c r="H403">
        <v>24</v>
      </c>
      <c r="I403">
        <v>35</v>
      </c>
      <c r="J403">
        <v>68</v>
      </c>
      <c r="K403" s="23">
        <f t="shared" si="36"/>
        <v>1.7272000000000001</v>
      </c>
      <c r="L403">
        <v>120</v>
      </c>
      <c r="M403" s="21">
        <f t="shared" si="37"/>
        <v>54.431039999999996</v>
      </c>
      <c r="N403" s="11">
        <f t="shared" si="38"/>
        <v>18.245735453408621</v>
      </c>
      <c r="O403" s="23">
        <f t="shared" si="39"/>
        <v>0.68571428571428572</v>
      </c>
    </row>
    <row r="404" spans="1:15" x14ac:dyDescent="0.2">
      <c r="A404">
        <v>1987</v>
      </c>
      <c r="B404" t="s">
        <v>11</v>
      </c>
      <c r="E404" s="18" t="str">
        <f t="shared" si="35"/>
        <v/>
      </c>
      <c r="F404" s="28">
        <v>35</v>
      </c>
      <c r="H404">
        <v>21</v>
      </c>
      <c r="I404">
        <v>33</v>
      </c>
      <c r="J404">
        <v>67</v>
      </c>
      <c r="K404" s="23">
        <f t="shared" si="36"/>
        <v>1.7018</v>
      </c>
      <c r="L404">
        <v>107</v>
      </c>
      <c r="M404" s="21">
        <f t="shared" si="37"/>
        <v>48.534343999999997</v>
      </c>
      <c r="N404" s="11">
        <f t="shared" si="38"/>
        <v>16.758383527905391</v>
      </c>
      <c r="O404" s="23">
        <f t="shared" si="39"/>
        <v>0.63636363636363635</v>
      </c>
    </row>
    <row r="405" spans="1:15" x14ac:dyDescent="0.2">
      <c r="A405">
        <v>1987</v>
      </c>
      <c r="B405" t="s">
        <v>12</v>
      </c>
      <c r="E405" s="18" t="str">
        <f t="shared" si="35"/>
        <v/>
      </c>
      <c r="F405" s="28">
        <v>35</v>
      </c>
      <c r="H405">
        <v>23</v>
      </c>
      <c r="I405">
        <v>35</v>
      </c>
      <c r="J405">
        <v>67</v>
      </c>
      <c r="K405" s="23">
        <f t="shared" si="36"/>
        <v>1.7018</v>
      </c>
      <c r="L405">
        <v>115</v>
      </c>
      <c r="M405" s="21">
        <f t="shared" si="37"/>
        <v>52.163080000000001</v>
      </c>
      <c r="N405" s="11">
        <f t="shared" si="38"/>
        <v>18.011346782328228</v>
      </c>
      <c r="O405" s="23">
        <f t="shared" si="39"/>
        <v>0.65714285714285714</v>
      </c>
    </row>
    <row r="406" spans="1:15" x14ac:dyDescent="0.2">
      <c r="A406">
        <v>1987</v>
      </c>
      <c r="B406" t="s">
        <v>13</v>
      </c>
      <c r="E406" s="18" t="str">
        <f t="shared" si="35"/>
        <v/>
      </c>
      <c r="F406" s="28" t="s">
        <v>28</v>
      </c>
      <c r="G406">
        <v>5</v>
      </c>
      <c r="H406">
        <v>22</v>
      </c>
      <c r="I406">
        <v>34</v>
      </c>
      <c r="J406">
        <v>62</v>
      </c>
      <c r="K406" s="23">
        <f t="shared" si="36"/>
        <v>1.5748</v>
      </c>
      <c r="L406">
        <v>100</v>
      </c>
      <c r="M406" s="21">
        <f t="shared" si="37"/>
        <v>45.359200000000001</v>
      </c>
      <c r="N406" s="11">
        <f t="shared" si="38"/>
        <v>18.29003658007316</v>
      </c>
      <c r="O406" s="23">
        <f t="shared" si="39"/>
        <v>0.6470588235294118</v>
      </c>
    </row>
    <row r="407" spans="1:15" x14ac:dyDescent="0.2">
      <c r="A407">
        <v>1987</v>
      </c>
      <c r="B407" t="s">
        <v>14</v>
      </c>
      <c r="E407" s="18" t="str">
        <f t="shared" si="35"/>
        <v/>
      </c>
      <c r="F407" s="28">
        <v>36</v>
      </c>
      <c r="H407">
        <v>24</v>
      </c>
      <c r="I407">
        <v>36</v>
      </c>
      <c r="J407">
        <v>67</v>
      </c>
      <c r="K407" s="23">
        <f t="shared" si="36"/>
        <v>1.7018</v>
      </c>
      <c r="L407">
        <v>118</v>
      </c>
      <c r="M407" s="21">
        <f t="shared" si="37"/>
        <v>53.523856000000002</v>
      </c>
      <c r="N407" s="11">
        <f t="shared" si="38"/>
        <v>18.481208002736789</v>
      </c>
      <c r="O407" s="23">
        <f t="shared" si="39"/>
        <v>0.66666666666666663</v>
      </c>
    </row>
    <row r="408" spans="1:15" x14ac:dyDescent="0.2">
      <c r="A408">
        <v>1987</v>
      </c>
      <c r="B408" t="s">
        <v>15</v>
      </c>
      <c r="E408" s="18" t="str">
        <f t="shared" si="35"/>
        <v/>
      </c>
      <c r="F408" s="28">
        <v>36</v>
      </c>
      <c r="H408">
        <v>24</v>
      </c>
      <c r="I408">
        <v>35</v>
      </c>
      <c r="J408">
        <v>65</v>
      </c>
      <c r="K408" s="23">
        <f t="shared" si="36"/>
        <v>1.651</v>
      </c>
      <c r="L408">
        <v>105</v>
      </c>
      <c r="M408" s="21">
        <f t="shared" si="37"/>
        <v>47.627159999999996</v>
      </c>
      <c r="N408" s="11">
        <f t="shared" si="38"/>
        <v>17.472720862601488</v>
      </c>
      <c r="O408" s="23">
        <f t="shared" si="39"/>
        <v>0.68571428571428572</v>
      </c>
    </row>
    <row r="409" spans="1:15" x14ac:dyDescent="0.2">
      <c r="A409">
        <v>1987</v>
      </c>
      <c r="B409" t="s">
        <v>16</v>
      </c>
      <c r="E409" s="18" t="str">
        <f t="shared" si="35"/>
        <v/>
      </c>
      <c r="F409" s="28">
        <v>34</v>
      </c>
      <c r="H409">
        <v>23</v>
      </c>
      <c r="I409">
        <v>33.5</v>
      </c>
      <c r="J409">
        <v>65</v>
      </c>
      <c r="K409" s="23">
        <f t="shared" si="36"/>
        <v>1.651</v>
      </c>
      <c r="L409">
        <v>105</v>
      </c>
      <c r="M409" s="21">
        <f t="shared" si="37"/>
        <v>47.627159999999996</v>
      </c>
      <c r="N409" s="11">
        <f t="shared" si="38"/>
        <v>17.472720862601488</v>
      </c>
      <c r="O409" s="23">
        <f t="shared" si="39"/>
        <v>0.68656716417910446</v>
      </c>
    </row>
    <row r="410" spans="1:15" x14ac:dyDescent="0.2">
      <c r="A410">
        <v>1987</v>
      </c>
      <c r="B410" t="s">
        <v>5</v>
      </c>
      <c r="E410" s="18" t="str">
        <f t="shared" si="35"/>
        <v/>
      </c>
      <c r="F410" s="28">
        <v>35</v>
      </c>
      <c r="H410">
        <v>24</v>
      </c>
      <c r="I410">
        <v>34</v>
      </c>
      <c r="J410">
        <v>71</v>
      </c>
      <c r="K410" s="23">
        <f t="shared" si="36"/>
        <v>1.8034000000000001</v>
      </c>
      <c r="L410">
        <v>127</v>
      </c>
      <c r="M410" s="21">
        <f t="shared" si="37"/>
        <v>57.606183999999999</v>
      </c>
      <c r="N410" s="11">
        <f t="shared" si="38"/>
        <v>17.712708545829706</v>
      </c>
      <c r="O410" s="23">
        <f t="shared" si="39"/>
        <v>0.70588235294117652</v>
      </c>
    </row>
    <row r="411" spans="1:15" x14ac:dyDescent="0.2">
      <c r="A411">
        <v>1988</v>
      </c>
      <c r="B411" t="s">
        <v>6</v>
      </c>
      <c r="E411" s="18" t="str">
        <f t="shared" si="35"/>
        <v/>
      </c>
      <c r="F411" s="28">
        <v>36</v>
      </c>
      <c r="H411">
        <v>24</v>
      </c>
      <c r="I411">
        <v>36</v>
      </c>
      <c r="J411">
        <v>69</v>
      </c>
      <c r="K411" s="23">
        <f t="shared" si="36"/>
        <v>1.7525999999999999</v>
      </c>
      <c r="L411">
        <v>122</v>
      </c>
      <c r="M411" s="21">
        <f t="shared" si="37"/>
        <v>55.338223999999997</v>
      </c>
      <c r="N411" s="11">
        <f t="shared" si="38"/>
        <v>18.016050986943394</v>
      </c>
      <c r="O411" s="23">
        <f t="shared" si="39"/>
        <v>0.66666666666666663</v>
      </c>
    </row>
    <row r="412" spans="1:15" x14ac:dyDescent="0.2">
      <c r="A412">
        <v>1988</v>
      </c>
      <c r="B412" t="s">
        <v>7</v>
      </c>
      <c r="E412" s="18" t="str">
        <f t="shared" si="35"/>
        <v/>
      </c>
      <c r="F412" s="28">
        <v>34</v>
      </c>
      <c r="H412">
        <v>22</v>
      </c>
      <c r="I412">
        <v>33</v>
      </c>
      <c r="J412">
        <v>65</v>
      </c>
      <c r="K412" s="23">
        <f t="shared" si="36"/>
        <v>1.651</v>
      </c>
      <c r="L412">
        <v>101</v>
      </c>
      <c r="M412" s="21">
        <f t="shared" si="37"/>
        <v>45.812792000000002</v>
      </c>
      <c r="N412" s="11">
        <f t="shared" si="38"/>
        <v>16.807093401169052</v>
      </c>
      <c r="O412" s="23">
        <f t="shared" si="39"/>
        <v>0.66666666666666663</v>
      </c>
    </row>
    <row r="413" spans="1:15" x14ac:dyDescent="0.2">
      <c r="A413">
        <v>1988</v>
      </c>
      <c r="B413" t="s">
        <v>8</v>
      </c>
      <c r="E413" s="18" t="str">
        <f t="shared" si="35"/>
        <v/>
      </c>
      <c r="F413" s="28">
        <v>35</v>
      </c>
      <c r="H413">
        <v>25</v>
      </c>
      <c r="I413">
        <v>35</v>
      </c>
      <c r="J413">
        <v>68</v>
      </c>
      <c r="K413" s="23">
        <f t="shared" si="36"/>
        <v>1.7272000000000001</v>
      </c>
      <c r="L413">
        <v>117</v>
      </c>
      <c r="M413" s="21">
        <f t="shared" si="37"/>
        <v>53.070264000000002</v>
      </c>
      <c r="N413" s="11">
        <f t="shared" si="38"/>
        <v>17.789592067073407</v>
      </c>
      <c r="O413" s="23">
        <f t="shared" si="39"/>
        <v>0.7142857142857143</v>
      </c>
    </row>
    <row r="414" spans="1:15" x14ac:dyDescent="0.2">
      <c r="A414">
        <v>1988</v>
      </c>
      <c r="B414" t="s">
        <v>9</v>
      </c>
      <c r="E414" s="18" t="str">
        <f t="shared" si="35"/>
        <v/>
      </c>
      <c r="F414" s="28">
        <v>36</v>
      </c>
      <c r="H414">
        <v>25</v>
      </c>
      <c r="I414">
        <v>35</v>
      </c>
      <c r="J414">
        <v>68</v>
      </c>
      <c r="K414" s="23">
        <f t="shared" si="36"/>
        <v>1.7272000000000001</v>
      </c>
      <c r="L414">
        <v>125</v>
      </c>
      <c r="M414" s="21">
        <f t="shared" si="37"/>
        <v>56.698999999999998</v>
      </c>
      <c r="N414" s="11">
        <f t="shared" si="38"/>
        <v>19.00597443063398</v>
      </c>
      <c r="O414" s="23">
        <f t="shared" si="39"/>
        <v>0.7142857142857143</v>
      </c>
    </row>
    <row r="415" spans="1:15" x14ac:dyDescent="0.2">
      <c r="A415">
        <v>1988</v>
      </c>
      <c r="B415" t="s">
        <v>10</v>
      </c>
      <c r="E415" s="18" t="str">
        <f t="shared" si="35"/>
        <v/>
      </c>
      <c r="F415" s="28">
        <v>36</v>
      </c>
      <c r="H415">
        <v>24</v>
      </c>
      <c r="I415">
        <v>35</v>
      </c>
      <c r="J415">
        <v>67</v>
      </c>
      <c r="K415" s="23">
        <f t="shared" si="36"/>
        <v>1.7018</v>
      </c>
      <c r="L415">
        <v>118</v>
      </c>
      <c r="M415" s="21">
        <f t="shared" si="37"/>
        <v>53.523856000000002</v>
      </c>
      <c r="N415" s="11">
        <f t="shared" si="38"/>
        <v>18.481208002736789</v>
      </c>
      <c r="O415" s="23">
        <f t="shared" si="39"/>
        <v>0.68571428571428572</v>
      </c>
    </row>
    <row r="416" spans="1:15" x14ac:dyDescent="0.2">
      <c r="A416">
        <v>1988</v>
      </c>
      <c r="B416" t="s">
        <v>11</v>
      </c>
      <c r="E416" s="18" t="str">
        <f t="shared" si="35"/>
        <v/>
      </c>
      <c r="F416" s="28">
        <v>35</v>
      </c>
      <c r="H416">
        <v>24</v>
      </c>
      <c r="I416">
        <v>35</v>
      </c>
      <c r="J416">
        <v>67</v>
      </c>
      <c r="K416" s="23">
        <f t="shared" si="36"/>
        <v>1.7018</v>
      </c>
      <c r="L416">
        <v>110</v>
      </c>
      <c r="M416" s="21">
        <f t="shared" si="37"/>
        <v>49.895119999999999</v>
      </c>
      <c r="N416" s="11">
        <f t="shared" si="38"/>
        <v>17.228244748313955</v>
      </c>
      <c r="O416" s="23">
        <f t="shared" si="39"/>
        <v>0.68571428571428572</v>
      </c>
    </row>
    <row r="417" spans="1:15" x14ac:dyDescent="0.2">
      <c r="A417">
        <v>1988</v>
      </c>
      <c r="B417" t="s">
        <v>12</v>
      </c>
      <c r="E417" s="18" t="str">
        <f t="shared" si="35"/>
        <v/>
      </c>
      <c r="F417" s="28">
        <v>36</v>
      </c>
      <c r="H417">
        <v>22</v>
      </c>
      <c r="I417">
        <v>32</v>
      </c>
      <c r="J417">
        <v>66.5</v>
      </c>
      <c r="K417" s="23">
        <f t="shared" si="36"/>
        <v>1.6891</v>
      </c>
      <c r="L417">
        <v>109</v>
      </c>
      <c r="M417" s="21">
        <f t="shared" si="37"/>
        <v>49.441527999999998</v>
      </c>
      <c r="N417" s="11">
        <f t="shared" si="38"/>
        <v>17.329305595351535</v>
      </c>
      <c r="O417" s="23">
        <f t="shared" si="39"/>
        <v>0.6875</v>
      </c>
    </row>
    <row r="418" spans="1:15" x14ac:dyDescent="0.2">
      <c r="A418">
        <v>1988</v>
      </c>
      <c r="B418" t="s">
        <v>13</v>
      </c>
      <c r="E418" s="18" t="str">
        <f t="shared" si="35"/>
        <v/>
      </c>
      <c r="F418" s="28">
        <v>35</v>
      </c>
      <c r="H418">
        <v>24</v>
      </c>
      <c r="I418">
        <v>33.5</v>
      </c>
      <c r="J418">
        <v>66</v>
      </c>
      <c r="K418" s="23">
        <f t="shared" si="36"/>
        <v>1.6764000000000001</v>
      </c>
      <c r="L418" t="s">
        <v>17</v>
      </c>
      <c r="M418" s="21" t="e">
        <f t="shared" si="37"/>
        <v>#VALUE!</v>
      </c>
      <c r="N418" s="11" t="e">
        <f t="shared" si="38"/>
        <v>#VALUE!</v>
      </c>
      <c r="O418" s="23">
        <f t="shared" si="39"/>
        <v>0.71641791044776115</v>
      </c>
    </row>
    <row r="419" spans="1:15" x14ac:dyDescent="0.2">
      <c r="A419">
        <v>1988</v>
      </c>
      <c r="B419" t="s">
        <v>14</v>
      </c>
      <c r="E419" s="18" t="str">
        <f t="shared" si="35"/>
        <v/>
      </c>
      <c r="F419" s="28">
        <v>36</v>
      </c>
      <c r="H419">
        <v>24.5</v>
      </c>
      <c r="I419">
        <v>34</v>
      </c>
      <c r="J419">
        <v>63</v>
      </c>
      <c r="K419" s="23">
        <f t="shared" si="36"/>
        <v>1.6002000000000001</v>
      </c>
      <c r="L419">
        <v>105</v>
      </c>
      <c r="M419" s="21">
        <f t="shared" si="37"/>
        <v>47.627159999999996</v>
      </c>
      <c r="N419" s="11">
        <f t="shared" si="38"/>
        <v>18.59970915709027</v>
      </c>
      <c r="O419" s="23">
        <f t="shared" si="39"/>
        <v>0.72058823529411764</v>
      </c>
    </row>
    <row r="420" spans="1:15" x14ac:dyDescent="0.2">
      <c r="A420">
        <v>1988</v>
      </c>
      <c r="B420" t="s">
        <v>15</v>
      </c>
      <c r="E420" s="18" t="str">
        <f t="shared" si="35"/>
        <v/>
      </c>
      <c r="F420" s="28">
        <v>36</v>
      </c>
      <c r="H420">
        <v>21</v>
      </c>
      <c r="I420">
        <v>32</v>
      </c>
      <c r="J420">
        <v>63</v>
      </c>
      <c r="K420" s="23">
        <f t="shared" si="36"/>
        <v>1.6002000000000001</v>
      </c>
      <c r="L420">
        <v>94</v>
      </c>
      <c r="M420" s="21">
        <f t="shared" si="37"/>
        <v>42.637647999999999</v>
      </c>
      <c r="N420" s="11">
        <f t="shared" si="38"/>
        <v>16.651168197776052</v>
      </c>
      <c r="O420" s="23">
        <f t="shared" si="39"/>
        <v>0.65625</v>
      </c>
    </row>
    <row r="421" spans="1:15" x14ac:dyDescent="0.2">
      <c r="A421">
        <v>1988</v>
      </c>
      <c r="B421" t="s">
        <v>16</v>
      </c>
      <c r="E421" s="18" t="str">
        <f t="shared" si="35"/>
        <v/>
      </c>
      <c r="F421" s="28">
        <v>35</v>
      </c>
      <c r="H421">
        <v>24</v>
      </c>
      <c r="I421">
        <v>35</v>
      </c>
      <c r="J421">
        <v>68.5</v>
      </c>
      <c r="K421" s="23">
        <f t="shared" si="36"/>
        <v>1.7399</v>
      </c>
      <c r="L421">
        <v>123</v>
      </c>
      <c r="M421" s="21">
        <f t="shared" si="37"/>
        <v>55.791815999999997</v>
      </c>
      <c r="N421" s="11">
        <f t="shared" si="38"/>
        <v>18.42985513452512</v>
      </c>
      <c r="O421" s="23">
        <f t="shared" si="39"/>
        <v>0.68571428571428572</v>
      </c>
    </row>
    <row r="422" spans="1:15" x14ac:dyDescent="0.2">
      <c r="A422">
        <v>1988</v>
      </c>
      <c r="B422" t="s">
        <v>5</v>
      </c>
      <c r="E422" s="18" t="str">
        <f t="shared" si="35"/>
        <v/>
      </c>
      <c r="F422" s="28">
        <v>35</v>
      </c>
      <c r="H422">
        <v>24</v>
      </c>
      <c r="I422">
        <v>35</v>
      </c>
      <c r="J422">
        <v>66</v>
      </c>
      <c r="K422" s="23">
        <f t="shared" si="36"/>
        <v>1.6764000000000001</v>
      </c>
      <c r="L422">
        <v>115</v>
      </c>
      <c r="M422" s="21">
        <f t="shared" si="37"/>
        <v>52.163080000000001</v>
      </c>
      <c r="N422" s="11">
        <f t="shared" si="38"/>
        <v>18.561280005939256</v>
      </c>
      <c r="O422" s="23">
        <f t="shared" si="39"/>
        <v>0.68571428571428572</v>
      </c>
    </row>
    <row r="423" spans="1:15" x14ac:dyDescent="0.2">
      <c r="A423">
        <v>1989</v>
      </c>
      <c r="B423" t="s">
        <v>6</v>
      </c>
      <c r="E423" s="18" t="str">
        <f t="shared" si="35"/>
        <v/>
      </c>
      <c r="F423" s="28">
        <v>35</v>
      </c>
      <c r="H423">
        <v>24</v>
      </c>
      <c r="I423">
        <v>35</v>
      </c>
      <c r="J423">
        <v>70</v>
      </c>
      <c r="K423" s="23">
        <f t="shared" si="36"/>
        <v>1.778</v>
      </c>
      <c r="L423">
        <v>122</v>
      </c>
      <c r="M423" s="21">
        <f t="shared" si="37"/>
        <v>55.338223999999997</v>
      </c>
      <c r="N423" s="11">
        <f t="shared" si="38"/>
        <v>17.504983418130099</v>
      </c>
      <c r="O423" s="23">
        <f t="shared" si="39"/>
        <v>0.68571428571428572</v>
      </c>
    </row>
    <row r="424" spans="1:15" x14ac:dyDescent="0.2">
      <c r="A424">
        <v>1989</v>
      </c>
      <c r="B424" t="s">
        <v>7</v>
      </c>
      <c r="E424" s="18" t="str">
        <f t="shared" si="35"/>
        <v/>
      </c>
      <c r="F424" s="28" t="s">
        <v>29</v>
      </c>
      <c r="G424">
        <v>2</v>
      </c>
      <c r="H424">
        <v>24</v>
      </c>
      <c r="I424">
        <v>35</v>
      </c>
      <c r="J424">
        <v>65.5</v>
      </c>
      <c r="K424" s="23">
        <f t="shared" si="36"/>
        <v>1.6637</v>
      </c>
      <c r="L424">
        <v>117</v>
      </c>
      <c r="M424" s="21">
        <f t="shared" si="37"/>
        <v>53.070264000000002</v>
      </c>
      <c r="N424" s="11">
        <f t="shared" si="38"/>
        <v>19.17349192195034</v>
      </c>
      <c r="O424" s="23">
        <f t="shared" si="39"/>
        <v>0.68571428571428572</v>
      </c>
    </row>
    <row r="425" spans="1:15" x14ac:dyDescent="0.2">
      <c r="A425">
        <v>1989</v>
      </c>
      <c r="B425" t="s">
        <v>8</v>
      </c>
      <c r="E425" s="18" t="str">
        <f t="shared" si="35"/>
        <v/>
      </c>
      <c r="F425" s="28">
        <v>37</v>
      </c>
      <c r="H425">
        <v>24.5</v>
      </c>
      <c r="I425">
        <v>36</v>
      </c>
      <c r="J425">
        <v>70</v>
      </c>
      <c r="K425" s="23">
        <f t="shared" si="36"/>
        <v>1.778</v>
      </c>
      <c r="L425">
        <v>125</v>
      </c>
      <c r="M425" s="21">
        <f t="shared" si="37"/>
        <v>56.698999999999998</v>
      </c>
      <c r="N425" s="11">
        <f t="shared" si="38"/>
        <v>17.935433830051331</v>
      </c>
      <c r="O425" s="23">
        <f t="shared" si="39"/>
        <v>0.68055555555555558</v>
      </c>
    </row>
    <row r="426" spans="1:15" x14ac:dyDescent="0.2">
      <c r="A426">
        <v>1989</v>
      </c>
      <c r="B426" t="s">
        <v>9</v>
      </c>
      <c r="E426" s="18" t="str">
        <f t="shared" si="35"/>
        <v/>
      </c>
      <c r="F426" s="28">
        <v>38</v>
      </c>
      <c r="H426">
        <v>24</v>
      </c>
      <c r="I426">
        <v>34</v>
      </c>
      <c r="J426">
        <v>67</v>
      </c>
      <c r="K426" s="23">
        <f t="shared" si="36"/>
        <v>1.7018</v>
      </c>
      <c r="L426">
        <v>117</v>
      </c>
      <c r="M426" s="21">
        <f t="shared" si="37"/>
        <v>53.070264000000002</v>
      </c>
      <c r="N426" s="11">
        <f t="shared" si="38"/>
        <v>18.324587595933934</v>
      </c>
      <c r="O426" s="23">
        <f t="shared" si="39"/>
        <v>0.70588235294117652</v>
      </c>
    </row>
    <row r="427" spans="1:15" x14ac:dyDescent="0.2">
      <c r="A427">
        <v>1989</v>
      </c>
      <c r="B427" t="s">
        <v>10</v>
      </c>
      <c r="E427" s="18" t="str">
        <f t="shared" si="35"/>
        <v/>
      </c>
      <c r="F427" s="28">
        <v>36</v>
      </c>
      <c r="H427">
        <v>23</v>
      </c>
      <c r="I427">
        <v>35</v>
      </c>
      <c r="J427">
        <v>67</v>
      </c>
      <c r="K427" s="23">
        <f t="shared" si="36"/>
        <v>1.7018</v>
      </c>
      <c r="L427">
        <v>114</v>
      </c>
      <c r="M427" s="21">
        <f t="shared" si="37"/>
        <v>51.709488</v>
      </c>
      <c r="N427" s="11">
        <f t="shared" si="38"/>
        <v>17.854726375525374</v>
      </c>
      <c r="O427" s="23">
        <f t="shared" si="39"/>
        <v>0.65714285714285714</v>
      </c>
    </row>
    <row r="428" spans="1:15" x14ac:dyDescent="0.2">
      <c r="A428">
        <v>1989</v>
      </c>
      <c r="B428" t="s">
        <v>11</v>
      </c>
      <c r="E428" s="18" t="str">
        <f t="shared" si="35"/>
        <v/>
      </c>
      <c r="F428" s="28">
        <v>36</v>
      </c>
      <c r="H428">
        <v>24</v>
      </c>
      <c r="I428">
        <v>34</v>
      </c>
      <c r="J428">
        <v>69</v>
      </c>
      <c r="K428" s="23">
        <f t="shared" si="36"/>
        <v>1.7525999999999999</v>
      </c>
      <c r="L428">
        <v>120</v>
      </c>
      <c r="M428" s="21">
        <f t="shared" si="37"/>
        <v>54.431039999999996</v>
      </c>
      <c r="N428" s="11">
        <f t="shared" si="38"/>
        <v>17.720705888796779</v>
      </c>
      <c r="O428" s="23">
        <f t="shared" si="39"/>
        <v>0.70588235294117652</v>
      </c>
    </row>
    <row r="429" spans="1:15" x14ac:dyDescent="0.2">
      <c r="A429">
        <v>1989</v>
      </c>
      <c r="B429" t="s">
        <v>12</v>
      </c>
      <c r="E429" s="18" t="str">
        <f t="shared" si="35"/>
        <v/>
      </c>
      <c r="F429" s="28">
        <v>34</v>
      </c>
      <c r="H429">
        <v>24</v>
      </c>
      <c r="I429">
        <v>32</v>
      </c>
      <c r="J429">
        <v>65</v>
      </c>
      <c r="K429" s="23">
        <f t="shared" si="36"/>
        <v>1.651</v>
      </c>
      <c r="L429">
        <v>108</v>
      </c>
      <c r="M429" s="21">
        <f t="shared" si="37"/>
        <v>48.987935999999998</v>
      </c>
      <c r="N429" s="11">
        <f t="shared" si="38"/>
        <v>17.971941458675815</v>
      </c>
      <c r="O429" s="23">
        <f t="shared" si="39"/>
        <v>0.75</v>
      </c>
    </row>
    <row r="430" spans="1:15" x14ac:dyDescent="0.2">
      <c r="A430">
        <v>1989</v>
      </c>
      <c r="B430" t="s">
        <v>13</v>
      </c>
      <c r="E430" s="18" t="str">
        <f t="shared" si="35"/>
        <v/>
      </c>
      <c r="F430" s="28">
        <v>38</v>
      </c>
      <c r="H430">
        <v>24</v>
      </c>
      <c r="I430">
        <v>34</v>
      </c>
      <c r="J430">
        <v>67</v>
      </c>
      <c r="K430" s="23">
        <f t="shared" si="36"/>
        <v>1.7018</v>
      </c>
      <c r="L430">
        <v>110</v>
      </c>
      <c r="M430" s="21">
        <f t="shared" si="37"/>
        <v>49.895119999999999</v>
      </c>
      <c r="N430" s="11">
        <f t="shared" si="38"/>
        <v>17.228244748313955</v>
      </c>
      <c r="O430" s="23">
        <f t="shared" si="39"/>
        <v>0.70588235294117652</v>
      </c>
    </row>
    <row r="431" spans="1:15" x14ac:dyDescent="0.2">
      <c r="A431">
        <v>1989</v>
      </c>
      <c r="B431" t="s">
        <v>14</v>
      </c>
      <c r="E431" s="18" t="str">
        <f t="shared" si="35"/>
        <v/>
      </c>
      <c r="F431" s="28">
        <v>35</v>
      </c>
      <c r="H431">
        <v>23</v>
      </c>
      <c r="I431">
        <v>34</v>
      </c>
      <c r="J431">
        <v>64.5</v>
      </c>
      <c r="K431" s="23">
        <f t="shared" si="36"/>
        <v>1.6383000000000001</v>
      </c>
      <c r="L431">
        <v>103</v>
      </c>
      <c r="M431" s="21">
        <f t="shared" si="37"/>
        <v>46.719976000000003</v>
      </c>
      <c r="N431" s="11">
        <f t="shared" si="38"/>
        <v>17.406672106776099</v>
      </c>
      <c r="O431" s="23">
        <f t="shared" si="39"/>
        <v>0.67647058823529416</v>
      </c>
    </row>
    <row r="432" spans="1:15" x14ac:dyDescent="0.2">
      <c r="A432">
        <v>1989</v>
      </c>
      <c r="B432" t="s">
        <v>15</v>
      </c>
      <c r="E432" s="18" t="str">
        <f t="shared" si="35"/>
        <v/>
      </c>
      <c r="F432" s="28">
        <v>36</v>
      </c>
      <c r="H432">
        <v>21</v>
      </c>
      <c r="I432">
        <v>32</v>
      </c>
      <c r="J432">
        <v>64</v>
      </c>
      <c r="K432" s="23">
        <f t="shared" si="36"/>
        <v>1.6255999999999999</v>
      </c>
      <c r="L432">
        <v>105</v>
      </c>
      <c r="M432" s="21">
        <f t="shared" si="37"/>
        <v>47.627159999999996</v>
      </c>
      <c r="N432" s="11">
        <f t="shared" si="38"/>
        <v>18.023009190549629</v>
      </c>
      <c r="O432" s="23">
        <f t="shared" si="39"/>
        <v>0.65625</v>
      </c>
    </row>
    <row r="433" spans="1:15" x14ac:dyDescent="0.2">
      <c r="A433">
        <v>1989</v>
      </c>
      <c r="B433" t="s">
        <v>16</v>
      </c>
      <c r="E433" s="18" t="str">
        <f t="shared" si="35"/>
        <v/>
      </c>
      <c r="F433" s="28">
        <v>36</v>
      </c>
      <c r="H433">
        <v>23</v>
      </c>
      <c r="I433">
        <v>32</v>
      </c>
      <c r="J433">
        <v>66</v>
      </c>
      <c r="K433" s="23">
        <f t="shared" si="36"/>
        <v>1.6764000000000001</v>
      </c>
      <c r="L433">
        <v>112</v>
      </c>
      <c r="M433" s="21">
        <f t="shared" si="37"/>
        <v>50.802303999999999</v>
      </c>
      <c r="N433" s="11">
        <f t="shared" si="38"/>
        <v>18.077072701436496</v>
      </c>
      <c r="O433" s="23">
        <f t="shared" si="39"/>
        <v>0.71875</v>
      </c>
    </row>
    <row r="434" spans="1:15" x14ac:dyDescent="0.2">
      <c r="A434">
        <v>1989</v>
      </c>
      <c r="B434" t="s">
        <v>5</v>
      </c>
      <c r="E434" s="18" t="str">
        <f t="shared" si="35"/>
        <v/>
      </c>
      <c r="F434" s="28">
        <v>37</v>
      </c>
      <c r="H434">
        <v>24</v>
      </c>
      <c r="I434">
        <v>35</v>
      </c>
      <c r="J434">
        <v>68</v>
      </c>
      <c r="K434" s="23">
        <f t="shared" si="36"/>
        <v>1.7272000000000001</v>
      </c>
      <c r="L434">
        <v>120</v>
      </c>
      <c r="M434" s="21">
        <f t="shared" si="37"/>
        <v>54.431039999999996</v>
      </c>
      <c r="N434" s="11">
        <f t="shared" si="38"/>
        <v>18.245735453408621</v>
      </c>
      <c r="O434" s="23">
        <f t="shared" si="39"/>
        <v>0.68571428571428572</v>
      </c>
    </row>
    <row r="435" spans="1:15" x14ac:dyDescent="0.2">
      <c r="A435">
        <v>1990</v>
      </c>
      <c r="B435" t="s">
        <v>6</v>
      </c>
      <c r="E435" s="18" t="str">
        <f t="shared" si="35"/>
        <v/>
      </c>
      <c r="F435" s="28">
        <v>36</v>
      </c>
      <c r="H435">
        <v>23</v>
      </c>
      <c r="I435">
        <v>35</v>
      </c>
      <c r="J435">
        <v>67</v>
      </c>
      <c r="K435" s="23">
        <f t="shared" si="36"/>
        <v>1.7018</v>
      </c>
      <c r="L435">
        <v>115</v>
      </c>
      <c r="M435" s="21">
        <f t="shared" si="37"/>
        <v>52.163080000000001</v>
      </c>
      <c r="N435" s="11">
        <f t="shared" si="38"/>
        <v>18.011346782328228</v>
      </c>
      <c r="O435" s="23">
        <f t="shared" si="39"/>
        <v>0.65714285714285714</v>
      </c>
    </row>
    <row r="436" spans="1:15" x14ac:dyDescent="0.2">
      <c r="A436">
        <v>1990</v>
      </c>
      <c r="B436" t="s">
        <v>7</v>
      </c>
      <c r="E436" s="18" t="str">
        <f t="shared" si="35"/>
        <v/>
      </c>
      <c r="F436" s="28">
        <v>36</v>
      </c>
      <c r="H436">
        <v>22</v>
      </c>
      <c r="I436">
        <v>34</v>
      </c>
      <c r="J436">
        <v>67</v>
      </c>
      <c r="K436" s="23">
        <f t="shared" si="36"/>
        <v>1.7018</v>
      </c>
      <c r="L436">
        <v>105</v>
      </c>
      <c r="M436" s="21">
        <f t="shared" si="37"/>
        <v>47.627159999999996</v>
      </c>
      <c r="N436" s="11">
        <f t="shared" si="38"/>
        <v>16.445142714299685</v>
      </c>
      <c r="O436" s="23">
        <f t="shared" si="39"/>
        <v>0.6470588235294118</v>
      </c>
    </row>
    <row r="437" spans="1:15" x14ac:dyDescent="0.2">
      <c r="A437">
        <v>1990</v>
      </c>
      <c r="B437" t="s">
        <v>8</v>
      </c>
      <c r="E437" s="18" t="str">
        <f t="shared" si="35"/>
        <v/>
      </c>
      <c r="F437" s="28">
        <v>34</v>
      </c>
      <c r="H437">
        <v>23</v>
      </c>
      <c r="I437">
        <v>34</v>
      </c>
      <c r="J437">
        <v>66</v>
      </c>
      <c r="K437" s="23">
        <f t="shared" si="36"/>
        <v>1.6764000000000001</v>
      </c>
      <c r="L437">
        <v>110</v>
      </c>
      <c r="M437" s="21">
        <f t="shared" si="37"/>
        <v>49.895119999999999</v>
      </c>
      <c r="N437" s="11">
        <f t="shared" si="38"/>
        <v>17.754267831767987</v>
      </c>
      <c r="O437" s="23">
        <f t="shared" si="39"/>
        <v>0.67647058823529416</v>
      </c>
    </row>
    <row r="438" spans="1:15" x14ac:dyDescent="0.2">
      <c r="A438">
        <v>1990</v>
      </c>
      <c r="B438" t="s">
        <v>9</v>
      </c>
      <c r="E438" s="18" t="str">
        <f t="shared" si="35"/>
        <v/>
      </c>
      <c r="F438" s="28">
        <v>37</v>
      </c>
      <c r="H438">
        <v>24</v>
      </c>
      <c r="I438">
        <v>36</v>
      </c>
      <c r="J438">
        <v>69</v>
      </c>
      <c r="K438" s="23">
        <f t="shared" si="36"/>
        <v>1.7525999999999999</v>
      </c>
      <c r="L438">
        <v>120</v>
      </c>
      <c r="M438" s="21">
        <f t="shared" si="37"/>
        <v>54.431039999999996</v>
      </c>
      <c r="N438" s="11">
        <f t="shared" si="38"/>
        <v>17.720705888796779</v>
      </c>
      <c r="O438" s="23">
        <f t="shared" si="39"/>
        <v>0.66666666666666663</v>
      </c>
    </row>
    <row r="439" spans="1:15" x14ac:dyDescent="0.2">
      <c r="A439">
        <v>1990</v>
      </c>
      <c r="B439" t="s">
        <v>10</v>
      </c>
      <c r="E439" s="18" t="str">
        <f t="shared" si="35"/>
        <v/>
      </c>
      <c r="F439" s="28">
        <v>34</v>
      </c>
      <c r="H439">
        <v>24</v>
      </c>
      <c r="I439">
        <v>36</v>
      </c>
      <c r="J439">
        <v>68</v>
      </c>
      <c r="K439" s="23">
        <f t="shared" si="36"/>
        <v>1.7272000000000001</v>
      </c>
      <c r="L439">
        <v>125</v>
      </c>
      <c r="M439" s="21">
        <f t="shared" si="37"/>
        <v>56.698999999999998</v>
      </c>
      <c r="N439" s="11">
        <f t="shared" si="38"/>
        <v>19.00597443063398</v>
      </c>
      <c r="O439" s="23">
        <f t="shared" si="39"/>
        <v>0.66666666666666663</v>
      </c>
    </row>
    <row r="440" spans="1:15" x14ac:dyDescent="0.2">
      <c r="A440">
        <v>1990</v>
      </c>
      <c r="B440" t="s">
        <v>11</v>
      </c>
      <c r="E440" s="18" t="str">
        <f t="shared" si="35"/>
        <v/>
      </c>
      <c r="F440" s="28">
        <v>35</v>
      </c>
      <c r="H440">
        <v>24</v>
      </c>
      <c r="I440">
        <v>35</v>
      </c>
      <c r="J440">
        <v>68.5</v>
      </c>
      <c r="K440" s="23">
        <f t="shared" si="36"/>
        <v>1.7399</v>
      </c>
      <c r="L440">
        <v>128</v>
      </c>
      <c r="M440" s="21">
        <f t="shared" si="37"/>
        <v>58.059775999999999</v>
      </c>
      <c r="N440" s="11">
        <f t="shared" si="38"/>
        <v>19.179036237554598</v>
      </c>
      <c r="O440" s="23">
        <f t="shared" si="39"/>
        <v>0.68571428571428572</v>
      </c>
    </row>
    <row r="441" spans="1:15" x14ac:dyDescent="0.2">
      <c r="A441">
        <v>1990</v>
      </c>
      <c r="B441" t="s">
        <v>12</v>
      </c>
      <c r="E441" s="18" t="str">
        <f t="shared" si="35"/>
        <v/>
      </c>
      <c r="F441" s="28">
        <v>36</v>
      </c>
      <c r="H441">
        <v>24</v>
      </c>
      <c r="I441">
        <v>34</v>
      </c>
      <c r="J441">
        <v>64</v>
      </c>
      <c r="K441" s="23">
        <f t="shared" si="36"/>
        <v>1.6255999999999999</v>
      </c>
      <c r="L441">
        <v>113</v>
      </c>
      <c r="M441" s="21">
        <f t="shared" si="37"/>
        <v>51.255896</v>
      </c>
      <c r="N441" s="11">
        <f t="shared" si="38"/>
        <v>19.396190843162938</v>
      </c>
      <c r="O441" s="23">
        <f t="shared" si="39"/>
        <v>0.70588235294117652</v>
      </c>
    </row>
    <row r="442" spans="1:15" x14ac:dyDescent="0.2">
      <c r="A442">
        <v>1990</v>
      </c>
      <c r="B442" t="s">
        <v>13</v>
      </c>
      <c r="E442" s="18" t="str">
        <f t="shared" si="35"/>
        <v/>
      </c>
      <c r="F442" s="28">
        <v>34</v>
      </c>
      <c r="H442">
        <v>24</v>
      </c>
      <c r="I442">
        <v>35</v>
      </c>
      <c r="J442">
        <v>66</v>
      </c>
      <c r="K442" s="23">
        <f t="shared" si="36"/>
        <v>1.6764000000000001</v>
      </c>
      <c r="L442">
        <v>113</v>
      </c>
      <c r="M442" s="21">
        <f t="shared" si="37"/>
        <v>51.255896</v>
      </c>
      <c r="N442" s="11">
        <f t="shared" si="38"/>
        <v>18.23847513627075</v>
      </c>
      <c r="O442" s="23">
        <f t="shared" si="39"/>
        <v>0.68571428571428572</v>
      </c>
    </row>
    <row r="443" spans="1:15" x14ac:dyDescent="0.2">
      <c r="A443">
        <v>1990</v>
      </c>
      <c r="B443" t="s">
        <v>14</v>
      </c>
      <c r="E443" s="18" t="str">
        <f t="shared" si="35"/>
        <v/>
      </c>
      <c r="F443" s="28">
        <v>36</v>
      </c>
      <c r="H443">
        <v>22</v>
      </c>
      <c r="I443">
        <v>33</v>
      </c>
      <c r="J443">
        <v>65.5</v>
      </c>
      <c r="K443" s="23">
        <f t="shared" si="36"/>
        <v>1.6637</v>
      </c>
      <c r="L443">
        <v>110</v>
      </c>
      <c r="M443" s="21">
        <f t="shared" si="37"/>
        <v>49.895119999999999</v>
      </c>
      <c r="N443" s="11">
        <f t="shared" si="38"/>
        <v>18.026359926619975</v>
      </c>
      <c r="O443" s="23">
        <f t="shared" si="39"/>
        <v>0.66666666666666663</v>
      </c>
    </row>
    <row r="444" spans="1:15" x14ac:dyDescent="0.2">
      <c r="A444">
        <v>1990</v>
      </c>
      <c r="B444" t="s">
        <v>15</v>
      </c>
      <c r="E444" s="18" t="str">
        <f t="shared" si="35"/>
        <v/>
      </c>
      <c r="F444" s="28">
        <v>36</v>
      </c>
      <c r="H444">
        <v>24</v>
      </c>
      <c r="I444">
        <v>34</v>
      </c>
      <c r="J444">
        <v>66</v>
      </c>
      <c r="K444" s="23">
        <f t="shared" si="36"/>
        <v>1.6764000000000001</v>
      </c>
      <c r="L444">
        <v>120</v>
      </c>
      <c r="M444" s="21">
        <f t="shared" si="37"/>
        <v>54.431039999999996</v>
      </c>
      <c r="N444" s="11">
        <f t="shared" si="38"/>
        <v>19.368292180110529</v>
      </c>
      <c r="O444" s="23">
        <f t="shared" si="39"/>
        <v>0.70588235294117652</v>
      </c>
    </row>
    <row r="445" spans="1:15" x14ac:dyDescent="0.2">
      <c r="A445">
        <v>1990</v>
      </c>
      <c r="B445" t="s">
        <v>16</v>
      </c>
      <c r="E445" s="18" t="str">
        <f t="shared" si="35"/>
        <v/>
      </c>
      <c r="F445" s="28" t="s">
        <v>30</v>
      </c>
      <c r="G445">
        <v>5</v>
      </c>
      <c r="H445">
        <v>24</v>
      </c>
      <c r="I445">
        <v>32</v>
      </c>
      <c r="J445">
        <v>66</v>
      </c>
      <c r="K445" s="23">
        <f t="shared" si="36"/>
        <v>1.6764000000000001</v>
      </c>
      <c r="L445">
        <v>112</v>
      </c>
      <c r="M445" s="21">
        <f t="shared" si="37"/>
        <v>50.802303999999999</v>
      </c>
      <c r="N445" s="11">
        <f t="shared" si="38"/>
        <v>18.077072701436496</v>
      </c>
      <c r="O445" s="23">
        <f t="shared" si="39"/>
        <v>0.75</v>
      </c>
    </row>
    <row r="446" spans="1:15" x14ac:dyDescent="0.2">
      <c r="A446">
        <v>1990</v>
      </c>
      <c r="B446" t="s">
        <v>5</v>
      </c>
      <c r="E446" s="18" t="str">
        <f t="shared" si="35"/>
        <v/>
      </c>
      <c r="F446" s="28">
        <v>38</v>
      </c>
      <c r="H446">
        <v>24</v>
      </c>
      <c r="I446">
        <v>34</v>
      </c>
      <c r="J446">
        <v>71</v>
      </c>
      <c r="K446" s="23">
        <f t="shared" si="36"/>
        <v>1.8034000000000001</v>
      </c>
      <c r="L446">
        <v>126</v>
      </c>
      <c r="M446" s="21">
        <f t="shared" si="37"/>
        <v>57.152591999999999</v>
      </c>
      <c r="N446" s="11">
        <f t="shared" si="38"/>
        <v>17.57323839979955</v>
      </c>
      <c r="O446" s="23">
        <f t="shared" si="39"/>
        <v>0.70588235294117652</v>
      </c>
    </row>
    <row r="447" spans="1:15" x14ac:dyDescent="0.2">
      <c r="A447">
        <v>1991</v>
      </c>
      <c r="B447" t="s">
        <v>6</v>
      </c>
      <c r="E447" s="18" t="str">
        <f t="shared" si="35"/>
        <v/>
      </c>
      <c r="F447" s="28" t="s">
        <v>24</v>
      </c>
      <c r="G447">
        <v>4</v>
      </c>
      <c r="H447">
        <v>23</v>
      </c>
      <c r="I447">
        <v>35</v>
      </c>
      <c r="J447">
        <v>67</v>
      </c>
      <c r="K447" s="23">
        <f t="shared" si="36"/>
        <v>1.7018</v>
      </c>
      <c r="L447">
        <v>115</v>
      </c>
      <c r="M447" s="21">
        <f t="shared" si="37"/>
        <v>52.163080000000001</v>
      </c>
      <c r="N447" s="11">
        <f t="shared" si="38"/>
        <v>18.011346782328228</v>
      </c>
      <c r="O447" s="23">
        <f t="shared" si="39"/>
        <v>0.65714285714285714</v>
      </c>
    </row>
    <row r="448" spans="1:15" x14ac:dyDescent="0.2">
      <c r="A448">
        <v>1991</v>
      </c>
      <c r="B448" t="s">
        <v>7</v>
      </c>
      <c r="E448" s="18" t="str">
        <f t="shared" si="35"/>
        <v/>
      </c>
      <c r="F448" s="28">
        <v>36</v>
      </c>
      <c r="H448">
        <v>23</v>
      </c>
      <c r="I448">
        <v>26</v>
      </c>
      <c r="J448">
        <v>66</v>
      </c>
      <c r="K448" s="23">
        <f t="shared" si="36"/>
        <v>1.6764000000000001</v>
      </c>
      <c r="L448">
        <v>110</v>
      </c>
      <c r="M448" s="21">
        <f t="shared" si="37"/>
        <v>49.895119999999999</v>
      </c>
      <c r="N448" s="11">
        <f t="shared" si="38"/>
        <v>17.754267831767987</v>
      </c>
      <c r="O448" s="23">
        <f t="shared" si="39"/>
        <v>0.88461538461538458</v>
      </c>
    </row>
    <row r="449" spans="1:15" x14ac:dyDescent="0.2">
      <c r="A449">
        <v>1991</v>
      </c>
      <c r="B449" t="s">
        <v>8</v>
      </c>
      <c r="E449" s="18" t="str">
        <f t="shared" si="35"/>
        <v/>
      </c>
      <c r="F449" s="28">
        <v>34</v>
      </c>
      <c r="H449">
        <v>22</v>
      </c>
      <c r="I449">
        <v>32</v>
      </c>
      <c r="J449">
        <v>65</v>
      </c>
      <c r="K449" s="23">
        <f t="shared" si="36"/>
        <v>1.651</v>
      </c>
      <c r="L449">
        <v>110</v>
      </c>
      <c r="M449" s="21">
        <f t="shared" si="37"/>
        <v>49.895119999999999</v>
      </c>
      <c r="N449" s="11">
        <f t="shared" si="38"/>
        <v>18.304755189392033</v>
      </c>
      <c r="O449" s="23">
        <f t="shared" si="39"/>
        <v>0.6875</v>
      </c>
    </row>
    <row r="450" spans="1:15" x14ac:dyDescent="0.2">
      <c r="A450">
        <v>1991</v>
      </c>
      <c r="B450" t="s">
        <v>9</v>
      </c>
      <c r="E450" s="18" t="str">
        <f t="shared" si="35"/>
        <v/>
      </c>
      <c r="F450" s="28">
        <v>34</v>
      </c>
      <c r="H450">
        <v>23</v>
      </c>
      <c r="I450">
        <v>34</v>
      </c>
      <c r="J450">
        <v>68</v>
      </c>
      <c r="K450" s="23">
        <f t="shared" si="36"/>
        <v>1.7272000000000001</v>
      </c>
      <c r="L450">
        <v>109</v>
      </c>
      <c r="M450" s="21">
        <f t="shared" si="37"/>
        <v>49.441527999999998</v>
      </c>
      <c r="N450" s="11">
        <f t="shared" si="38"/>
        <v>16.573209703512831</v>
      </c>
      <c r="O450" s="23">
        <f t="shared" si="39"/>
        <v>0.67647058823529416</v>
      </c>
    </row>
    <row r="451" spans="1:15" x14ac:dyDescent="0.2">
      <c r="A451">
        <v>1991</v>
      </c>
      <c r="B451" t="s">
        <v>10</v>
      </c>
      <c r="E451" s="18" t="str">
        <f t="shared" ref="E451:E514" si="40">IF(D451&gt;0,A451-YEAR(D451),"")</f>
        <v/>
      </c>
      <c r="F451" s="28" t="s">
        <v>24</v>
      </c>
      <c r="G451">
        <v>4</v>
      </c>
      <c r="H451">
        <v>24</v>
      </c>
      <c r="I451">
        <v>34</v>
      </c>
      <c r="J451">
        <v>68</v>
      </c>
      <c r="K451" s="23">
        <f t="shared" ref="K451:K514" si="41">(+J451*2.54)/100</f>
        <v>1.7272000000000001</v>
      </c>
      <c r="L451">
        <v>120</v>
      </c>
      <c r="M451" s="21">
        <f t="shared" ref="M451:M514" si="42">+L451*0.453592</f>
        <v>54.431039999999996</v>
      </c>
      <c r="N451" s="11">
        <f t="shared" ref="N451:N514" si="43">+M451/K451^2</f>
        <v>18.245735453408621</v>
      </c>
      <c r="O451" s="23">
        <f t="shared" ref="O451:O514" si="44">+H451/I451</f>
        <v>0.70588235294117652</v>
      </c>
    </row>
    <row r="452" spans="1:15" x14ac:dyDescent="0.2">
      <c r="A452">
        <v>1991</v>
      </c>
      <c r="B452" t="s">
        <v>11</v>
      </c>
      <c r="E452" s="18" t="str">
        <f t="shared" si="40"/>
        <v/>
      </c>
      <c r="F452" s="28">
        <v>38</v>
      </c>
      <c r="H452">
        <v>27</v>
      </c>
      <c r="I452">
        <v>38</v>
      </c>
      <c r="J452">
        <v>69</v>
      </c>
      <c r="K452" s="23">
        <f t="shared" si="41"/>
        <v>1.7525999999999999</v>
      </c>
      <c r="L452">
        <v>130</v>
      </c>
      <c r="M452" s="21">
        <f t="shared" si="42"/>
        <v>58.96696</v>
      </c>
      <c r="N452" s="11">
        <f t="shared" si="43"/>
        <v>19.197431379529846</v>
      </c>
      <c r="O452" s="23">
        <f t="shared" si="44"/>
        <v>0.71052631578947367</v>
      </c>
    </row>
    <row r="453" spans="1:15" x14ac:dyDescent="0.2">
      <c r="A453">
        <v>1991</v>
      </c>
      <c r="B453" t="s">
        <v>12</v>
      </c>
      <c r="E453" s="18" t="str">
        <f t="shared" si="40"/>
        <v/>
      </c>
      <c r="F453" s="28">
        <v>34</v>
      </c>
      <c r="H453">
        <v>23</v>
      </c>
      <c r="I453">
        <v>35</v>
      </c>
      <c r="J453">
        <v>66</v>
      </c>
      <c r="K453" s="23">
        <f t="shared" si="41"/>
        <v>1.6764000000000001</v>
      </c>
      <c r="L453">
        <v>112</v>
      </c>
      <c r="M453" s="21">
        <f t="shared" si="42"/>
        <v>50.802303999999999</v>
      </c>
      <c r="N453" s="11">
        <f t="shared" si="43"/>
        <v>18.077072701436496</v>
      </c>
      <c r="O453" s="23">
        <f t="shared" si="44"/>
        <v>0.65714285714285714</v>
      </c>
    </row>
    <row r="454" spans="1:15" x14ac:dyDescent="0.2">
      <c r="A454">
        <v>1991</v>
      </c>
      <c r="B454" t="s">
        <v>13</v>
      </c>
      <c r="E454" s="18" t="str">
        <f t="shared" si="40"/>
        <v/>
      </c>
      <c r="F454" s="28">
        <v>34</v>
      </c>
      <c r="H454">
        <v>22</v>
      </c>
      <c r="I454">
        <v>34</v>
      </c>
      <c r="J454">
        <v>63</v>
      </c>
      <c r="K454" s="23">
        <f t="shared" si="41"/>
        <v>1.6002000000000001</v>
      </c>
      <c r="L454">
        <v>105</v>
      </c>
      <c r="M454" s="21">
        <f t="shared" si="42"/>
        <v>47.627159999999996</v>
      </c>
      <c r="N454" s="11">
        <f t="shared" si="43"/>
        <v>18.59970915709027</v>
      </c>
      <c r="O454" s="23">
        <f t="shared" si="44"/>
        <v>0.6470588235294118</v>
      </c>
    </row>
    <row r="455" spans="1:15" x14ac:dyDescent="0.2">
      <c r="A455">
        <v>1991</v>
      </c>
      <c r="B455" t="s">
        <v>14</v>
      </c>
      <c r="E455" s="18" t="str">
        <f t="shared" si="40"/>
        <v/>
      </c>
      <c r="F455" s="28">
        <v>36</v>
      </c>
      <c r="H455">
        <v>25</v>
      </c>
      <c r="I455">
        <v>36</v>
      </c>
      <c r="J455">
        <v>70</v>
      </c>
      <c r="K455" s="23">
        <f t="shared" si="41"/>
        <v>1.778</v>
      </c>
      <c r="L455">
        <v>135</v>
      </c>
      <c r="M455" s="21">
        <f t="shared" si="42"/>
        <v>61.234920000000002</v>
      </c>
      <c r="N455" s="11">
        <f t="shared" si="43"/>
        <v>19.370268536455441</v>
      </c>
      <c r="O455" s="23">
        <f t="shared" si="44"/>
        <v>0.69444444444444442</v>
      </c>
    </row>
    <row r="456" spans="1:15" x14ac:dyDescent="0.2">
      <c r="A456">
        <v>1991</v>
      </c>
      <c r="B456" t="s">
        <v>15</v>
      </c>
      <c r="E456" s="18" t="str">
        <f t="shared" si="40"/>
        <v/>
      </c>
      <c r="F456" s="28">
        <v>34</v>
      </c>
      <c r="H456">
        <v>22</v>
      </c>
      <c r="I456">
        <v>35</v>
      </c>
      <c r="J456">
        <v>66</v>
      </c>
      <c r="K456" s="23">
        <f t="shared" si="41"/>
        <v>1.6764000000000001</v>
      </c>
      <c r="L456">
        <v>110</v>
      </c>
      <c r="M456" s="21">
        <f t="shared" si="42"/>
        <v>49.895119999999999</v>
      </c>
      <c r="N456" s="11">
        <f t="shared" si="43"/>
        <v>17.754267831767987</v>
      </c>
      <c r="O456" s="23">
        <f t="shared" si="44"/>
        <v>0.62857142857142856</v>
      </c>
    </row>
    <row r="457" spans="1:15" x14ac:dyDescent="0.2">
      <c r="A457">
        <v>1991</v>
      </c>
      <c r="B457" t="s">
        <v>16</v>
      </c>
      <c r="E457" s="18" t="str">
        <f t="shared" si="40"/>
        <v/>
      </c>
      <c r="F457" s="28">
        <v>34</v>
      </c>
      <c r="H457">
        <v>23</v>
      </c>
      <c r="I457">
        <v>34</v>
      </c>
      <c r="J457">
        <v>67</v>
      </c>
      <c r="K457" s="23">
        <f t="shared" si="41"/>
        <v>1.7018</v>
      </c>
      <c r="L457">
        <v>108</v>
      </c>
      <c r="M457" s="21">
        <f t="shared" si="42"/>
        <v>48.987935999999998</v>
      </c>
      <c r="N457" s="11">
        <f t="shared" si="43"/>
        <v>16.915003934708245</v>
      </c>
      <c r="O457" s="23">
        <f t="shared" si="44"/>
        <v>0.67647058823529416</v>
      </c>
    </row>
    <row r="458" spans="1:15" x14ac:dyDescent="0.2">
      <c r="A458">
        <v>1991</v>
      </c>
      <c r="B458" t="s">
        <v>5</v>
      </c>
      <c r="E458" s="18" t="str">
        <f t="shared" si="40"/>
        <v/>
      </c>
      <c r="F458" s="28">
        <v>35</v>
      </c>
      <c r="H458">
        <v>24</v>
      </c>
      <c r="I458">
        <v>36</v>
      </c>
      <c r="J458">
        <v>70</v>
      </c>
      <c r="K458" s="23">
        <f t="shared" si="41"/>
        <v>1.778</v>
      </c>
      <c r="L458">
        <v>120</v>
      </c>
      <c r="M458" s="21">
        <f t="shared" si="42"/>
        <v>54.431039999999996</v>
      </c>
      <c r="N458" s="11">
        <f t="shared" si="43"/>
        <v>17.218016476849279</v>
      </c>
      <c r="O458" s="23">
        <f t="shared" si="44"/>
        <v>0.66666666666666663</v>
      </c>
    </row>
    <row r="459" spans="1:15" x14ac:dyDescent="0.2">
      <c r="A459">
        <v>1992</v>
      </c>
      <c r="B459" t="s">
        <v>6</v>
      </c>
      <c r="E459" s="18" t="str">
        <f t="shared" si="40"/>
        <v/>
      </c>
      <c r="F459" s="28">
        <v>36</v>
      </c>
      <c r="H459">
        <v>23</v>
      </c>
      <c r="I459">
        <v>34</v>
      </c>
      <c r="J459">
        <v>65</v>
      </c>
      <c r="K459" s="23">
        <f t="shared" si="41"/>
        <v>1.651</v>
      </c>
      <c r="L459">
        <v>100</v>
      </c>
      <c r="M459" s="21">
        <f t="shared" si="42"/>
        <v>45.359200000000001</v>
      </c>
      <c r="N459" s="11">
        <f t="shared" si="43"/>
        <v>16.640686535810943</v>
      </c>
      <c r="O459" s="23">
        <f t="shared" si="44"/>
        <v>0.67647058823529416</v>
      </c>
    </row>
    <row r="460" spans="1:15" x14ac:dyDescent="0.2">
      <c r="A460">
        <v>1992</v>
      </c>
      <c r="B460" t="s">
        <v>7</v>
      </c>
      <c r="E460" s="18" t="str">
        <f t="shared" si="40"/>
        <v/>
      </c>
      <c r="F460" s="28">
        <v>36</v>
      </c>
      <c r="H460">
        <v>25</v>
      </c>
      <c r="I460">
        <v>35</v>
      </c>
      <c r="J460">
        <v>68.5</v>
      </c>
      <c r="K460" s="23">
        <f t="shared" si="41"/>
        <v>1.7399</v>
      </c>
      <c r="L460">
        <v>123</v>
      </c>
      <c r="M460" s="21">
        <f t="shared" si="42"/>
        <v>55.791815999999997</v>
      </c>
      <c r="N460" s="11">
        <f t="shared" si="43"/>
        <v>18.42985513452512</v>
      </c>
      <c r="O460" s="23">
        <f t="shared" si="44"/>
        <v>0.7142857142857143</v>
      </c>
    </row>
    <row r="461" spans="1:15" x14ac:dyDescent="0.2">
      <c r="A461">
        <v>1992</v>
      </c>
      <c r="B461" t="s">
        <v>8</v>
      </c>
      <c r="E461" s="18" t="str">
        <f t="shared" si="40"/>
        <v/>
      </c>
      <c r="F461" s="28" t="s">
        <v>22</v>
      </c>
      <c r="G461">
        <v>3</v>
      </c>
      <c r="H461">
        <v>23</v>
      </c>
      <c r="I461">
        <v>34</v>
      </c>
      <c r="J461">
        <v>66</v>
      </c>
      <c r="K461" s="23">
        <f t="shared" si="41"/>
        <v>1.6764000000000001</v>
      </c>
      <c r="L461">
        <v>116</v>
      </c>
      <c r="M461" s="21">
        <f t="shared" si="42"/>
        <v>52.616672000000001</v>
      </c>
      <c r="N461" s="11">
        <f t="shared" si="43"/>
        <v>18.722682440773511</v>
      </c>
      <c r="O461" s="23">
        <f t="shared" si="44"/>
        <v>0.67647058823529416</v>
      </c>
    </row>
    <row r="462" spans="1:15" x14ac:dyDescent="0.2">
      <c r="A462">
        <v>1992</v>
      </c>
      <c r="B462" t="s">
        <v>9</v>
      </c>
      <c r="E462" s="18" t="str">
        <f t="shared" si="40"/>
        <v/>
      </c>
      <c r="F462" s="28">
        <v>36</v>
      </c>
      <c r="H462">
        <v>24</v>
      </c>
      <c r="I462">
        <v>36</v>
      </c>
      <c r="J462">
        <v>67</v>
      </c>
      <c r="K462" s="23">
        <f t="shared" si="41"/>
        <v>1.7018</v>
      </c>
      <c r="L462">
        <v>118</v>
      </c>
      <c r="M462" s="21">
        <f t="shared" si="42"/>
        <v>53.523856000000002</v>
      </c>
      <c r="N462" s="11">
        <f t="shared" si="43"/>
        <v>18.481208002736789</v>
      </c>
      <c r="O462" s="23">
        <f t="shared" si="44"/>
        <v>0.66666666666666663</v>
      </c>
    </row>
    <row r="463" spans="1:15" x14ac:dyDescent="0.2">
      <c r="A463">
        <v>1992</v>
      </c>
      <c r="B463" t="s">
        <v>10</v>
      </c>
      <c r="E463" s="18" t="str">
        <f t="shared" si="40"/>
        <v/>
      </c>
      <c r="F463" s="28" t="s">
        <v>31</v>
      </c>
      <c r="G463">
        <v>5</v>
      </c>
      <c r="H463">
        <v>26</v>
      </c>
      <c r="I463">
        <v>38</v>
      </c>
      <c r="J463">
        <v>71</v>
      </c>
      <c r="K463" s="23">
        <f t="shared" si="41"/>
        <v>1.8034000000000001</v>
      </c>
      <c r="L463">
        <v>140</v>
      </c>
      <c r="M463" s="21">
        <f t="shared" si="42"/>
        <v>63.502879999999998</v>
      </c>
      <c r="N463" s="11">
        <f t="shared" si="43"/>
        <v>19.525820444221722</v>
      </c>
      <c r="O463" s="23">
        <f t="shared" si="44"/>
        <v>0.68421052631578949</v>
      </c>
    </row>
    <row r="464" spans="1:15" x14ac:dyDescent="0.2">
      <c r="A464">
        <v>1992</v>
      </c>
      <c r="B464" t="s">
        <v>11</v>
      </c>
      <c r="E464" s="18" t="str">
        <f t="shared" si="40"/>
        <v/>
      </c>
      <c r="F464" s="28">
        <v>36</v>
      </c>
      <c r="H464">
        <v>26</v>
      </c>
      <c r="I464">
        <v>35</v>
      </c>
      <c r="J464">
        <v>66</v>
      </c>
      <c r="K464" s="23">
        <f t="shared" si="41"/>
        <v>1.6764000000000001</v>
      </c>
      <c r="L464">
        <v>115</v>
      </c>
      <c r="M464" s="21">
        <f t="shared" si="42"/>
        <v>52.163080000000001</v>
      </c>
      <c r="N464" s="11">
        <f t="shared" si="43"/>
        <v>18.561280005939256</v>
      </c>
      <c r="O464" s="23">
        <f t="shared" si="44"/>
        <v>0.74285714285714288</v>
      </c>
    </row>
    <row r="465" spans="1:15" x14ac:dyDescent="0.2">
      <c r="A465">
        <v>1992</v>
      </c>
      <c r="B465" t="s">
        <v>12</v>
      </c>
      <c r="E465" s="18" t="str">
        <f t="shared" si="40"/>
        <v/>
      </c>
      <c r="F465" s="28">
        <v>35</v>
      </c>
      <c r="H465">
        <v>25</v>
      </c>
      <c r="I465">
        <v>37</v>
      </c>
      <c r="J465">
        <v>68.5</v>
      </c>
      <c r="K465" s="23">
        <f t="shared" si="41"/>
        <v>1.7399</v>
      </c>
      <c r="L465">
        <v>133</v>
      </c>
      <c r="M465" s="21">
        <f t="shared" si="42"/>
        <v>60.327736000000002</v>
      </c>
      <c r="N465" s="11">
        <f t="shared" si="43"/>
        <v>19.928217340584077</v>
      </c>
      <c r="O465" s="23">
        <f t="shared" si="44"/>
        <v>0.67567567567567566</v>
      </c>
    </row>
    <row r="466" spans="1:15" x14ac:dyDescent="0.2">
      <c r="A466">
        <v>1992</v>
      </c>
      <c r="B466" t="s">
        <v>13</v>
      </c>
      <c r="E466" s="18" t="str">
        <f t="shared" si="40"/>
        <v/>
      </c>
      <c r="F466" s="28" t="s">
        <v>22</v>
      </c>
      <c r="G466">
        <v>3</v>
      </c>
      <c r="H466">
        <v>24</v>
      </c>
      <c r="I466">
        <v>34</v>
      </c>
      <c r="J466">
        <v>68.5</v>
      </c>
      <c r="K466" s="23">
        <f t="shared" si="41"/>
        <v>1.7399</v>
      </c>
      <c r="L466">
        <v>123</v>
      </c>
      <c r="M466" s="21">
        <f t="shared" si="42"/>
        <v>55.791815999999997</v>
      </c>
      <c r="N466" s="11">
        <f t="shared" si="43"/>
        <v>18.42985513452512</v>
      </c>
      <c r="O466" s="23">
        <f t="shared" si="44"/>
        <v>0.70588235294117652</v>
      </c>
    </row>
    <row r="467" spans="1:15" x14ac:dyDescent="0.2">
      <c r="A467">
        <v>1992</v>
      </c>
      <c r="B467" t="s">
        <v>14</v>
      </c>
      <c r="E467" s="18" t="str">
        <f t="shared" si="40"/>
        <v/>
      </c>
      <c r="F467" s="28" t="s">
        <v>22</v>
      </c>
      <c r="G467">
        <v>3</v>
      </c>
      <c r="H467">
        <v>22</v>
      </c>
      <c r="I467">
        <v>34</v>
      </c>
      <c r="J467">
        <v>68.5</v>
      </c>
      <c r="K467" s="23">
        <f t="shared" si="41"/>
        <v>1.7399</v>
      </c>
      <c r="L467">
        <v>120</v>
      </c>
      <c r="M467" s="21">
        <f t="shared" si="42"/>
        <v>54.431039999999996</v>
      </c>
      <c r="N467" s="11">
        <f t="shared" si="43"/>
        <v>17.980346472707435</v>
      </c>
      <c r="O467" s="23">
        <f t="shared" si="44"/>
        <v>0.6470588235294118</v>
      </c>
    </row>
    <row r="468" spans="1:15" x14ac:dyDescent="0.2">
      <c r="A468">
        <v>1992</v>
      </c>
      <c r="B468" t="s">
        <v>15</v>
      </c>
      <c r="E468" s="18" t="str">
        <f t="shared" si="40"/>
        <v/>
      </c>
      <c r="F468" s="28">
        <v>36</v>
      </c>
      <c r="H468">
        <v>25</v>
      </c>
      <c r="I468">
        <v>36</v>
      </c>
      <c r="J468">
        <v>66</v>
      </c>
      <c r="K468" s="23">
        <f t="shared" si="41"/>
        <v>1.6764000000000001</v>
      </c>
      <c r="L468">
        <v>120</v>
      </c>
      <c r="M468" s="21">
        <f t="shared" si="42"/>
        <v>54.431039999999996</v>
      </c>
      <c r="N468" s="11">
        <f t="shared" si="43"/>
        <v>19.368292180110529</v>
      </c>
      <c r="O468" s="23">
        <f t="shared" si="44"/>
        <v>0.69444444444444442</v>
      </c>
    </row>
    <row r="469" spans="1:15" x14ac:dyDescent="0.2">
      <c r="A469">
        <v>1992</v>
      </c>
      <c r="B469" t="s">
        <v>16</v>
      </c>
      <c r="E469" s="18" t="str">
        <f t="shared" si="40"/>
        <v/>
      </c>
      <c r="F469" s="28" t="s">
        <v>22</v>
      </c>
      <c r="G469">
        <v>3</v>
      </c>
      <c r="H469">
        <v>23.5</v>
      </c>
      <c r="I469">
        <v>34</v>
      </c>
      <c r="J469">
        <v>69</v>
      </c>
      <c r="K469" s="23">
        <f t="shared" si="41"/>
        <v>1.7525999999999999</v>
      </c>
      <c r="L469">
        <v>115</v>
      </c>
      <c r="M469" s="21">
        <f t="shared" si="42"/>
        <v>52.163080000000001</v>
      </c>
      <c r="N469" s="11">
        <f t="shared" si="43"/>
        <v>16.982343143430249</v>
      </c>
      <c r="O469" s="23">
        <f t="shared" si="44"/>
        <v>0.69117647058823528</v>
      </c>
    </row>
    <row r="470" spans="1:15" x14ac:dyDescent="0.2">
      <c r="A470">
        <v>1992</v>
      </c>
      <c r="B470" t="s">
        <v>5</v>
      </c>
      <c r="E470" s="18" t="str">
        <f t="shared" si="40"/>
        <v/>
      </c>
      <c r="F470" s="28">
        <v>36</v>
      </c>
      <c r="H470">
        <v>24</v>
      </c>
      <c r="I470">
        <v>35</v>
      </c>
      <c r="J470">
        <v>66</v>
      </c>
      <c r="K470" s="23">
        <f t="shared" si="41"/>
        <v>1.6764000000000001</v>
      </c>
      <c r="L470">
        <v>119</v>
      </c>
      <c r="M470" s="21">
        <f t="shared" si="42"/>
        <v>53.977448000000003</v>
      </c>
      <c r="N470" s="11">
        <f t="shared" si="43"/>
        <v>19.206889745276275</v>
      </c>
      <c r="O470" s="23">
        <f t="shared" si="44"/>
        <v>0.68571428571428572</v>
      </c>
    </row>
    <row r="471" spans="1:15" x14ac:dyDescent="0.2">
      <c r="A471">
        <v>1993</v>
      </c>
      <c r="B471" t="s">
        <v>6</v>
      </c>
      <c r="E471" s="18" t="str">
        <f t="shared" si="40"/>
        <v/>
      </c>
      <c r="F471" s="28" t="s">
        <v>32</v>
      </c>
      <c r="G471">
        <v>2</v>
      </c>
      <c r="H471">
        <v>23</v>
      </c>
      <c r="I471">
        <v>33</v>
      </c>
      <c r="J471">
        <v>67</v>
      </c>
      <c r="K471" s="23">
        <f t="shared" si="41"/>
        <v>1.7018</v>
      </c>
      <c r="L471">
        <v>110</v>
      </c>
      <c r="M471" s="21">
        <f t="shared" si="42"/>
        <v>49.895119999999999</v>
      </c>
      <c r="N471" s="11">
        <f t="shared" si="43"/>
        <v>17.228244748313955</v>
      </c>
      <c r="O471" s="23">
        <f t="shared" si="44"/>
        <v>0.69696969696969702</v>
      </c>
    </row>
    <row r="472" spans="1:15" x14ac:dyDescent="0.2">
      <c r="A472">
        <v>1993</v>
      </c>
      <c r="B472" t="s">
        <v>7</v>
      </c>
      <c r="E472" s="18" t="str">
        <f t="shared" si="40"/>
        <v/>
      </c>
      <c r="F472" s="28" t="s">
        <v>22</v>
      </c>
      <c r="G472">
        <v>3</v>
      </c>
      <c r="H472">
        <v>24</v>
      </c>
      <c r="I472">
        <v>35</v>
      </c>
      <c r="J472">
        <v>70</v>
      </c>
      <c r="K472" s="23">
        <f t="shared" si="41"/>
        <v>1.778</v>
      </c>
      <c r="L472">
        <v>120</v>
      </c>
      <c r="M472" s="21">
        <f t="shared" si="42"/>
        <v>54.431039999999996</v>
      </c>
      <c r="N472" s="11">
        <f t="shared" si="43"/>
        <v>17.218016476849279</v>
      </c>
      <c r="O472" s="23">
        <f t="shared" si="44"/>
        <v>0.68571428571428572</v>
      </c>
    </row>
    <row r="473" spans="1:15" x14ac:dyDescent="0.2">
      <c r="A473">
        <v>1993</v>
      </c>
      <c r="B473" t="s">
        <v>8</v>
      </c>
      <c r="E473" s="18" t="str">
        <f t="shared" si="40"/>
        <v/>
      </c>
      <c r="F473" s="28" t="s">
        <v>22</v>
      </c>
      <c r="G473">
        <v>3</v>
      </c>
      <c r="H473">
        <v>24</v>
      </c>
      <c r="I473">
        <v>34</v>
      </c>
      <c r="J473">
        <v>68</v>
      </c>
      <c r="K473" s="23">
        <f t="shared" si="41"/>
        <v>1.7272000000000001</v>
      </c>
      <c r="L473">
        <v>115</v>
      </c>
      <c r="M473" s="21">
        <f t="shared" si="42"/>
        <v>52.163080000000001</v>
      </c>
      <c r="N473" s="11">
        <f t="shared" si="43"/>
        <v>17.485496476183261</v>
      </c>
      <c r="O473" s="23">
        <f t="shared" si="44"/>
        <v>0.70588235294117652</v>
      </c>
    </row>
    <row r="474" spans="1:15" x14ac:dyDescent="0.2">
      <c r="A474">
        <v>1993</v>
      </c>
      <c r="B474" t="s">
        <v>9</v>
      </c>
      <c r="E474" s="18" t="str">
        <f t="shared" si="40"/>
        <v/>
      </c>
      <c r="F474" s="28" t="s">
        <v>21</v>
      </c>
      <c r="G474">
        <v>3</v>
      </c>
      <c r="H474">
        <v>23</v>
      </c>
      <c r="I474">
        <v>34</v>
      </c>
      <c r="J474">
        <v>66</v>
      </c>
      <c r="K474" s="23">
        <f t="shared" si="41"/>
        <v>1.6764000000000001</v>
      </c>
      <c r="L474">
        <v>108</v>
      </c>
      <c r="M474" s="21">
        <f t="shared" si="42"/>
        <v>48.987935999999998</v>
      </c>
      <c r="N474" s="11">
        <f t="shared" si="43"/>
        <v>17.431462962099477</v>
      </c>
      <c r="O474" s="23">
        <f t="shared" si="44"/>
        <v>0.67647058823529416</v>
      </c>
    </row>
    <row r="475" spans="1:15" x14ac:dyDescent="0.2">
      <c r="A475">
        <v>1993</v>
      </c>
      <c r="B475" t="s">
        <v>10</v>
      </c>
      <c r="E475" s="18" t="str">
        <f t="shared" si="40"/>
        <v/>
      </c>
      <c r="F475" s="28" t="s">
        <v>25</v>
      </c>
      <c r="G475">
        <v>2</v>
      </c>
      <c r="H475">
        <v>24</v>
      </c>
      <c r="I475">
        <v>34</v>
      </c>
      <c r="J475">
        <v>68.5</v>
      </c>
      <c r="K475" s="23">
        <f t="shared" si="41"/>
        <v>1.7399</v>
      </c>
      <c r="L475">
        <v>118</v>
      </c>
      <c r="M475" s="21">
        <f t="shared" si="42"/>
        <v>53.523856000000002</v>
      </c>
      <c r="N475" s="11">
        <f t="shared" si="43"/>
        <v>17.680674031495645</v>
      </c>
      <c r="O475" s="23">
        <f t="shared" si="44"/>
        <v>0.70588235294117652</v>
      </c>
    </row>
    <row r="476" spans="1:15" x14ac:dyDescent="0.2">
      <c r="A476">
        <v>1993</v>
      </c>
      <c r="B476" t="s">
        <v>11</v>
      </c>
      <c r="E476" s="18" t="str">
        <f t="shared" si="40"/>
        <v/>
      </c>
      <c r="F476" s="28" t="s">
        <v>33</v>
      </c>
      <c r="G476">
        <v>3.5</v>
      </c>
      <c r="H476">
        <v>25</v>
      </c>
      <c r="I476">
        <v>36</v>
      </c>
      <c r="J476">
        <v>68</v>
      </c>
      <c r="K476" s="23">
        <f t="shared" si="41"/>
        <v>1.7272000000000001</v>
      </c>
      <c r="L476">
        <v>125</v>
      </c>
      <c r="M476" s="21">
        <f t="shared" si="42"/>
        <v>56.698999999999998</v>
      </c>
      <c r="N476" s="11">
        <f t="shared" si="43"/>
        <v>19.00597443063398</v>
      </c>
      <c r="O476" s="23">
        <f t="shared" si="44"/>
        <v>0.69444444444444442</v>
      </c>
    </row>
    <row r="477" spans="1:15" x14ac:dyDescent="0.2">
      <c r="A477">
        <v>1993</v>
      </c>
      <c r="B477" t="s">
        <v>12</v>
      </c>
      <c r="E477" s="18" t="str">
        <f t="shared" si="40"/>
        <v/>
      </c>
      <c r="F477" s="28">
        <v>38</v>
      </c>
      <c r="H477">
        <v>26</v>
      </c>
      <c r="I477">
        <v>34</v>
      </c>
      <c r="J477">
        <v>67</v>
      </c>
      <c r="K477" s="23">
        <f t="shared" si="41"/>
        <v>1.7018</v>
      </c>
      <c r="L477">
        <v>118</v>
      </c>
      <c r="M477" s="21">
        <f t="shared" si="42"/>
        <v>53.523856000000002</v>
      </c>
      <c r="N477" s="11">
        <f t="shared" si="43"/>
        <v>18.481208002736789</v>
      </c>
      <c r="O477" s="23">
        <f t="shared" si="44"/>
        <v>0.76470588235294112</v>
      </c>
    </row>
    <row r="478" spans="1:15" x14ac:dyDescent="0.2">
      <c r="A478">
        <v>1993</v>
      </c>
      <c r="B478" t="s">
        <v>13</v>
      </c>
      <c r="E478" s="18" t="str">
        <f t="shared" si="40"/>
        <v/>
      </c>
      <c r="F478" s="28" t="s">
        <v>27</v>
      </c>
      <c r="G478">
        <v>4</v>
      </c>
      <c r="H478">
        <v>22</v>
      </c>
      <c r="I478">
        <v>32</v>
      </c>
      <c r="J478">
        <v>64</v>
      </c>
      <c r="K478" s="23">
        <f t="shared" si="41"/>
        <v>1.6255999999999999</v>
      </c>
      <c r="L478">
        <v>100</v>
      </c>
      <c r="M478" s="21">
        <f t="shared" si="42"/>
        <v>45.359200000000001</v>
      </c>
      <c r="N478" s="11">
        <f t="shared" si="43"/>
        <v>17.164770657666317</v>
      </c>
      <c r="O478" s="23">
        <f t="shared" si="44"/>
        <v>0.6875</v>
      </c>
    </row>
    <row r="479" spans="1:15" x14ac:dyDescent="0.2">
      <c r="A479">
        <v>1993</v>
      </c>
      <c r="B479" t="s">
        <v>14</v>
      </c>
      <c r="E479" s="18" t="str">
        <f t="shared" si="40"/>
        <v/>
      </c>
      <c r="F479" s="28">
        <v>34</v>
      </c>
      <c r="H479">
        <v>24</v>
      </c>
      <c r="I479">
        <v>34.5</v>
      </c>
      <c r="J479">
        <v>68.5</v>
      </c>
      <c r="K479" s="23">
        <f t="shared" si="41"/>
        <v>1.7399</v>
      </c>
      <c r="L479">
        <v>120</v>
      </c>
      <c r="M479" s="21">
        <f t="shared" si="42"/>
        <v>54.431039999999996</v>
      </c>
      <c r="N479" s="11">
        <f t="shared" si="43"/>
        <v>17.980346472707435</v>
      </c>
      <c r="O479" s="23">
        <f t="shared" si="44"/>
        <v>0.69565217391304346</v>
      </c>
    </row>
    <row r="480" spans="1:15" x14ac:dyDescent="0.2">
      <c r="A480">
        <v>1993</v>
      </c>
      <c r="B480" t="s">
        <v>15</v>
      </c>
      <c r="E480" s="18" t="str">
        <f t="shared" si="40"/>
        <v/>
      </c>
      <c r="F480" s="28">
        <v>38</v>
      </c>
      <c r="H480">
        <v>24</v>
      </c>
      <c r="I480">
        <v>34</v>
      </c>
      <c r="J480">
        <v>67</v>
      </c>
      <c r="K480" s="23">
        <f t="shared" si="41"/>
        <v>1.7018</v>
      </c>
      <c r="L480">
        <v>120</v>
      </c>
      <c r="M480" s="21">
        <f t="shared" si="42"/>
        <v>54.431039999999996</v>
      </c>
      <c r="N480" s="11">
        <f t="shared" si="43"/>
        <v>18.794448816342495</v>
      </c>
      <c r="O480" s="23">
        <f t="shared" si="44"/>
        <v>0.70588235294117652</v>
      </c>
    </row>
    <row r="481" spans="1:15" x14ac:dyDescent="0.2">
      <c r="A481">
        <v>1993</v>
      </c>
      <c r="B481" t="s">
        <v>16</v>
      </c>
      <c r="E481" s="18" t="str">
        <f t="shared" si="40"/>
        <v/>
      </c>
      <c r="F481" s="28" t="s">
        <v>34</v>
      </c>
      <c r="G481">
        <v>5</v>
      </c>
      <c r="H481">
        <v>21</v>
      </c>
      <c r="I481">
        <v>34</v>
      </c>
      <c r="J481">
        <v>67.5</v>
      </c>
      <c r="K481" s="23">
        <f t="shared" si="41"/>
        <v>1.7144999999999999</v>
      </c>
      <c r="L481">
        <v>110</v>
      </c>
      <c r="M481" s="21">
        <f t="shared" si="42"/>
        <v>49.895119999999999</v>
      </c>
      <c r="N481" s="11">
        <f t="shared" si="43"/>
        <v>16.973956801137199</v>
      </c>
      <c r="O481" s="23">
        <f t="shared" si="44"/>
        <v>0.61764705882352944</v>
      </c>
    </row>
    <row r="482" spans="1:15" x14ac:dyDescent="0.2">
      <c r="A482">
        <v>1993</v>
      </c>
      <c r="B482" t="s">
        <v>5</v>
      </c>
      <c r="E482" s="18" t="str">
        <f t="shared" si="40"/>
        <v/>
      </c>
      <c r="F482" s="28" t="s">
        <v>22</v>
      </c>
      <c r="G482">
        <v>3</v>
      </c>
      <c r="H482">
        <v>26</v>
      </c>
      <c r="I482">
        <v>36</v>
      </c>
      <c r="J482">
        <v>71</v>
      </c>
      <c r="K482" s="23">
        <f t="shared" si="41"/>
        <v>1.8034000000000001</v>
      </c>
      <c r="L482">
        <v>130</v>
      </c>
      <c r="M482" s="21">
        <f t="shared" si="42"/>
        <v>58.96696</v>
      </c>
      <c r="N482" s="11">
        <f t="shared" si="43"/>
        <v>18.131118983920171</v>
      </c>
      <c r="O482" s="23">
        <f t="shared" si="44"/>
        <v>0.72222222222222221</v>
      </c>
    </row>
    <row r="483" spans="1:15" x14ac:dyDescent="0.2">
      <c r="A483">
        <v>1994</v>
      </c>
      <c r="B483" t="s">
        <v>6</v>
      </c>
      <c r="E483" s="18" t="str">
        <f t="shared" si="40"/>
        <v/>
      </c>
      <c r="F483" s="28" t="s">
        <v>21</v>
      </c>
      <c r="G483">
        <v>3</v>
      </c>
      <c r="H483">
        <v>24</v>
      </c>
      <c r="I483">
        <v>35</v>
      </c>
      <c r="J483">
        <v>69</v>
      </c>
      <c r="K483" s="23">
        <f t="shared" si="41"/>
        <v>1.7525999999999999</v>
      </c>
      <c r="L483">
        <v>124</v>
      </c>
      <c r="M483" s="21">
        <f t="shared" si="42"/>
        <v>56.245407999999998</v>
      </c>
      <c r="N483" s="11">
        <f t="shared" si="43"/>
        <v>18.311396085090006</v>
      </c>
      <c r="O483" s="23">
        <f t="shared" si="44"/>
        <v>0.68571428571428572</v>
      </c>
    </row>
    <row r="484" spans="1:15" x14ac:dyDescent="0.2">
      <c r="A484">
        <v>1994</v>
      </c>
      <c r="B484" t="s">
        <v>7</v>
      </c>
      <c r="E484" s="18" t="str">
        <f t="shared" si="40"/>
        <v/>
      </c>
      <c r="F484" s="28" t="s">
        <v>25</v>
      </c>
      <c r="G484">
        <v>2</v>
      </c>
      <c r="H484">
        <v>24</v>
      </c>
      <c r="I484">
        <v>35</v>
      </c>
      <c r="J484">
        <v>71</v>
      </c>
      <c r="K484" s="23">
        <f t="shared" si="41"/>
        <v>1.8034000000000001</v>
      </c>
      <c r="L484">
        <v>126</v>
      </c>
      <c r="M484" s="21">
        <f t="shared" si="42"/>
        <v>57.152591999999999</v>
      </c>
      <c r="N484" s="11">
        <f t="shared" si="43"/>
        <v>17.57323839979955</v>
      </c>
      <c r="O484" s="23">
        <f t="shared" si="44"/>
        <v>0.68571428571428572</v>
      </c>
    </row>
    <row r="485" spans="1:15" x14ac:dyDescent="0.2">
      <c r="A485">
        <v>1994</v>
      </c>
      <c r="B485" t="s">
        <v>8</v>
      </c>
      <c r="E485" s="18" t="str">
        <f t="shared" si="40"/>
        <v/>
      </c>
      <c r="F485" s="28" t="s">
        <v>21</v>
      </c>
      <c r="G485">
        <v>3</v>
      </c>
      <c r="H485">
        <v>23</v>
      </c>
      <c r="I485">
        <v>36</v>
      </c>
      <c r="J485">
        <v>68</v>
      </c>
      <c r="K485" s="23">
        <f t="shared" si="41"/>
        <v>1.7272000000000001</v>
      </c>
      <c r="L485">
        <v>118</v>
      </c>
      <c r="M485" s="21">
        <f t="shared" si="42"/>
        <v>53.523856000000002</v>
      </c>
      <c r="N485" s="11">
        <f t="shared" si="43"/>
        <v>17.941639862518478</v>
      </c>
      <c r="O485" s="23">
        <f t="shared" si="44"/>
        <v>0.63888888888888884</v>
      </c>
    </row>
    <row r="486" spans="1:15" x14ac:dyDescent="0.2">
      <c r="A486">
        <v>1994</v>
      </c>
      <c r="B486" t="s">
        <v>9</v>
      </c>
      <c r="E486" s="18" t="str">
        <f t="shared" si="40"/>
        <v/>
      </c>
      <c r="F486" s="28" t="s">
        <v>21</v>
      </c>
      <c r="G486">
        <v>3</v>
      </c>
      <c r="H486">
        <v>24</v>
      </c>
      <c r="I486">
        <v>36</v>
      </c>
      <c r="J486">
        <v>70</v>
      </c>
      <c r="K486" s="23">
        <f t="shared" si="41"/>
        <v>1.778</v>
      </c>
      <c r="L486">
        <v>130</v>
      </c>
      <c r="M486" s="21">
        <f t="shared" si="42"/>
        <v>58.96696</v>
      </c>
      <c r="N486" s="11">
        <f t="shared" si="43"/>
        <v>18.652851183253386</v>
      </c>
      <c r="O486" s="23">
        <f t="shared" si="44"/>
        <v>0.66666666666666663</v>
      </c>
    </row>
    <row r="487" spans="1:15" x14ac:dyDescent="0.2">
      <c r="A487">
        <v>1994</v>
      </c>
      <c r="B487" t="s">
        <v>10</v>
      </c>
      <c r="E487" s="18" t="str">
        <f t="shared" si="40"/>
        <v/>
      </c>
      <c r="F487" s="28" t="s">
        <v>35</v>
      </c>
      <c r="G487">
        <v>4</v>
      </c>
      <c r="H487">
        <v>23</v>
      </c>
      <c r="I487">
        <v>34</v>
      </c>
      <c r="J487">
        <v>64</v>
      </c>
      <c r="K487" s="23">
        <f t="shared" si="41"/>
        <v>1.6255999999999999</v>
      </c>
      <c r="L487">
        <v>105</v>
      </c>
      <c r="M487" s="21">
        <f t="shared" si="42"/>
        <v>47.627159999999996</v>
      </c>
      <c r="N487" s="11">
        <f t="shared" si="43"/>
        <v>18.023009190549629</v>
      </c>
      <c r="O487" s="23">
        <f t="shared" si="44"/>
        <v>0.67647058823529416</v>
      </c>
    </row>
    <row r="488" spans="1:15" x14ac:dyDescent="0.2">
      <c r="A488">
        <v>1994</v>
      </c>
      <c r="B488" t="s">
        <v>11</v>
      </c>
      <c r="E488" s="18" t="str">
        <f t="shared" si="40"/>
        <v/>
      </c>
      <c r="F488" s="28" t="s">
        <v>22</v>
      </c>
      <c r="G488">
        <v>3</v>
      </c>
      <c r="H488">
        <v>24</v>
      </c>
      <c r="I488">
        <v>35</v>
      </c>
      <c r="J488">
        <v>69</v>
      </c>
      <c r="K488" s="23">
        <f t="shared" si="41"/>
        <v>1.7525999999999999</v>
      </c>
      <c r="L488">
        <v>124</v>
      </c>
      <c r="M488" s="21">
        <f t="shared" si="42"/>
        <v>56.245407999999998</v>
      </c>
      <c r="N488" s="11">
        <f t="shared" si="43"/>
        <v>18.311396085090006</v>
      </c>
      <c r="O488" s="23">
        <f t="shared" si="44"/>
        <v>0.68571428571428572</v>
      </c>
    </row>
    <row r="489" spans="1:15" x14ac:dyDescent="0.2">
      <c r="A489">
        <v>1994</v>
      </c>
      <c r="B489" t="s">
        <v>12</v>
      </c>
      <c r="E489" s="18" t="str">
        <f t="shared" si="40"/>
        <v/>
      </c>
      <c r="F489" s="28" t="s">
        <v>24</v>
      </c>
      <c r="G489">
        <v>4</v>
      </c>
      <c r="H489">
        <v>24</v>
      </c>
      <c r="I489">
        <v>36</v>
      </c>
      <c r="J489">
        <v>71</v>
      </c>
      <c r="K489" s="23">
        <f t="shared" si="41"/>
        <v>1.8034000000000001</v>
      </c>
      <c r="L489">
        <v>130</v>
      </c>
      <c r="M489" s="21">
        <f t="shared" si="42"/>
        <v>58.96696</v>
      </c>
      <c r="N489" s="11">
        <f t="shared" si="43"/>
        <v>18.131118983920171</v>
      </c>
      <c r="O489" s="23">
        <f t="shared" si="44"/>
        <v>0.66666666666666663</v>
      </c>
    </row>
    <row r="490" spans="1:15" x14ac:dyDescent="0.2">
      <c r="A490">
        <v>1994</v>
      </c>
      <c r="B490" t="s">
        <v>13</v>
      </c>
      <c r="E490" s="18" t="str">
        <f t="shared" si="40"/>
        <v/>
      </c>
      <c r="F490" s="28" t="s">
        <v>36</v>
      </c>
      <c r="G490">
        <v>3</v>
      </c>
      <c r="H490">
        <v>23</v>
      </c>
      <c r="I490">
        <v>33</v>
      </c>
      <c r="J490">
        <v>62</v>
      </c>
      <c r="K490" s="23">
        <f t="shared" si="41"/>
        <v>1.5748</v>
      </c>
      <c r="L490">
        <v>95</v>
      </c>
      <c r="M490" s="21">
        <f t="shared" si="42"/>
        <v>43.091239999999999</v>
      </c>
      <c r="N490" s="11">
        <f t="shared" si="43"/>
        <v>17.375534751069502</v>
      </c>
      <c r="O490" s="23">
        <f t="shared" si="44"/>
        <v>0.69696969696969702</v>
      </c>
    </row>
    <row r="491" spans="1:15" x14ac:dyDescent="0.2">
      <c r="A491">
        <v>1994</v>
      </c>
      <c r="B491" t="s">
        <v>14</v>
      </c>
      <c r="E491" s="18" t="str">
        <f t="shared" si="40"/>
        <v/>
      </c>
      <c r="F491" s="28" t="s">
        <v>22</v>
      </c>
      <c r="G491">
        <v>3</v>
      </c>
      <c r="H491">
        <v>24</v>
      </c>
      <c r="I491">
        <v>35</v>
      </c>
      <c r="J491">
        <v>66</v>
      </c>
      <c r="K491" s="23">
        <f t="shared" si="41"/>
        <v>1.6764000000000001</v>
      </c>
      <c r="L491">
        <v>105</v>
      </c>
      <c r="M491" s="21">
        <f t="shared" si="42"/>
        <v>47.627159999999996</v>
      </c>
      <c r="N491" s="11">
        <f t="shared" si="43"/>
        <v>16.947255657596713</v>
      </c>
      <c r="O491" s="23">
        <f t="shared" si="44"/>
        <v>0.68571428571428572</v>
      </c>
    </row>
    <row r="492" spans="1:15" x14ac:dyDescent="0.2">
      <c r="A492">
        <v>1994</v>
      </c>
      <c r="B492" t="s">
        <v>15</v>
      </c>
      <c r="E492" s="18" t="str">
        <f t="shared" si="40"/>
        <v/>
      </c>
      <c r="F492" s="28" t="s">
        <v>21</v>
      </c>
      <c r="G492">
        <v>3</v>
      </c>
      <c r="H492">
        <v>23</v>
      </c>
      <c r="I492">
        <v>34</v>
      </c>
      <c r="J492">
        <v>69</v>
      </c>
      <c r="K492" s="23">
        <f t="shared" si="41"/>
        <v>1.7525999999999999</v>
      </c>
      <c r="L492">
        <v>120</v>
      </c>
      <c r="M492" s="21">
        <f t="shared" si="42"/>
        <v>54.431039999999996</v>
      </c>
      <c r="N492" s="11">
        <f t="shared" si="43"/>
        <v>17.720705888796779</v>
      </c>
      <c r="O492" s="23">
        <f t="shared" si="44"/>
        <v>0.67647058823529416</v>
      </c>
    </row>
    <row r="493" spans="1:15" x14ac:dyDescent="0.2">
      <c r="A493">
        <v>1994</v>
      </c>
      <c r="B493" t="s">
        <v>16</v>
      </c>
      <c r="E493" s="18" t="str">
        <f t="shared" si="40"/>
        <v/>
      </c>
      <c r="F493" s="28" t="s">
        <v>22</v>
      </c>
      <c r="G493">
        <v>3</v>
      </c>
      <c r="H493">
        <v>25</v>
      </c>
      <c r="I493">
        <v>35</v>
      </c>
      <c r="J493">
        <v>71</v>
      </c>
      <c r="K493" s="23">
        <f t="shared" si="41"/>
        <v>1.8034000000000001</v>
      </c>
      <c r="L493">
        <v>135</v>
      </c>
      <c r="M493" s="21">
        <f t="shared" si="42"/>
        <v>61.234920000000002</v>
      </c>
      <c r="N493" s="11">
        <f t="shared" si="43"/>
        <v>18.828469714070948</v>
      </c>
      <c r="O493" s="23">
        <f t="shared" si="44"/>
        <v>0.7142857142857143</v>
      </c>
    </row>
    <row r="494" spans="1:15" x14ac:dyDescent="0.2">
      <c r="A494">
        <v>1994</v>
      </c>
      <c r="B494" t="s">
        <v>5</v>
      </c>
      <c r="E494" s="18" t="str">
        <f t="shared" si="40"/>
        <v/>
      </c>
      <c r="F494" s="28">
        <v>34</v>
      </c>
      <c r="H494">
        <v>22</v>
      </c>
      <c r="I494">
        <v>34</v>
      </c>
      <c r="J494">
        <v>66</v>
      </c>
      <c r="K494" s="23">
        <f t="shared" si="41"/>
        <v>1.6764000000000001</v>
      </c>
      <c r="L494">
        <v>107</v>
      </c>
      <c r="M494" s="21">
        <f t="shared" si="42"/>
        <v>48.534343999999997</v>
      </c>
      <c r="N494" s="11">
        <f t="shared" si="43"/>
        <v>17.270060527265223</v>
      </c>
      <c r="O494" s="23">
        <f t="shared" si="44"/>
        <v>0.6470588235294118</v>
      </c>
    </row>
    <row r="495" spans="1:15" x14ac:dyDescent="0.2">
      <c r="A495">
        <v>1995</v>
      </c>
      <c r="B495" t="s">
        <v>6</v>
      </c>
      <c r="E495" s="18" t="str">
        <f t="shared" si="40"/>
        <v/>
      </c>
      <c r="F495" s="28" t="s">
        <v>35</v>
      </c>
      <c r="G495">
        <v>4</v>
      </c>
      <c r="H495">
        <v>24</v>
      </c>
      <c r="I495">
        <v>34</v>
      </c>
      <c r="J495">
        <v>66</v>
      </c>
      <c r="K495" s="23">
        <f t="shared" si="41"/>
        <v>1.6764000000000001</v>
      </c>
      <c r="L495">
        <v>110</v>
      </c>
      <c r="M495" s="21">
        <f t="shared" si="42"/>
        <v>49.895119999999999</v>
      </c>
      <c r="N495" s="11">
        <f t="shared" si="43"/>
        <v>17.754267831767987</v>
      </c>
      <c r="O495" s="23">
        <f t="shared" si="44"/>
        <v>0.70588235294117652</v>
      </c>
    </row>
    <row r="496" spans="1:15" x14ac:dyDescent="0.2">
      <c r="A496">
        <v>1995</v>
      </c>
      <c r="B496" t="s">
        <v>7</v>
      </c>
      <c r="E496" s="18" t="str">
        <f t="shared" si="40"/>
        <v/>
      </c>
      <c r="F496" s="28" t="s">
        <v>22</v>
      </c>
      <c r="G496">
        <v>3</v>
      </c>
      <c r="H496">
        <v>21</v>
      </c>
      <c r="I496">
        <v>33.5</v>
      </c>
      <c r="J496">
        <v>62</v>
      </c>
      <c r="K496" s="23">
        <f t="shared" si="41"/>
        <v>1.5748</v>
      </c>
      <c r="L496">
        <v>103</v>
      </c>
      <c r="M496" s="21">
        <f t="shared" si="42"/>
        <v>46.719976000000003</v>
      </c>
      <c r="N496" s="11">
        <f t="shared" si="43"/>
        <v>18.838737677475358</v>
      </c>
      <c r="O496" s="23">
        <f t="shared" si="44"/>
        <v>0.62686567164179108</v>
      </c>
    </row>
    <row r="497" spans="1:15" x14ac:dyDescent="0.2">
      <c r="A497">
        <v>1995</v>
      </c>
      <c r="B497" t="s">
        <v>8</v>
      </c>
      <c r="E497" s="18" t="str">
        <f t="shared" si="40"/>
        <v/>
      </c>
      <c r="F497" s="28" t="s">
        <v>22</v>
      </c>
      <c r="G497">
        <v>3</v>
      </c>
      <c r="H497">
        <v>24</v>
      </c>
      <c r="I497">
        <v>36</v>
      </c>
      <c r="J497">
        <v>70</v>
      </c>
      <c r="K497" s="23">
        <f t="shared" si="41"/>
        <v>1.778</v>
      </c>
      <c r="L497">
        <v>130</v>
      </c>
      <c r="M497" s="21">
        <f t="shared" si="42"/>
        <v>58.96696</v>
      </c>
      <c r="N497" s="11">
        <f t="shared" si="43"/>
        <v>18.652851183253386</v>
      </c>
      <c r="O497" s="23">
        <f t="shared" si="44"/>
        <v>0.66666666666666663</v>
      </c>
    </row>
    <row r="498" spans="1:15" x14ac:dyDescent="0.2">
      <c r="A498">
        <v>1995</v>
      </c>
      <c r="B498" t="s">
        <v>9</v>
      </c>
      <c r="E498" s="18" t="str">
        <f t="shared" si="40"/>
        <v/>
      </c>
      <c r="F498" s="28" t="s">
        <v>22</v>
      </c>
      <c r="G498">
        <v>3</v>
      </c>
      <c r="H498">
        <v>24</v>
      </c>
      <c r="I498">
        <v>35</v>
      </c>
      <c r="J498">
        <v>70</v>
      </c>
      <c r="K498" s="23">
        <f t="shared" si="41"/>
        <v>1.778</v>
      </c>
      <c r="L498">
        <v>124</v>
      </c>
      <c r="M498" s="21">
        <f t="shared" si="42"/>
        <v>56.245407999999998</v>
      </c>
      <c r="N498" s="11">
        <f t="shared" si="43"/>
        <v>17.791950359410922</v>
      </c>
      <c r="O498" s="23">
        <f t="shared" si="44"/>
        <v>0.68571428571428572</v>
      </c>
    </row>
    <row r="499" spans="1:15" x14ac:dyDescent="0.2">
      <c r="A499">
        <v>1995</v>
      </c>
      <c r="B499" t="s">
        <v>10</v>
      </c>
      <c r="E499" s="18" t="str">
        <f t="shared" si="40"/>
        <v/>
      </c>
      <c r="F499" s="28" t="s">
        <v>22</v>
      </c>
      <c r="G499">
        <v>3</v>
      </c>
      <c r="H499">
        <v>23</v>
      </c>
      <c r="I499">
        <v>34</v>
      </c>
      <c r="J499">
        <v>64.5</v>
      </c>
      <c r="K499" s="23">
        <f t="shared" si="41"/>
        <v>1.6383000000000001</v>
      </c>
      <c r="L499">
        <v>112</v>
      </c>
      <c r="M499" s="21">
        <f t="shared" si="42"/>
        <v>50.802303999999999</v>
      </c>
      <c r="N499" s="11">
        <f t="shared" si="43"/>
        <v>18.927643455911873</v>
      </c>
      <c r="O499" s="23">
        <f t="shared" si="44"/>
        <v>0.67647058823529416</v>
      </c>
    </row>
    <row r="500" spans="1:15" x14ac:dyDescent="0.2">
      <c r="A500">
        <v>1995</v>
      </c>
      <c r="B500" t="s">
        <v>11</v>
      </c>
      <c r="E500" s="18" t="str">
        <f t="shared" si="40"/>
        <v/>
      </c>
      <c r="F500" s="28" t="s">
        <v>22</v>
      </c>
      <c r="G500">
        <v>3</v>
      </c>
      <c r="H500">
        <v>24</v>
      </c>
      <c r="I500">
        <v>33</v>
      </c>
      <c r="J500">
        <v>67</v>
      </c>
      <c r="K500" s="23">
        <f t="shared" si="41"/>
        <v>1.7018</v>
      </c>
      <c r="L500">
        <v>106</v>
      </c>
      <c r="M500" s="21">
        <f t="shared" si="42"/>
        <v>48.080751999999997</v>
      </c>
      <c r="N500" s="11">
        <f t="shared" si="43"/>
        <v>16.60176312110254</v>
      </c>
      <c r="O500" s="23">
        <f t="shared" si="44"/>
        <v>0.72727272727272729</v>
      </c>
    </row>
    <row r="501" spans="1:15" x14ac:dyDescent="0.2">
      <c r="A501">
        <v>1995</v>
      </c>
      <c r="B501" t="s">
        <v>12</v>
      </c>
      <c r="E501" s="18" t="str">
        <f t="shared" si="40"/>
        <v/>
      </c>
      <c r="F501" s="28" t="s">
        <v>22</v>
      </c>
      <c r="G501">
        <v>3</v>
      </c>
      <c r="H501">
        <v>23</v>
      </c>
      <c r="I501">
        <v>33</v>
      </c>
      <c r="J501">
        <v>67</v>
      </c>
      <c r="K501" s="23">
        <f t="shared" si="41"/>
        <v>1.7018</v>
      </c>
      <c r="L501">
        <v>106</v>
      </c>
      <c r="M501" s="21">
        <f t="shared" si="42"/>
        <v>48.080751999999997</v>
      </c>
      <c r="N501" s="11">
        <f t="shared" si="43"/>
        <v>16.60176312110254</v>
      </c>
      <c r="O501" s="23">
        <f t="shared" si="44"/>
        <v>0.69696969696969702</v>
      </c>
    </row>
    <row r="502" spans="1:15" x14ac:dyDescent="0.2">
      <c r="A502">
        <v>1995</v>
      </c>
      <c r="B502" t="s">
        <v>13</v>
      </c>
      <c r="E502" s="18" t="str">
        <f t="shared" si="40"/>
        <v/>
      </c>
      <c r="F502" s="28">
        <v>34.5</v>
      </c>
      <c r="H502">
        <v>24</v>
      </c>
      <c r="I502">
        <v>35</v>
      </c>
      <c r="J502">
        <v>67</v>
      </c>
      <c r="K502" s="23">
        <f t="shared" si="41"/>
        <v>1.7018</v>
      </c>
      <c r="L502">
        <v>123</v>
      </c>
      <c r="M502" s="21">
        <f t="shared" si="42"/>
        <v>55.791815999999997</v>
      </c>
      <c r="N502" s="11">
        <f t="shared" si="43"/>
        <v>19.264310036751059</v>
      </c>
      <c r="O502" s="23">
        <f t="shared" si="44"/>
        <v>0.68571428571428572</v>
      </c>
    </row>
    <row r="503" spans="1:15" x14ac:dyDescent="0.2">
      <c r="A503">
        <v>1995</v>
      </c>
      <c r="B503" t="s">
        <v>14</v>
      </c>
      <c r="E503" s="18" t="str">
        <f t="shared" si="40"/>
        <v/>
      </c>
      <c r="F503" s="28">
        <v>34</v>
      </c>
      <c r="H503">
        <v>22</v>
      </c>
      <c r="I503">
        <v>34</v>
      </c>
      <c r="J503">
        <v>65</v>
      </c>
      <c r="K503" s="23">
        <f t="shared" si="41"/>
        <v>1.651</v>
      </c>
      <c r="L503">
        <v>110</v>
      </c>
      <c r="M503" s="21">
        <f t="shared" si="42"/>
        <v>49.895119999999999</v>
      </c>
      <c r="N503" s="11">
        <f t="shared" si="43"/>
        <v>18.304755189392033</v>
      </c>
      <c r="O503" s="23">
        <f t="shared" si="44"/>
        <v>0.6470588235294118</v>
      </c>
    </row>
    <row r="504" spans="1:15" x14ac:dyDescent="0.2">
      <c r="A504">
        <v>1995</v>
      </c>
      <c r="B504" t="s">
        <v>15</v>
      </c>
      <c r="E504" s="18" t="str">
        <f t="shared" si="40"/>
        <v/>
      </c>
      <c r="F504" s="28" t="s">
        <v>25</v>
      </c>
      <c r="G504">
        <v>2</v>
      </c>
      <c r="H504">
        <v>23</v>
      </c>
      <c r="I504">
        <v>34</v>
      </c>
      <c r="J504">
        <v>68</v>
      </c>
      <c r="K504" s="23">
        <f t="shared" si="41"/>
        <v>1.7272000000000001</v>
      </c>
      <c r="L504">
        <v>110</v>
      </c>
      <c r="M504" s="21">
        <f t="shared" si="42"/>
        <v>49.895119999999999</v>
      </c>
      <c r="N504" s="11">
        <f t="shared" si="43"/>
        <v>16.725257498957902</v>
      </c>
      <c r="O504" s="23">
        <f t="shared" si="44"/>
        <v>0.67647058823529416</v>
      </c>
    </row>
    <row r="505" spans="1:15" x14ac:dyDescent="0.2">
      <c r="A505">
        <v>1995</v>
      </c>
      <c r="B505" t="s">
        <v>16</v>
      </c>
      <c r="E505" s="18" t="str">
        <f t="shared" si="40"/>
        <v/>
      </c>
      <c r="F505" s="28">
        <v>34</v>
      </c>
      <c r="H505">
        <v>24</v>
      </c>
      <c r="I505">
        <v>34</v>
      </c>
      <c r="J505">
        <v>65</v>
      </c>
      <c r="K505" s="23">
        <f t="shared" si="41"/>
        <v>1.651</v>
      </c>
      <c r="L505">
        <v>112</v>
      </c>
      <c r="M505" s="21">
        <f t="shared" si="42"/>
        <v>50.802303999999999</v>
      </c>
      <c r="N505" s="11">
        <f t="shared" si="43"/>
        <v>18.637568920108254</v>
      </c>
      <c r="O505" s="23">
        <f t="shared" si="44"/>
        <v>0.70588235294117652</v>
      </c>
    </row>
    <row r="506" spans="1:15" x14ac:dyDescent="0.2">
      <c r="A506">
        <v>1995</v>
      </c>
      <c r="B506" t="s">
        <v>5</v>
      </c>
      <c r="E506" s="18" t="str">
        <f t="shared" si="40"/>
        <v/>
      </c>
      <c r="F506" s="28">
        <v>34</v>
      </c>
      <c r="H506">
        <v>24</v>
      </c>
      <c r="I506">
        <v>34</v>
      </c>
      <c r="J506">
        <v>69</v>
      </c>
      <c r="K506" s="23">
        <f t="shared" si="41"/>
        <v>1.7525999999999999</v>
      </c>
      <c r="L506">
        <v>117</v>
      </c>
      <c r="M506" s="21">
        <f t="shared" si="42"/>
        <v>53.070264000000002</v>
      </c>
      <c r="N506" s="11">
        <f t="shared" si="43"/>
        <v>17.277688241576861</v>
      </c>
      <c r="O506" s="23">
        <f t="shared" si="44"/>
        <v>0.70588235294117652</v>
      </c>
    </row>
    <row r="507" spans="1:15" x14ac:dyDescent="0.2">
      <c r="A507">
        <v>1996</v>
      </c>
      <c r="B507" t="s">
        <v>6</v>
      </c>
      <c r="E507" s="18" t="str">
        <f t="shared" si="40"/>
        <v/>
      </c>
      <c r="F507" s="28" t="s">
        <v>21</v>
      </c>
      <c r="G507">
        <v>3</v>
      </c>
      <c r="H507">
        <v>24</v>
      </c>
      <c r="I507">
        <v>34</v>
      </c>
      <c r="J507">
        <v>68</v>
      </c>
      <c r="K507" s="23">
        <f t="shared" si="41"/>
        <v>1.7272000000000001</v>
      </c>
      <c r="L507">
        <v>123</v>
      </c>
      <c r="M507" s="21">
        <f t="shared" si="42"/>
        <v>55.791815999999997</v>
      </c>
      <c r="N507" s="11">
        <f t="shared" si="43"/>
        <v>18.701878839743834</v>
      </c>
      <c r="O507" s="23">
        <f t="shared" si="44"/>
        <v>0.70588235294117652</v>
      </c>
    </row>
    <row r="508" spans="1:15" x14ac:dyDescent="0.2">
      <c r="A508">
        <v>1996</v>
      </c>
      <c r="B508" t="s">
        <v>7</v>
      </c>
      <c r="E508" s="18" t="str">
        <f t="shared" si="40"/>
        <v/>
      </c>
      <c r="F508" s="28" t="s">
        <v>25</v>
      </c>
      <c r="G508">
        <v>2</v>
      </c>
      <c r="H508">
        <v>24</v>
      </c>
      <c r="I508">
        <v>34</v>
      </c>
      <c r="J508">
        <v>64</v>
      </c>
      <c r="K508" s="23">
        <f t="shared" si="41"/>
        <v>1.6255999999999999</v>
      </c>
      <c r="L508">
        <v>107</v>
      </c>
      <c r="M508" s="21">
        <f t="shared" si="42"/>
        <v>48.534343999999997</v>
      </c>
      <c r="N508" s="11">
        <f t="shared" si="43"/>
        <v>18.366304603702957</v>
      </c>
      <c r="O508" s="23">
        <f t="shared" si="44"/>
        <v>0.70588235294117652</v>
      </c>
    </row>
    <row r="509" spans="1:15" x14ac:dyDescent="0.2">
      <c r="A509">
        <v>1996</v>
      </c>
      <c r="B509" t="s">
        <v>8</v>
      </c>
      <c r="E509" s="18" t="str">
        <f t="shared" si="40"/>
        <v/>
      </c>
      <c r="F509" s="28">
        <v>36</v>
      </c>
      <c r="H509">
        <v>25</v>
      </c>
      <c r="I509">
        <v>34</v>
      </c>
      <c r="J509">
        <v>68</v>
      </c>
      <c r="K509" s="23">
        <f t="shared" si="41"/>
        <v>1.7272000000000001</v>
      </c>
      <c r="L509">
        <v>118</v>
      </c>
      <c r="M509" s="21">
        <f t="shared" si="42"/>
        <v>53.523856000000002</v>
      </c>
      <c r="N509" s="11">
        <f t="shared" si="43"/>
        <v>17.941639862518478</v>
      </c>
      <c r="O509" s="23">
        <f t="shared" si="44"/>
        <v>0.73529411764705888</v>
      </c>
    </row>
    <row r="510" spans="1:15" x14ac:dyDescent="0.2">
      <c r="A510">
        <v>1996</v>
      </c>
      <c r="B510" t="s">
        <v>9</v>
      </c>
      <c r="E510" s="18" t="str">
        <f t="shared" si="40"/>
        <v/>
      </c>
      <c r="F510" s="28" t="s">
        <v>22</v>
      </c>
      <c r="G510">
        <v>3</v>
      </c>
      <c r="H510">
        <v>24</v>
      </c>
      <c r="I510">
        <v>33</v>
      </c>
      <c r="J510">
        <v>66</v>
      </c>
      <c r="K510" s="23">
        <f t="shared" si="41"/>
        <v>1.6764000000000001</v>
      </c>
      <c r="L510">
        <v>115</v>
      </c>
      <c r="M510" s="21">
        <f t="shared" si="42"/>
        <v>52.163080000000001</v>
      </c>
      <c r="N510" s="11">
        <f t="shared" si="43"/>
        <v>18.561280005939256</v>
      </c>
      <c r="O510" s="23">
        <f t="shared" si="44"/>
        <v>0.72727272727272729</v>
      </c>
    </row>
    <row r="511" spans="1:15" x14ac:dyDescent="0.2">
      <c r="A511">
        <v>1996</v>
      </c>
      <c r="B511" t="s">
        <v>10</v>
      </c>
      <c r="E511" s="18" t="str">
        <f t="shared" si="40"/>
        <v/>
      </c>
      <c r="F511" s="28" t="s">
        <v>37</v>
      </c>
      <c r="G511">
        <v>4</v>
      </c>
      <c r="H511">
        <v>22</v>
      </c>
      <c r="I511">
        <v>33</v>
      </c>
      <c r="J511">
        <v>64</v>
      </c>
      <c r="K511" s="23">
        <f t="shared" si="41"/>
        <v>1.6255999999999999</v>
      </c>
      <c r="L511">
        <v>98</v>
      </c>
      <c r="M511" s="21">
        <f t="shared" si="42"/>
        <v>44.452016</v>
      </c>
      <c r="N511" s="11">
        <f t="shared" si="43"/>
        <v>16.821475244512989</v>
      </c>
      <c r="O511" s="23">
        <f t="shared" si="44"/>
        <v>0.66666666666666663</v>
      </c>
    </row>
    <row r="512" spans="1:15" x14ac:dyDescent="0.2">
      <c r="A512">
        <v>1996</v>
      </c>
      <c r="B512" t="s">
        <v>11</v>
      </c>
      <c r="E512" s="18" t="str">
        <f t="shared" si="40"/>
        <v/>
      </c>
      <c r="F512" s="28">
        <v>34</v>
      </c>
      <c r="H512">
        <v>23.5</v>
      </c>
      <c r="I512">
        <v>34</v>
      </c>
      <c r="J512">
        <v>69</v>
      </c>
      <c r="K512" s="23">
        <f t="shared" si="41"/>
        <v>1.7525999999999999</v>
      </c>
      <c r="L512">
        <v>123</v>
      </c>
      <c r="M512" s="21">
        <f t="shared" si="42"/>
        <v>55.791815999999997</v>
      </c>
      <c r="N512" s="11">
        <f t="shared" si="43"/>
        <v>18.1637235360167</v>
      </c>
      <c r="O512" s="23">
        <f t="shared" si="44"/>
        <v>0.69117647058823528</v>
      </c>
    </row>
    <row r="513" spans="1:15" x14ac:dyDescent="0.2">
      <c r="A513">
        <v>1996</v>
      </c>
      <c r="B513" t="s">
        <v>12</v>
      </c>
      <c r="E513" s="18" t="str">
        <f t="shared" si="40"/>
        <v/>
      </c>
      <c r="F513" s="28">
        <v>34</v>
      </c>
      <c r="H513">
        <v>22</v>
      </c>
      <c r="I513">
        <v>34</v>
      </c>
      <c r="J513">
        <v>64</v>
      </c>
      <c r="K513" s="23">
        <f t="shared" si="41"/>
        <v>1.6255999999999999</v>
      </c>
      <c r="L513">
        <v>110</v>
      </c>
      <c r="M513" s="21">
        <f t="shared" si="42"/>
        <v>49.895119999999999</v>
      </c>
      <c r="N513" s="11">
        <f t="shared" si="43"/>
        <v>18.881247723432946</v>
      </c>
      <c r="O513" s="23">
        <f t="shared" si="44"/>
        <v>0.6470588235294118</v>
      </c>
    </row>
    <row r="514" spans="1:15" x14ac:dyDescent="0.2">
      <c r="A514">
        <v>1996</v>
      </c>
      <c r="B514" t="s">
        <v>13</v>
      </c>
      <c r="E514" s="18" t="str">
        <f t="shared" si="40"/>
        <v/>
      </c>
      <c r="F514" s="28" t="s">
        <v>25</v>
      </c>
      <c r="G514">
        <v>2</v>
      </c>
      <c r="H514">
        <v>24</v>
      </c>
      <c r="I514">
        <v>34</v>
      </c>
      <c r="J514">
        <v>65</v>
      </c>
      <c r="K514" s="23">
        <f t="shared" si="41"/>
        <v>1.651</v>
      </c>
      <c r="L514">
        <v>103</v>
      </c>
      <c r="M514" s="21">
        <f t="shared" si="42"/>
        <v>46.719976000000003</v>
      </c>
      <c r="N514" s="11">
        <f t="shared" si="43"/>
        <v>17.13990713188527</v>
      </c>
      <c r="O514" s="23">
        <f t="shared" si="44"/>
        <v>0.70588235294117652</v>
      </c>
    </row>
    <row r="515" spans="1:15" x14ac:dyDescent="0.2">
      <c r="A515">
        <v>1996</v>
      </c>
      <c r="B515" t="s">
        <v>14</v>
      </c>
      <c r="E515" s="18" t="str">
        <f t="shared" ref="E515:E578" si="45">IF(D515&gt;0,A515-YEAR(D515),"")</f>
        <v/>
      </c>
      <c r="F515" s="28">
        <v>34</v>
      </c>
      <c r="H515">
        <v>24</v>
      </c>
      <c r="I515">
        <v>34</v>
      </c>
      <c r="J515">
        <v>68</v>
      </c>
      <c r="K515" s="23">
        <f t="shared" ref="K515:K578" si="46">(+J515*2.54)/100</f>
        <v>1.7272000000000001</v>
      </c>
      <c r="L515">
        <v>120</v>
      </c>
      <c r="M515" s="21">
        <f t="shared" ref="M515:M578" si="47">+L515*0.453592</f>
        <v>54.431039999999996</v>
      </c>
      <c r="N515" s="11">
        <f t="shared" ref="N515:N578" si="48">+M515/K515^2</f>
        <v>18.245735453408621</v>
      </c>
      <c r="O515" s="23">
        <f t="shared" ref="O515:O578" si="49">+H515/I515</f>
        <v>0.70588235294117652</v>
      </c>
    </row>
    <row r="516" spans="1:15" x14ac:dyDescent="0.2">
      <c r="A516">
        <v>1996</v>
      </c>
      <c r="B516" t="s">
        <v>15</v>
      </c>
      <c r="E516" s="18" t="str">
        <f t="shared" si="45"/>
        <v/>
      </c>
      <c r="F516" s="28">
        <v>34</v>
      </c>
      <c r="H516">
        <v>22</v>
      </c>
      <c r="I516">
        <v>34</v>
      </c>
      <c r="J516">
        <v>66</v>
      </c>
      <c r="K516" s="23">
        <f t="shared" si="46"/>
        <v>1.6764000000000001</v>
      </c>
      <c r="L516">
        <v>102</v>
      </c>
      <c r="M516" s="21">
        <f t="shared" si="47"/>
        <v>46.266384000000002</v>
      </c>
      <c r="N516" s="11">
        <f t="shared" si="48"/>
        <v>16.463048353093949</v>
      </c>
      <c r="O516" s="23">
        <f t="shared" si="49"/>
        <v>0.6470588235294118</v>
      </c>
    </row>
    <row r="517" spans="1:15" x14ac:dyDescent="0.2">
      <c r="A517">
        <v>1996</v>
      </c>
      <c r="B517" t="s">
        <v>16</v>
      </c>
      <c r="E517" s="18" t="str">
        <f t="shared" si="45"/>
        <v/>
      </c>
      <c r="F517" s="28">
        <v>34</v>
      </c>
      <c r="H517">
        <v>25</v>
      </c>
      <c r="I517">
        <v>35</v>
      </c>
      <c r="J517">
        <v>67</v>
      </c>
      <c r="K517" s="23">
        <f t="shared" si="46"/>
        <v>1.7018</v>
      </c>
      <c r="L517">
        <v>118</v>
      </c>
      <c r="M517" s="21">
        <f t="shared" si="47"/>
        <v>53.523856000000002</v>
      </c>
      <c r="N517" s="11">
        <f t="shared" si="48"/>
        <v>18.481208002736789</v>
      </c>
      <c r="O517" s="23">
        <f t="shared" si="49"/>
        <v>0.7142857142857143</v>
      </c>
    </row>
    <row r="518" spans="1:15" x14ac:dyDescent="0.2">
      <c r="A518">
        <v>1996</v>
      </c>
      <c r="B518" t="s">
        <v>5</v>
      </c>
      <c r="E518" s="18" t="str">
        <f t="shared" si="45"/>
        <v/>
      </c>
      <c r="F518" s="28">
        <v>35</v>
      </c>
      <c r="H518">
        <v>25</v>
      </c>
      <c r="I518">
        <v>37</v>
      </c>
      <c r="J518">
        <v>70</v>
      </c>
      <c r="K518" s="23">
        <f t="shared" si="46"/>
        <v>1.778</v>
      </c>
      <c r="L518">
        <v>138</v>
      </c>
      <c r="M518" s="21">
        <f t="shared" si="47"/>
        <v>62.595695999999997</v>
      </c>
      <c r="N518" s="11">
        <f t="shared" si="48"/>
        <v>19.800718948376669</v>
      </c>
      <c r="O518" s="23">
        <f t="shared" si="49"/>
        <v>0.67567567567567566</v>
      </c>
    </row>
    <row r="519" spans="1:15" x14ac:dyDescent="0.2">
      <c r="A519">
        <v>1997</v>
      </c>
      <c r="B519" t="s">
        <v>6</v>
      </c>
      <c r="E519" s="18" t="str">
        <f t="shared" si="45"/>
        <v/>
      </c>
      <c r="F519" s="28">
        <v>36</v>
      </c>
      <c r="H519">
        <v>22</v>
      </c>
      <c r="I519">
        <v>35</v>
      </c>
      <c r="J519">
        <v>68</v>
      </c>
      <c r="K519" s="23">
        <f t="shared" si="46"/>
        <v>1.7272000000000001</v>
      </c>
      <c r="L519">
        <v>118</v>
      </c>
      <c r="M519" s="21">
        <f t="shared" si="47"/>
        <v>53.523856000000002</v>
      </c>
      <c r="N519" s="11">
        <f t="shared" si="48"/>
        <v>17.941639862518478</v>
      </c>
      <c r="O519" s="23">
        <f t="shared" si="49"/>
        <v>0.62857142857142856</v>
      </c>
    </row>
    <row r="520" spans="1:15" x14ac:dyDescent="0.2">
      <c r="A520">
        <v>1997</v>
      </c>
      <c r="B520" t="s">
        <v>7</v>
      </c>
      <c r="E520" s="18" t="str">
        <f t="shared" si="45"/>
        <v/>
      </c>
      <c r="F520" s="28" t="s">
        <v>24</v>
      </c>
      <c r="G520">
        <v>4</v>
      </c>
      <c r="H520">
        <v>24</v>
      </c>
      <c r="I520">
        <v>36</v>
      </c>
      <c r="J520">
        <v>69.5</v>
      </c>
      <c r="K520" s="23">
        <f t="shared" si="46"/>
        <v>1.7653000000000001</v>
      </c>
      <c r="L520">
        <v>125</v>
      </c>
      <c r="M520" s="21">
        <f t="shared" si="47"/>
        <v>56.698999999999998</v>
      </c>
      <c r="N520" s="11">
        <f t="shared" si="48"/>
        <v>18.194425913203567</v>
      </c>
      <c r="O520" s="23">
        <f t="shared" si="49"/>
        <v>0.66666666666666663</v>
      </c>
    </row>
    <row r="521" spans="1:15" x14ac:dyDescent="0.2">
      <c r="A521">
        <v>1997</v>
      </c>
      <c r="B521" t="s">
        <v>8</v>
      </c>
      <c r="E521" s="18" t="str">
        <f t="shared" si="45"/>
        <v/>
      </c>
      <c r="F521" s="28" t="s">
        <v>21</v>
      </c>
      <c r="G521">
        <v>3</v>
      </c>
      <c r="H521">
        <v>24</v>
      </c>
      <c r="I521">
        <v>34</v>
      </c>
      <c r="J521">
        <v>65</v>
      </c>
      <c r="K521" s="23">
        <f t="shared" si="46"/>
        <v>1.651</v>
      </c>
      <c r="L521">
        <v>114</v>
      </c>
      <c r="M521" s="21">
        <f t="shared" si="47"/>
        <v>51.709488</v>
      </c>
      <c r="N521" s="11">
        <f t="shared" si="48"/>
        <v>18.970382650824472</v>
      </c>
      <c r="O521" s="23">
        <f t="shared" si="49"/>
        <v>0.70588235294117652</v>
      </c>
    </row>
    <row r="522" spans="1:15" x14ac:dyDescent="0.2">
      <c r="A522">
        <v>1997</v>
      </c>
      <c r="B522" t="s">
        <v>9</v>
      </c>
      <c r="E522" s="18" t="str">
        <f t="shared" si="45"/>
        <v/>
      </c>
      <c r="F522" s="28" t="s">
        <v>35</v>
      </c>
      <c r="G522">
        <v>4</v>
      </c>
      <c r="H522">
        <v>21.5</v>
      </c>
      <c r="I522">
        <v>31.5</v>
      </c>
      <c r="J522">
        <v>63</v>
      </c>
      <c r="K522" s="23">
        <f t="shared" si="46"/>
        <v>1.6002000000000001</v>
      </c>
      <c r="L522">
        <v>95</v>
      </c>
      <c r="M522" s="21">
        <f t="shared" si="47"/>
        <v>43.091239999999999</v>
      </c>
      <c r="N522" s="11">
        <f t="shared" si="48"/>
        <v>16.828308284986434</v>
      </c>
      <c r="O522" s="23">
        <f t="shared" si="49"/>
        <v>0.68253968253968256</v>
      </c>
    </row>
    <row r="523" spans="1:15" x14ac:dyDescent="0.2">
      <c r="A523">
        <v>1997</v>
      </c>
      <c r="B523" t="s">
        <v>10</v>
      </c>
      <c r="E523" s="18" t="str">
        <f t="shared" si="45"/>
        <v/>
      </c>
      <c r="F523" s="28" t="s">
        <v>35</v>
      </c>
      <c r="G523">
        <v>4</v>
      </c>
      <c r="H523">
        <v>25</v>
      </c>
      <c r="I523">
        <v>35</v>
      </c>
      <c r="J523">
        <v>67</v>
      </c>
      <c r="K523" s="23">
        <f t="shared" si="46"/>
        <v>1.7018</v>
      </c>
      <c r="L523">
        <v>120</v>
      </c>
      <c r="M523" s="21">
        <f t="shared" si="47"/>
        <v>54.431039999999996</v>
      </c>
      <c r="N523" s="11">
        <f t="shared" si="48"/>
        <v>18.794448816342495</v>
      </c>
      <c r="O523" s="23">
        <f t="shared" si="49"/>
        <v>0.7142857142857143</v>
      </c>
    </row>
    <row r="524" spans="1:15" x14ac:dyDescent="0.2">
      <c r="A524">
        <v>1997</v>
      </c>
      <c r="B524" t="s">
        <v>11</v>
      </c>
      <c r="E524" s="18" t="str">
        <f t="shared" si="45"/>
        <v/>
      </c>
      <c r="F524" s="28" t="s">
        <v>35</v>
      </c>
      <c r="G524">
        <v>4</v>
      </c>
      <c r="H524">
        <v>24</v>
      </c>
      <c r="I524">
        <v>34</v>
      </c>
      <c r="J524">
        <v>66</v>
      </c>
      <c r="K524" s="23">
        <f t="shared" si="46"/>
        <v>1.6764000000000001</v>
      </c>
      <c r="L524">
        <v>114</v>
      </c>
      <c r="M524" s="21">
        <f t="shared" si="47"/>
        <v>51.709488</v>
      </c>
      <c r="N524" s="11">
        <f t="shared" si="48"/>
        <v>18.399877571105002</v>
      </c>
      <c r="O524" s="23">
        <f t="shared" si="49"/>
        <v>0.70588235294117652</v>
      </c>
    </row>
    <row r="525" spans="1:15" x14ac:dyDescent="0.2">
      <c r="A525">
        <v>1997</v>
      </c>
      <c r="B525" t="s">
        <v>12</v>
      </c>
      <c r="E525" s="18" t="str">
        <f t="shared" si="45"/>
        <v/>
      </c>
      <c r="F525" s="28" t="s">
        <v>38</v>
      </c>
      <c r="G525">
        <v>2.5</v>
      </c>
      <c r="H525">
        <v>24</v>
      </c>
      <c r="I525">
        <v>36</v>
      </c>
      <c r="J525">
        <v>67.5</v>
      </c>
      <c r="K525" s="23">
        <f t="shared" si="46"/>
        <v>1.7144999999999999</v>
      </c>
      <c r="L525">
        <v>120</v>
      </c>
      <c r="M525" s="21">
        <f t="shared" si="47"/>
        <v>54.431039999999996</v>
      </c>
      <c r="N525" s="11">
        <f t="shared" si="48"/>
        <v>18.51704378305876</v>
      </c>
      <c r="O525" s="23">
        <f t="shared" si="49"/>
        <v>0.66666666666666663</v>
      </c>
    </row>
    <row r="526" spans="1:15" x14ac:dyDescent="0.2">
      <c r="A526">
        <v>1997</v>
      </c>
      <c r="B526" t="s">
        <v>13</v>
      </c>
      <c r="E526" s="18" t="str">
        <f t="shared" si="45"/>
        <v/>
      </c>
      <c r="F526" s="28" t="s">
        <v>21</v>
      </c>
      <c r="G526">
        <v>3</v>
      </c>
      <c r="H526">
        <v>24</v>
      </c>
      <c r="I526">
        <v>32</v>
      </c>
      <c r="J526">
        <v>67</v>
      </c>
      <c r="K526" s="23">
        <f t="shared" si="46"/>
        <v>1.7018</v>
      </c>
      <c r="L526">
        <v>125</v>
      </c>
      <c r="M526" s="21">
        <f t="shared" si="47"/>
        <v>56.698999999999998</v>
      </c>
      <c r="N526" s="11">
        <f t="shared" si="48"/>
        <v>19.577550850356769</v>
      </c>
      <c r="O526" s="23">
        <f t="shared" si="49"/>
        <v>0.75</v>
      </c>
    </row>
    <row r="527" spans="1:15" x14ac:dyDescent="0.2">
      <c r="A527">
        <v>1997</v>
      </c>
      <c r="B527" t="s">
        <v>14</v>
      </c>
      <c r="E527" s="18" t="str">
        <f t="shared" si="45"/>
        <v/>
      </c>
      <c r="F527" s="28">
        <v>36</v>
      </c>
      <c r="H527">
        <v>23</v>
      </c>
      <c r="I527">
        <v>35</v>
      </c>
      <c r="J527">
        <v>68</v>
      </c>
      <c r="K527" s="23">
        <f t="shared" si="46"/>
        <v>1.7272000000000001</v>
      </c>
      <c r="L527">
        <v>118</v>
      </c>
      <c r="M527" s="21">
        <f t="shared" si="47"/>
        <v>53.523856000000002</v>
      </c>
      <c r="N527" s="11">
        <f t="shared" si="48"/>
        <v>17.941639862518478</v>
      </c>
      <c r="O527" s="23">
        <f t="shared" si="49"/>
        <v>0.65714285714285714</v>
      </c>
    </row>
    <row r="528" spans="1:15" x14ac:dyDescent="0.2">
      <c r="A528">
        <v>1997</v>
      </c>
      <c r="B528" t="s">
        <v>15</v>
      </c>
      <c r="E528" s="18" t="str">
        <f t="shared" si="45"/>
        <v/>
      </c>
      <c r="F528" s="28" t="s">
        <v>21</v>
      </c>
      <c r="G528">
        <v>3</v>
      </c>
      <c r="H528">
        <v>24</v>
      </c>
      <c r="I528">
        <v>36</v>
      </c>
      <c r="J528">
        <v>69.5</v>
      </c>
      <c r="K528" s="23">
        <f t="shared" si="46"/>
        <v>1.7653000000000001</v>
      </c>
      <c r="L528">
        <v>121</v>
      </c>
      <c r="M528" s="21">
        <f t="shared" si="47"/>
        <v>54.884631999999996</v>
      </c>
      <c r="N528" s="11">
        <f t="shared" si="48"/>
        <v>17.61220428398105</v>
      </c>
      <c r="O528" s="23">
        <f t="shared" si="49"/>
        <v>0.66666666666666663</v>
      </c>
    </row>
    <row r="529" spans="1:15" x14ac:dyDescent="0.2">
      <c r="A529">
        <v>1997</v>
      </c>
      <c r="B529" t="s">
        <v>16</v>
      </c>
      <c r="E529" s="18" t="str">
        <f t="shared" si="45"/>
        <v/>
      </c>
      <c r="F529" s="28">
        <v>36</v>
      </c>
      <c r="H529">
        <v>24</v>
      </c>
      <c r="I529">
        <v>36</v>
      </c>
      <c r="J529">
        <v>68</v>
      </c>
      <c r="K529" s="23">
        <f t="shared" si="46"/>
        <v>1.7272000000000001</v>
      </c>
      <c r="L529">
        <v>123</v>
      </c>
      <c r="M529" s="21">
        <f t="shared" si="47"/>
        <v>55.791815999999997</v>
      </c>
      <c r="N529" s="11">
        <f t="shared" si="48"/>
        <v>18.701878839743834</v>
      </c>
      <c r="O529" s="23">
        <f t="shared" si="49"/>
        <v>0.66666666666666663</v>
      </c>
    </row>
    <row r="530" spans="1:15" x14ac:dyDescent="0.2">
      <c r="A530">
        <v>1997</v>
      </c>
      <c r="B530" t="s">
        <v>5</v>
      </c>
      <c r="E530" s="18" t="str">
        <f t="shared" si="45"/>
        <v/>
      </c>
      <c r="F530" s="28" t="s">
        <v>22</v>
      </c>
      <c r="G530">
        <v>3</v>
      </c>
      <c r="H530">
        <v>24</v>
      </c>
      <c r="I530">
        <v>34</v>
      </c>
      <c r="J530">
        <v>68</v>
      </c>
      <c r="K530" s="23">
        <f t="shared" si="46"/>
        <v>1.7272000000000001</v>
      </c>
      <c r="L530">
        <v>125</v>
      </c>
      <c r="M530" s="21">
        <f t="shared" si="47"/>
        <v>56.698999999999998</v>
      </c>
      <c r="N530" s="11">
        <f t="shared" si="48"/>
        <v>19.00597443063398</v>
      </c>
      <c r="O530" s="23">
        <f t="shared" si="49"/>
        <v>0.70588235294117652</v>
      </c>
    </row>
    <row r="531" spans="1:15" x14ac:dyDescent="0.2">
      <c r="A531">
        <v>1998</v>
      </c>
      <c r="B531" t="s">
        <v>6</v>
      </c>
      <c r="E531" s="18" t="str">
        <f t="shared" si="45"/>
        <v/>
      </c>
      <c r="F531" s="28">
        <v>36</v>
      </c>
      <c r="H531">
        <v>24</v>
      </c>
      <c r="I531">
        <v>35</v>
      </c>
      <c r="J531">
        <v>68</v>
      </c>
      <c r="K531" s="23">
        <f t="shared" si="46"/>
        <v>1.7272000000000001</v>
      </c>
      <c r="L531">
        <v>117</v>
      </c>
      <c r="M531" s="21">
        <f t="shared" si="47"/>
        <v>53.070264000000002</v>
      </c>
      <c r="N531" s="11">
        <f t="shared" si="48"/>
        <v>17.789592067073407</v>
      </c>
      <c r="O531" s="23">
        <f t="shared" si="49"/>
        <v>0.68571428571428572</v>
      </c>
    </row>
    <row r="532" spans="1:15" x14ac:dyDescent="0.2">
      <c r="A532">
        <v>1998</v>
      </c>
      <c r="B532" t="s">
        <v>7</v>
      </c>
      <c r="E532" s="18" t="str">
        <f t="shared" si="45"/>
        <v/>
      </c>
      <c r="F532" s="28" t="s">
        <v>22</v>
      </c>
      <c r="G532">
        <v>3</v>
      </c>
      <c r="H532">
        <v>25</v>
      </c>
      <c r="I532">
        <v>36</v>
      </c>
      <c r="J532">
        <v>69</v>
      </c>
      <c r="K532" s="23">
        <f t="shared" si="46"/>
        <v>1.7525999999999999</v>
      </c>
      <c r="L532">
        <v>125</v>
      </c>
      <c r="M532" s="21">
        <f t="shared" si="47"/>
        <v>56.698999999999998</v>
      </c>
      <c r="N532" s="11">
        <f t="shared" si="48"/>
        <v>18.459068634163312</v>
      </c>
      <c r="O532" s="23">
        <f t="shared" si="49"/>
        <v>0.69444444444444442</v>
      </c>
    </row>
    <row r="533" spans="1:15" x14ac:dyDescent="0.2">
      <c r="A533">
        <v>1998</v>
      </c>
      <c r="B533" t="s">
        <v>8</v>
      </c>
      <c r="E533" s="18" t="str">
        <f t="shared" si="45"/>
        <v/>
      </c>
      <c r="F533" s="28" t="s">
        <v>23</v>
      </c>
      <c r="G533">
        <v>4</v>
      </c>
      <c r="H533">
        <v>24</v>
      </c>
      <c r="I533">
        <v>35</v>
      </c>
      <c r="J533">
        <v>67</v>
      </c>
      <c r="K533" s="23">
        <f t="shared" si="46"/>
        <v>1.7018</v>
      </c>
      <c r="L533">
        <v>118</v>
      </c>
      <c r="M533" s="21">
        <f t="shared" si="47"/>
        <v>53.523856000000002</v>
      </c>
      <c r="N533" s="11">
        <f t="shared" si="48"/>
        <v>18.481208002736789</v>
      </c>
      <c r="O533" s="23">
        <f t="shared" si="49"/>
        <v>0.68571428571428572</v>
      </c>
    </row>
    <row r="534" spans="1:15" x14ac:dyDescent="0.2">
      <c r="A534">
        <v>1998</v>
      </c>
      <c r="B534" t="s">
        <v>9</v>
      </c>
      <c r="E534" s="18" t="str">
        <f t="shared" si="45"/>
        <v/>
      </c>
      <c r="F534" s="28">
        <v>34</v>
      </c>
      <c r="H534">
        <v>23</v>
      </c>
      <c r="I534">
        <v>34</v>
      </c>
      <c r="J534">
        <v>67.5</v>
      </c>
      <c r="K534" s="23">
        <f t="shared" si="46"/>
        <v>1.7144999999999999</v>
      </c>
      <c r="L534">
        <v>125</v>
      </c>
      <c r="M534" s="21">
        <f t="shared" si="47"/>
        <v>56.698999999999998</v>
      </c>
      <c r="N534" s="11">
        <f t="shared" si="48"/>
        <v>19.288587274019545</v>
      </c>
      <c r="O534" s="23">
        <f t="shared" si="49"/>
        <v>0.67647058823529416</v>
      </c>
    </row>
    <row r="535" spans="1:15" x14ac:dyDescent="0.2">
      <c r="A535">
        <v>1998</v>
      </c>
      <c r="B535" t="s">
        <v>10</v>
      </c>
      <c r="E535" s="18" t="str">
        <f t="shared" si="45"/>
        <v/>
      </c>
      <c r="F535" s="28" t="s">
        <v>24</v>
      </c>
      <c r="G535">
        <v>4</v>
      </c>
      <c r="H535">
        <v>24</v>
      </c>
      <c r="I535">
        <v>35</v>
      </c>
      <c r="J535">
        <v>64.5</v>
      </c>
      <c r="K535" s="23">
        <f t="shared" si="46"/>
        <v>1.6383000000000001</v>
      </c>
      <c r="L535">
        <v>107</v>
      </c>
      <c r="M535" s="21">
        <f t="shared" si="47"/>
        <v>48.534343999999997</v>
      </c>
      <c r="N535" s="11">
        <f t="shared" si="48"/>
        <v>18.082659373058664</v>
      </c>
      <c r="O535" s="23">
        <f t="shared" si="49"/>
        <v>0.68571428571428572</v>
      </c>
    </row>
    <row r="536" spans="1:15" x14ac:dyDescent="0.2">
      <c r="A536">
        <v>1998</v>
      </c>
      <c r="B536" t="s">
        <v>11</v>
      </c>
      <c r="E536" s="18" t="str">
        <f t="shared" si="45"/>
        <v/>
      </c>
      <c r="F536" s="28">
        <v>34</v>
      </c>
      <c r="H536">
        <v>24</v>
      </c>
      <c r="I536">
        <v>34</v>
      </c>
      <c r="J536">
        <v>68</v>
      </c>
      <c r="K536" s="23">
        <f t="shared" si="46"/>
        <v>1.7272000000000001</v>
      </c>
      <c r="L536">
        <v>125</v>
      </c>
      <c r="M536" s="21">
        <f t="shared" si="47"/>
        <v>56.698999999999998</v>
      </c>
      <c r="N536" s="11">
        <f t="shared" si="48"/>
        <v>19.00597443063398</v>
      </c>
      <c r="O536" s="23">
        <f t="shared" si="49"/>
        <v>0.70588235294117652</v>
      </c>
    </row>
    <row r="537" spans="1:15" x14ac:dyDescent="0.2">
      <c r="A537">
        <v>1998</v>
      </c>
      <c r="B537" t="s">
        <v>12</v>
      </c>
      <c r="E537" s="18" t="str">
        <f t="shared" si="45"/>
        <v/>
      </c>
      <c r="F537" s="28" t="s">
        <v>22</v>
      </c>
      <c r="G537">
        <v>3</v>
      </c>
      <c r="H537">
        <v>24</v>
      </c>
      <c r="I537">
        <v>34</v>
      </c>
      <c r="J537">
        <v>68.5</v>
      </c>
      <c r="K537" s="23">
        <f t="shared" si="46"/>
        <v>1.7399</v>
      </c>
      <c r="L537">
        <v>120</v>
      </c>
      <c r="M537" s="21">
        <f t="shared" si="47"/>
        <v>54.431039999999996</v>
      </c>
      <c r="N537" s="11">
        <f t="shared" si="48"/>
        <v>17.980346472707435</v>
      </c>
      <c r="O537" s="23">
        <f t="shared" si="49"/>
        <v>0.70588235294117652</v>
      </c>
    </row>
    <row r="538" spans="1:15" x14ac:dyDescent="0.2">
      <c r="A538">
        <v>1998</v>
      </c>
      <c r="B538" t="s">
        <v>13</v>
      </c>
      <c r="E538" s="18" t="str">
        <f t="shared" si="45"/>
        <v/>
      </c>
      <c r="F538" s="28" t="s">
        <v>22</v>
      </c>
      <c r="G538">
        <v>3</v>
      </c>
      <c r="H538">
        <v>23</v>
      </c>
      <c r="I538">
        <v>33.5</v>
      </c>
      <c r="J538">
        <v>62.5</v>
      </c>
      <c r="K538" s="23">
        <f t="shared" si="46"/>
        <v>1.5874999999999999</v>
      </c>
      <c r="L538">
        <v>95</v>
      </c>
      <c r="M538" s="21">
        <f t="shared" si="47"/>
        <v>43.091239999999999</v>
      </c>
      <c r="N538" s="11">
        <f t="shared" si="48"/>
        <v>17.09863822927646</v>
      </c>
      <c r="O538" s="23">
        <f t="shared" si="49"/>
        <v>0.68656716417910446</v>
      </c>
    </row>
    <row r="539" spans="1:15" x14ac:dyDescent="0.2">
      <c r="A539">
        <v>1998</v>
      </c>
      <c r="B539" t="s">
        <v>14</v>
      </c>
      <c r="E539" s="18" t="str">
        <f t="shared" si="45"/>
        <v/>
      </c>
      <c r="F539" s="28" t="s">
        <v>35</v>
      </c>
      <c r="G539">
        <v>4</v>
      </c>
      <c r="H539">
        <v>23</v>
      </c>
      <c r="I539">
        <v>32</v>
      </c>
      <c r="J539">
        <v>65</v>
      </c>
      <c r="K539" s="23">
        <f t="shared" si="46"/>
        <v>1.651</v>
      </c>
      <c r="L539">
        <v>110</v>
      </c>
      <c r="M539" s="21">
        <f t="shared" si="47"/>
        <v>49.895119999999999</v>
      </c>
      <c r="N539" s="11">
        <f t="shared" si="48"/>
        <v>18.304755189392033</v>
      </c>
      <c r="O539" s="23">
        <f t="shared" si="49"/>
        <v>0.71875</v>
      </c>
    </row>
    <row r="540" spans="1:15" x14ac:dyDescent="0.2">
      <c r="A540">
        <v>1998</v>
      </c>
      <c r="B540" t="s">
        <v>15</v>
      </c>
      <c r="E540" s="18" t="str">
        <f t="shared" si="45"/>
        <v/>
      </c>
      <c r="F540" s="28">
        <v>34</v>
      </c>
      <c r="H540">
        <v>23</v>
      </c>
      <c r="I540">
        <v>34</v>
      </c>
      <c r="J540">
        <v>65</v>
      </c>
      <c r="K540" s="23">
        <f t="shared" si="46"/>
        <v>1.651</v>
      </c>
      <c r="L540">
        <v>113</v>
      </c>
      <c r="M540" s="21">
        <f t="shared" si="47"/>
        <v>51.255896</v>
      </c>
      <c r="N540" s="11">
        <f t="shared" si="48"/>
        <v>18.803975785466363</v>
      </c>
      <c r="O540" s="23">
        <f t="shared" si="49"/>
        <v>0.67647058823529416</v>
      </c>
    </row>
    <row r="541" spans="1:15" x14ac:dyDescent="0.2">
      <c r="A541">
        <v>1998</v>
      </c>
      <c r="B541" t="s">
        <v>16</v>
      </c>
      <c r="E541" s="18" t="str">
        <f t="shared" si="45"/>
        <v/>
      </c>
      <c r="F541" s="28">
        <v>36</v>
      </c>
      <c r="H541">
        <v>25</v>
      </c>
      <c r="I541">
        <v>35</v>
      </c>
      <c r="J541">
        <v>67</v>
      </c>
      <c r="K541" s="23">
        <f t="shared" si="46"/>
        <v>1.7018</v>
      </c>
      <c r="L541">
        <v>115</v>
      </c>
      <c r="M541" s="21">
        <f t="shared" si="47"/>
        <v>52.163080000000001</v>
      </c>
      <c r="N541" s="11">
        <f t="shared" si="48"/>
        <v>18.011346782328228</v>
      </c>
      <c r="O541" s="23">
        <f t="shared" si="49"/>
        <v>0.7142857142857143</v>
      </c>
    </row>
    <row r="542" spans="1:15" x14ac:dyDescent="0.2">
      <c r="A542">
        <v>1998</v>
      </c>
      <c r="B542" t="s">
        <v>5</v>
      </c>
      <c r="E542" s="18" t="str">
        <f t="shared" si="45"/>
        <v/>
      </c>
      <c r="F542" s="28" t="s">
        <v>22</v>
      </c>
      <c r="G542">
        <v>3</v>
      </c>
      <c r="H542">
        <v>35</v>
      </c>
      <c r="I542">
        <v>34</v>
      </c>
      <c r="J542">
        <v>68</v>
      </c>
      <c r="K542" s="23">
        <f t="shared" si="46"/>
        <v>1.7272000000000001</v>
      </c>
      <c r="L542">
        <v>115</v>
      </c>
      <c r="M542" s="21">
        <f t="shared" si="47"/>
        <v>52.163080000000001</v>
      </c>
      <c r="N542" s="11">
        <f t="shared" si="48"/>
        <v>17.485496476183261</v>
      </c>
      <c r="O542" s="23">
        <f t="shared" si="49"/>
        <v>1.0294117647058822</v>
      </c>
    </row>
    <row r="543" spans="1:15" x14ac:dyDescent="0.2">
      <c r="A543">
        <v>1999</v>
      </c>
      <c r="B543" t="s">
        <v>6</v>
      </c>
      <c r="E543" s="18" t="str">
        <f t="shared" si="45"/>
        <v/>
      </c>
      <c r="F543" s="28" t="s">
        <v>22</v>
      </c>
      <c r="G543">
        <v>3</v>
      </c>
      <c r="H543">
        <v>23</v>
      </c>
      <c r="I543">
        <v>34</v>
      </c>
      <c r="J543">
        <v>65</v>
      </c>
      <c r="K543" s="23">
        <f t="shared" si="46"/>
        <v>1.651</v>
      </c>
      <c r="L543">
        <v>110</v>
      </c>
      <c r="M543" s="21">
        <f t="shared" si="47"/>
        <v>49.895119999999999</v>
      </c>
      <c r="N543" s="11">
        <f t="shared" si="48"/>
        <v>18.304755189392033</v>
      </c>
      <c r="O543" s="23">
        <f t="shared" si="49"/>
        <v>0.67647058823529416</v>
      </c>
    </row>
    <row r="544" spans="1:15" x14ac:dyDescent="0.2">
      <c r="A544">
        <v>1999</v>
      </c>
      <c r="B544" t="s">
        <v>7</v>
      </c>
      <c r="E544" s="18" t="str">
        <f t="shared" si="45"/>
        <v/>
      </c>
      <c r="F544" s="28" t="s">
        <v>22</v>
      </c>
      <c r="G544">
        <v>3</v>
      </c>
      <c r="H544">
        <v>24</v>
      </c>
      <c r="I544">
        <v>35</v>
      </c>
      <c r="J544">
        <v>69</v>
      </c>
      <c r="K544" s="23">
        <f t="shared" si="46"/>
        <v>1.7525999999999999</v>
      </c>
      <c r="L544">
        <v>120</v>
      </c>
      <c r="M544" s="21">
        <f t="shared" si="47"/>
        <v>54.431039999999996</v>
      </c>
      <c r="N544" s="11">
        <f t="shared" si="48"/>
        <v>17.720705888796779</v>
      </c>
      <c r="O544" s="23">
        <f t="shared" si="49"/>
        <v>0.68571428571428572</v>
      </c>
    </row>
    <row r="545" spans="1:15" x14ac:dyDescent="0.2">
      <c r="A545">
        <v>1999</v>
      </c>
      <c r="B545" t="s">
        <v>8</v>
      </c>
      <c r="E545" s="18" t="str">
        <f t="shared" si="45"/>
        <v/>
      </c>
      <c r="F545" s="28" t="s">
        <v>22</v>
      </c>
      <c r="G545">
        <v>3</v>
      </c>
      <c r="H545">
        <v>23</v>
      </c>
      <c r="I545">
        <v>34</v>
      </c>
      <c r="J545">
        <v>67</v>
      </c>
      <c r="K545" s="23">
        <f t="shared" si="46"/>
        <v>1.7018</v>
      </c>
      <c r="L545">
        <v>107</v>
      </c>
      <c r="M545" s="21">
        <f t="shared" si="47"/>
        <v>48.534343999999997</v>
      </c>
      <c r="N545" s="11">
        <f t="shared" si="48"/>
        <v>16.758383527905391</v>
      </c>
      <c r="O545" s="23">
        <f t="shared" si="49"/>
        <v>0.67647058823529416</v>
      </c>
    </row>
    <row r="546" spans="1:15" x14ac:dyDescent="0.2">
      <c r="A546">
        <v>1999</v>
      </c>
      <c r="B546" t="s">
        <v>9</v>
      </c>
      <c r="E546" s="18" t="str">
        <f t="shared" si="45"/>
        <v/>
      </c>
      <c r="F546" s="28" t="s">
        <v>35</v>
      </c>
      <c r="G546">
        <v>4</v>
      </c>
      <c r="H546">
        <v>22.5</v>
      </c>
      <c r="I546">
        <v>34.5</v>
      </c>
      <c r="J546">
        <v>71</v>
      </c>
      <c r="K546" s="23">
        <f t="shared" si="46"/>
        <v>1.8034000000000001</v>
      </c>
      <c r="L546">
        <v>127</v>
      </c>
      <c r="M546" s="21">
        <f t="shared" si="47"/>
        <v>57.606183999999999</v>
      </c>
      <c r="N546" s="11">
        <f t="shared" si="48"/>
        <v>17.712708545829706</v>
      </c>
      <c r="O546" s="23">
        <f t="shared" si="49"/>
        <v>0.65217391304347827</v>
      </c>
    </row>
    <row r="547" spans="1:15" x14ac:dyDescent="0.2">
      <c r="A547">
        <v>1999</v>
      </c>
      <c r="B547" t="s">
        <v>10</v>
      </c>
      <c r="E547" s="18" t="str">
        <f t="shared" si="45"/>
        <v/>
      </c>
      <c r="F547" s="28">
        <v>36</v>
      </c>
      <c r="H547">
        <v>21</v>
      </c>
      <c r="I547">
        <v>34</v>
      </c>
      <c r="J547">
        <v>67</v>
      </c>
      <c r="K547" s="23">
        <f t="shared" si="46"/>
        <v>1.7018</v>
      </c>
      <c r="L547">
        <v>120</v>
      </c>
      <c r="M547" s="21">
        <f t="shared" si="47"/>
        <v>54.431039999999996</v>
      </c>
      <c r="N547" s="11">
        <f t="shared" si="48"/>
        <v>18.794448816342495</v>
      </c>
      <c r="O547" s="23">
        <f t="shared" si="49"/>
        <v>0.61764705882352944</v>
      </c>
    </row>
    <row r="548" spans="1:15" x14ac:dyDescent="0.2">
      <c r="A548">
        <v>1999</v>
      </c>
      <c r="B548" t="s">
        <v>11</v>
      </c>
      <c r="E548" s="18" t="str">
        <f t="shared" si="45"/>
        <v/>
      </c>
      <c r="F548" s="28" t="s">
        <v>21</v>
      </c>
      <c r="G548">
        <v>3</v>
      </c>
      <c r="H548">
        <v>24</v>
      </c>
      <c r="I548">
        <v>34</v>
      </c>
      <c r="J548">
        <v>66</v>
      </c>
      <c r="K548" s="23">
        <f t="shared" si="46"/>
        <v>1.6764000000000001</v>
      </c>
      <c r="L548">
        <v>117</v>
      </c>
      <c r="M548" s="21">
        <f t="shared" si="47"/>
        <v>53.070264000000002</v>
      </c>
      <c r="N548" s="11">
        <f t="shared" si="48"/>
        <v>18.884084875607765</v>
      </c>
      <c r="O548" s="23">
        <f t="shared" si="49"/>
        <v>0.70588235294117652</v>
      </c>
    </row>
    <row r="549" spans="1:15" x14ac:dyDescent="0.2">
      <c r="A549">
        <v>1999</v>
      </c>
      <c r="B549" t="s">
        <v>12</v>
      </c>
      <c r="E549" s="18" t="str">
        <f t="shared" si="45"/>
        <v/>
      </c>
      <c r="F549" s="28">
        <v>34</v>
      </c>
      <c r="H549">
        <v>24</v>
      </c>
      <c r="I549">
        <v>34</v>
      </c>
      <c r="J549">
        <v>68</v>
      </c>
      <c r="K549" s="23">
        <f t="shared" si="46"/>
        <v>1.7272000000000001</v>
      </c>
      <c r="L549">
        <v>120</v>
      </c>
      <c r="M549" s="21">
        <f t="shared" si="47"/>
        <v>54.431039999999996</v>
      </c>
      <c r="N549" s="11">
        <f t="shared" si="48"/>
        <v>18.245735453408621</v>
      </c>
      <c r="O549" s="23">
        <f t="shared" si="49"/>
        <v>0.70588235294117652</v>
      </c>
    </row>
    <row r="550" spans="1:15" x14ac:dyDescent="0.2">
      <c r="A550">
        <v>1999</v>
      </c>
      <c r="B550" t="s">
        <v>13</v>
      </c>
      <c r="E550" s="18" t="str">
        <f t="shared" si="45"/>
        <v/>
      </c>
      <c r="F550" s="28" t="s">
        <v>39</v>
      </c>
      <c r="G550">
        <v>4</v>
      </c>
      <c r="H550">
        <v>28</v>
      </c>
      <c r="I550">
        <v>38</v>
      </c>
      <c r="J550">
        <v>68</v>
      </c>
      <c r="K550" s="23">
        <f t="shared" si="46"/>
        <v>1.7272000000000001</v>
      </c>
      <c r="L550">
        <v>140</v>
      </c>
      <c r="M550" s="21">
        <f t="shared" si="47"/>
        <v>63.502879999999998</v>
      </c>
      <c r="N550" s="11">
        <f t="shared" si="48"/>
        <v>21.286691362310059</v>
      </c>
      <c r="O550" s="23">
        <f t="shared" si="49"/>
        <v>0.73684210526315785</v>
      </c>
    </row>
    <row r="551" spans="1:15" x14ac:dyDescent="0.2">
      <c r="A551">
        <v>1999</v>
      </c>
      <c r="B551" t="s">
        <v>14</v>
      </c>
      <c r="E551" s="18" t="str">
        <f t="shared" si="45"/>
        <v/>
      </c>
      <c r="F551" s="28" t="s">
        <v>22</v>
      </c>
      <c r="G551">
        <v>3</v>
      </c>
      <c r="H551">
        <v>24</v>
      </c>
      <c r="I551">
        <v>33</v>
      </c>
      <c r="J551">
        <v>68</v>
      </c>
      <c r="K551" s="23">
        <f t="shared" si="46"/>
        <v>1.7272000000000001</v>
      </c>
      <c r="L551">
        <v>116</v>
      </c>
      <c r="M551" s="21">
        <f t="shared" si="47"/>
        <v>52.616672000000001</v>
      </c>
      <c r="N551" s="11">
        <f t="shared" si="48"/>
        <v>17.637544271628336</v>
      </c>
      <c r="O551" s="23">
        <f t="shared" si="49"/>
        <v>0.72727272727272729</v>
      </c>
    </row>
    <row r="552" spans="1:15" x14ac:dyDescent="0.2">
      <c r="A552">
        <v>1999</v>
      </c>
      <c r="B552" t="s">
        <v>15</v>
      </c>
      <c r="E552" s="18" t="str">
        <f t="shared" si="45"/>
        <v/>
      </c>
      <c r="F552" s="28" t="s">
        <v>27</v>
      </c>
      <c r="G552">
        <v>4</v>
      </c>
      <c r="H552">
        <v>23</v>
      </c>
      <c r="I552">
        <v>34.5</v>
      </c>
      <c r="J552">
        <v>65</v>
      </c>
      <c r="K552" s="23">
        <f t="shared" si="46"/>
        <v>1.651</v>
      </c>
      <c r="L552">
        <v>112</v>
      </c>
      <c r="M552" s="21">
        <f t="shared" si="47"/>
        <v>50.802303999999999</v>
      </c>
      <c r="N552" s="11">
        <f t="shared" si="48"/>
        <v>18.637568920108254</v>
      </c>
      <c r="O552" s="23">
        <f t="shared" si="49"/>
        <v>0.66666666666666663</v>
      </c>
    </row>
    <row r="553" spans="1:15" x14ac:dyDescent="0.2">
      <c r="A553">
        <v>1999</v>
      </c>
      <c r="B553" t="s">
        <v>16</v>
      </c>
      <c r="E553" s="18" t="str">
        <f t="shared" si="45"/>
        <v/>
      </c>
      <c r="F553" s="28" t="s">
        <v>22</v>
      </c>
      <c r="G553">
        <v>3</v>
      </c>
      <c r="H553">
        <v>24</v>
      </c>
      <c r="I553">
        <v>35</v>
      </c>
      <c r="J553">
        <v>65</v>
      </c>
      <c r="K553" s="23">
        <f t="shared" si="46"/>
        <v>1.651</v>
      </c>
      <c r="L553">
        <v>113</v>
      </c>
      <c r="M553" s="21">
        <f t="shared" si="47"/>
        <v>51.255896</v>
      </c>
      <c r="N553" s="11">
        <f t="shared" si="48"/>
        <v>18.803975785466363</v>
      </c>
      <c r="O553" s="23">
        <f t="shared" si="49"/>
        <v>0.68571428571428572</v>
      </c>
    </row>
    <row r="554" spans="1:15" x14ac:dyDescent="0.2">
      <c r="A554">
        <v>1999</v>
      </c>
      <c r="B554" t="s">
        <v>5</v>
      </c>
      <c r="E554" s="18" t="str">
        <f t="shared" si="45"/>
        <v/>
      </c>
      <c r="F554" s="28" t="s">
        <v>30</v>
      </c>
      <c r="G554">
        <v>5</v>
      </c>
      <c r="H554">
        <v>24</v>
      </c>
      <c r="I554">
        <v>35</v>
      </c>
      <c r="J554">
        <v>67.5</v>
      </c>
      <c r="K554" s="23">
        <f t="shared" si="46"/>
        <v>1.7144999999999999</v>
      </c>
      <c r="L554">
        <v>119</v>
      </c>
      <c r="M554" s="21">
        <f t="shared" si="47"/>
        <v>53.977448000000003</v>
      </c>
      <c r="N554" s="11">
        <f t="shared" si="48"/>
        <v>18.362735084866607</v>
      </c>
      <c r="O554" s="23">
        <f t="shared" si="49"/>
        <v>0.68571428571428572</v>
      </c>
    </row>
    <row r="555" spans="1:15" x14ac:dyDescent="0.2">
      <c r="A555">
        <v>2000</v>
      </c>
      <c r="B555" t="s">
        <v>6</v>
      </c>
      <c r="E555" s="18" t="str">
        <f t="shared" si="45"/>
        <v/>
      </c>
      <c r="F555" s="28" t="s">
        <v>36</v>
      </c>
      <c r="G555">
        <v>3</v>
      </c>
      <c r="H555">
        <v>23</v>
      </c>
      <c r="I555">
        <v>34</v>
      </c>
      <c r="J555">
        <v>67</v>
      </c>
      <c r="K555" s="23">
        <f t="shared" si="46"/>
        <v>1.7018</v>
      </c>
      <c r="L555">
        <v>111</v>
      </c>
      <c r="M555" s="21">
        <f t="shared" si="47"/>
        <v>50.348711999999999</v>
      </c>
      <c r="N555" s="11">
        <f t="shared" si="48"/>
        <v>17.38486515511681</v>
      </c>
      <c r="O555" s="23">
        <f t="shared" si="49"/>
        <v>0.67647058823529416</v>
      </c>
    </row>
    <row r="556" spans="1:15" x14ac:dyDescent="0.2">
      <c r="A556">
        <v>2000</v>
      </c>
      <c r="B556" t="s">
        <v>7</v>
      </c>
      <c r="E556" s="18" t="str">
        <f t="shared" si="45"/>
        <v/>
      </c>
      <c r="F556" s="28">
        <v>35</v>
      </c>
      <c r="H556">
        <v>23</v>
      </c>
      <c r="I556">
        <v>33</v>
      </c>
      <c r="J556">
        <v>64</v>
      </c>
      <c r="K556" s="23">
        <f t="shared" si="46"/>
        <v>1.6255999999999999</v>
      </c>
      <c r="L556">
        <v>105</v>
      </c>
      <c r="M556" s="21">
        <f t="shared" si="47"/>
        <v>47.627159999999996</v>
      </c>
      <c r="N556" s="11">
        <f t="shared" si="48"/>
        <v>18.023009190549629</v>
      </c>
      <c r="O556" s="23">
        <f t="shared" si="49"/>
        <v>0.69696969696969702</v>
      </c>
    </row>
    <row r="557" spans="1:15" x14ac:dyDescent="0.2">
      <c r="A557">
        <v>2000</v>
      </c>
      <c r="B557" t="s">
        <v>8</v>
      </c>
      <c r="E557" s="18" t="str">
        <f t="shared" si="45"/>
        <v/>
      </c>
      <c r="F557" s="28">
        <v>32</v>
      </c>
      <c r="H557">
        <v>24</v>
      </c>
      <c r="I557">
        <v>32</v>
      </c>
      <c r="J557">
        <v>65</v>
      </c>
      <c r="K557" s="23">
        <f t="shared" si="46"/>
        <v>1.651</v>
      </c>
      <c r="L557">
        <v>105</v>
      </c>
      <c r="M557" s="21">
        <f t="shared" si="47"/>
        <v>47.627159999999996</v>
      </c>
      <c r="N557" s="11">
        <f t="shared" si="48"/>
        <v>17.472720862601488</v>
      </c>
      <c r="O557" s="23">
        <f t="shared" si="49"/>
        <v>0.75</v>
      </c>
    </row>
    <row r="558" spans="1:15" x14ac:dyDescent="0.2">
      <c r="A558">
        <v>2000</v>
      </c>
      <c r="B558" t="s">
        <v>9</v>
      </c>
      <c r="E558" s="18" t="str">
        <f t="shared" si="45"/>
        <v/>
      </c>
      <c r="F558" s="28">
        <v>35</v>
      </c>
      <c r="H558">
        <v>24</v>
      </c>
      <c r="I558">
        <v>34</v>
      </c>
      <c r="J558">
        <v>67</v>
      </c>
      <c r="K558" s="23">
        <f t="shared" si="46"/>
        <v>1.7018</v>
      </c>
      <c r="L558">
        <v>117</v>
      </c>
      <c r="M558" s="21">
        <f t="shared" si="47"/>
        <v>53.070264000000002</v>
      </c>
      <c r="N558" s="11">
        <f t="shared" si="48"/>
        <v>18.324587595933934</v>
      </c>
      <c r="O558" s="23">
        <f t="shared" si="49"/>
        <v>0.70588235294117652</v>
      </c>
    </row>
    <row r="559" spans="1:15" x14ac:dyDescent="0.2">
      <c r="A559">
        <v>2000</v>
      </c>
      <c r="B559" t="s">
        <v>10</v>
      </c>
      <c r="E559" s="18" t="str">
        <f t="shared" si="45"/>
        <v/>
      </c>
      <c r="F559" s="28" t="s">
        <v>21</v>
      </c>
      <c r="G559">
        <v>3</v>
      </c>
      <c r="H559">
        <v>24.5</v>
      </c>
      <c r="I559">
        <v>34</v>
      </c>
      <c r="J559">
        <v>68</v>
      </c>
      <c r="K559" s="23">
        <f t="shared" si="46"/>
        <v>1.7272000000000001</v>
      </c>
      <c r="L559">
        <v>115</v>
      </c>
      <c r="M559" s="21">
        <f t="shared" si="47"/>
        <v>52.163080000000001</v>
      </c>
      <c r="N559" s="11">
        <f t="shared" si="48"/>
        <v>17.485496476183261</v>
      </c>
      <c r="O559" s="23">
        <f t="shared" si="49"/>
        <v>0.72058823529411764</v>
      </c>
    </row>
    <row r="560" spans="1:15" x14ac:dyDescent="0.2">
      <c r="A560">
        <v>2000</v>
      </c>
      <c r="B560" t="s">
        <v>11</v>
      </c>
      <c r="E560" s="18" t="str">
        <f t="shared" si="45"/>
        <v/>
      </c>
      <c r="F560" s="28" t="s">
        <v>35</v>
      </c>
      <c r="G560">
        <v>4</v>
      </c>
      <c r="H560">
        <v>24</v>
      </c>
      <c r="I560">
        <v>36</v>
      </c>
      <c r="J560">
        <v>66</v>
      </c>
      <c r="K560" s="23">
        <f t="shared" si="46"/>
        <v>1.6764000000000001</v>
      </c>
      <c r="L560">
        <v>112</v>
      </c>
      <c r="M560" s="21">
        <f t="shared" si="47"/>
        <v>50.802303999999999</v>
      </c>
      <c r="N560" s="11">
        <f t="shared" si="48"/>
        <v>18.077072701436496</v>
      </c>
      <c r="O560" s="23">
        <f t="shared" si="49"/>
        <v>0.66666666666666663</v>
      </c>
    </row>
    <row r="561" spans="1:15" x14ac:dyDescent="0.2">
      <c r="A561">
        <v>2000</v>
      </c>
      <c r="B561" t="s">
        <v>12</v>
      </c>
      <c r="E561" s="18" t="str">
        <f t="shared" si="45"/>
        <v/>
      </c>
      <c r="F561" s="28" t="s">
        <v>21</v>
      </c>
      <c r="G561">
        <v>3</v>
      </c>
      <c r="H561">
        <v>23</v>
      </c>
      <c r="I561">
        <v>35</v>
      </c>
      <c r="J561">
        <v>69</v>
      </c>
      <c r="K561" s="23">
        <f t="shared" si="46"/>
        <v>1.7525999999999999</v>
      </c>
      <c r="L561">
        <v>118</v>
      </c>
      <c r="M561" s="21">
        <f t="shared" si="47"/>
        <v>53.523856000000002</v>
      </c>
      <c r="N561" s="11">
        <f t="shared" si="48"/>
        <v>17.425360790650171</v>
      </c>
      <c r="O561" s="23">
        <f t="shared" si="49"/>
        <v>0.65714285714285714</v>
      </c>
    </row>
    <row r="562" spans="1:15" x14ac:dyDescent="0.2">
      <c r="A562">
        <v>2000</v>
      </c>
      <c r="B562" t="s">
        <v>13</v>
      </c>
      <c r="E562" s="18" t="str">
        <f t="shared" si="45"/>
        <v/>
      </c>
      <c r="F562" s="28" t="s">
        <v>25</v>
      </c>
      <c r="G562">
        <v>2</v>
      </c>
      <c r="H562">
        <v>23</v>
      </c>
      <c r="I562">
        <v>33</v>
      </c>
      <c r="J562">
        <v>70.5</v>
      </c>
      <c r="K562" s="23">
        <f t="shared" si="46"/>
        <v>1.7907</v>
      </c>
      <c r="L562">
        <v>125</v>
      </c>
      <c r="M562" s="21">
        <f t="shared" si="47"/>
        <v>56.698999999999998</v>
      </c>
      <c r="N562" s="11">
        <f t="shared" si="48"/>
        <v>17.681932652734073</v>
      </c>
      <c r="O562" s="23">
        <f t="shared" si="49"/>
        <v>0.69696969696969702</v>
      </c>
    </row>
    <row r="563" spans="1:15" x14ac:dyDescent="0.2">
      <c r="A563">
        <v>2000</v>
      </c>
      <c r="B563" t="s">
        <v>14</v>
      </c>
      <c r="E563" s="18" t="str">
        <f t="shared" si="45"/>
        <v/>
      </c>
      <c r="F563" s="28" t="s">
        <v>35</v>
      </c>
      <c r="G563">
        <v>4</v>
      </c>
      <c r="H563">
        <v>26</v>
      </c>
      <c r="I563">
        <v>33</v>
      </c>
      <c r="J563">
        <v>68.5</v>
      </c>
      <c r="K563" s="23">
        <f t="shared" si="46"/>
        <v>1.7399</v>
      </c>
      <c r="L563">
        <v>115</v>
      </c>
      <c r="M563" s="21">
        <f t="shared" si="47"/>
        <v>52.163080000000001</v>
      </c>
      <c r="N563" s="11">
        <f t="shared" si="48"/>
        <v>17.23116536967796</v>
      </c>
      <c r="O563" s="23">
        <f t="shared" si="49"/>
        <v>0.78787878787878785</v>
      </c>
    </row>
    <row r="564" spans="1:15" x14ac:dyDescent="0.2">
      <c r="A564">
        <v>2000</v>
      </c>
      <c r="B564" t="s">
        <v>15</v>
      </c>
      <c r="E564" s="18" t="str">
        <f t="shared" si="45"/>
        <v/>
      </c>
      <c r="F564" s="28" t="s">
        <v>31</v>
      </c>
      <c r="G564">
        <v>5</v>
      </c>
      <c r="H564">
        <v>24</v>
      </c>
      <c r="I564">
        <v>36</v>
      </c>
      <c r="J564">
        <v>65</v>
      </c>
      <c r="K564" s="23">
        <f t="shared" si="46"/>
        <v>1.651</v>
      </c>
      <c r="L564">
        <v>115</v>
      </c>
      <c r="M564" s="21">
        <f t="shared" si="47"/>
        <v>52.163080000000001</v>
      </c>
      <c r="N564" s="11">
        <f t="shared" si="48"/>
        <v>19.136789516182581</v>
      </c>
      <c r="O564" s="23">
        <f t="shared" si="49"/>
        <v>0.66666666666666663</v>
      </c>
    </row>
    <row r="565" spans="1:15" x14ac:dyDescent="0.2">
      <c r="A565">
        <v>2000</v>
      </c>
      <c r="B565" t="s">
        <v>16</v>
      </c>
      <c r="E565" s="18" t="str">
        <f t="shared" si="45"/>
        <v/>
      </c>
      <c r="F565" s="28" t="s">
        <v>24</v>
      </c>
      <c r="G565">
        <v>4</v>
      </c>
      <c r="H565">
        <v>24</v>
      </c>
      <c r="I565">
        <v>34</v>
      </c>
      <c r="J565">
        <v>65</v>
      </c>
      <c r="K565" s="23">
        <f t="shared" si="46"/>
        <v>1.651</v>
      </c>
      <c r="L565">
        <v>107</v>
      </c>
      <c r="M565" s="21">
        <f t="shared" si="47"/>
        <v>48.534343999999997</v>
      </c>
      <c r="N565" s="11">
        <f t="shared" si="48"/>
        <v>17.805534593317706</v>
      </c>
      <c r="O565" s="23">
        <f t="shared" si="49"/>
        <v>0.70588235294117652</v>
      </c>
    </row>
    <row r="566" spans="1:15" x14ac:dyDescent="0.2">
      <c r="A566">
        <v>2000</v>
      </c>
      <c r="B566" t="s">
        <v>5</v>
      </c>
      <c r="E566" s="18" t="str">
        <f t="shared" si="45"/>
        <v/>
      </c>
      <c r="F566" s="28" t="s">
        <v>22</v>
      </c>
      <c r="G566">
        <v>3</v>
      </c>
      <c r="H566">
        <v>26</v>
      </c>
      <c r="I566">
        <v>36</v>
      </c>
      <c r="J566">
        <v>74</v>
      </c>
      <c r="K566" s="23">
        <f t="shared" si="46"/>
        <v>1.8796000000000002</v>
      </c>
      <c r="L566">
        <v>135</v>
      </c>
      <c r="M566" s="21">
        <f t="shared" si="47"/>
        <v>61.234920000000002</v>
      </c>
      <c r="N566" s="11">
        <f t="shared" si="48"/>
        <v>17.332782291568964</v>
      </c>
      <c r="O566" s="23">
        <f t="shared" si="49"/>
        <v>0.72222222222222221</v>
      </c>
    </row>
    <row r="567" spans="1:15" x14ac:dyDescent="0.2">
      <c r="A567">
        <v>2001</v>
      </c>
      <c r="B567" t="s">
        <v>6</v>
      </c>
      <c r="C567" t="s">
        <v>80</v>
      </c>
      <c r="D567" s="13">
        <v>27016</v>
      </c>
      <c r="E567" s="18">
        <f t="shared" si="45"/>
        <v>24</v>
      </c>
      <c r="F567" s="28">
        <v>35</v>
      </c>
      <c r="G567">
        <v>3</v>
      </c>
      <c r="H567">
        <v>24.5</v>
      </c>
      <c r="I567">
        <v>36</v>
      </c>
      <c r="J567">
        <v>69.5</v>
      </c>
      <c r="K567" s="23">
        <f t="shared" si="46"/>
        <v>1.7653000000000001</v>
      </c>
      <c r="L567">
        <v>120</v>
      </c>
      <c r="M567" s="21">
        <f t="shared" si="47"/>
        <v>54.431039999999996</v>
      </c>
      <c r="N567" s="11">
        <f t="shared" si="48"/>
        <v>17.466648876675421</v>
      </c>
      <c r="O567" s="23">
        <f t="shared" si="49"/>
        <v>0.68055555555555558</v>
      </c>
    </row>
    <row r="568" spans="1:15" x14ac:dyDescent="0.2">
      <c r="A568">
        <v>2001</v>
      </c>
      <c r="B568" t="s">
        <v>7</v>
      </c>
      <c r="C568" t="s">
        <v>81</v>
      </c>
      <c r="D568" s="13">
        <v>23919</v>
      </c>
      <c r="E568" s="18">
        <f t="shared" si="45"/>
        <v>32</v>
      </c>
      <c r="F568" s="28">
        <v>34</v>
      </c>
      <c r="H568">
        <v>21</v>
      </c>
      <c r="I568">
        <v>33</v>
      </c>
      <c r="J568">
        <v>66</v>
      </c>
      <c r="K568" s="23">
        <f t="shared" si="46"/>
        <v>1.6764000000000001</v>
      </c>
      <c r="L568">
        <v>100</v>
      </c>
      <c r="M568" s="21">
        <f t="shared" si="47"/>
        <v>45.359200000000001</v>
      </c>
      <c r="N568" s="11">
        <f t="shared" si="48"/>
        <v>16.140243483425444</v>
      </c>
      <c r="O568" s="23">
        <f t="shared" si="49"/>
        <v>0.63636363636363635</v>
      </c>
    </row>
    <row r="569" spans="1:15" x14ac:dyDescent="0.2">
      <c r="A569">
        <v>2001</v>
      </c>
      <c r="B569" t="s">
        <v>8</v>
      </c>
      <c r="C569" t="s">
        <v>79</v>
      </c>
      <c r="D569" s="13">
        <v>26852</v>
      </c>
      <c r="E569" s="18">
        <f t="shared" si="45"/>
        <v>24</v>
      </c>
      <c r="F569" s="28">
        <v>34</v>
      </c>
      <c r="G569">
        <v>6</v>
      </c>
      <c r="H569">
        <v>25</v>
      </c>
      <c r="I569">
        <v>35.5</v>
      </c>
      <c r="J569">
        <v>64</v>
      </c>
      <c r="K569" s="23">
        <f t="shared" si="46"/>
        <v>1.6255999999999999</v>
      </c>
      <c r="L569">
        <v>112</v>
      </c>
      <c r="M569" s="21">
        <f t="shared" si="47"/>
        <v>50.802303999999999</v>
      </c>
      <c r="N569" s="11">
        <f t="shared" si="48"/>
        <v>19.224543136586274</v>
      </c>
      <c r="O569" s="23">
        <f t="shared" si="49"/>
        <v>0.70422535211267601</v>
      </c>
    </row>
    <row r="570" spans="1:15" x14ac:dyDescent="0.2">
      <c r="A570">
        <v>2001</v>
      </c>
      <c r="B570" t="s">
        <v>9</v>
      </c>
      <c r="C570" t="s">
        <v>82</v>
      </c>
      <c r="D570" s="13">
        <v>27787</v>
      </c>
      <c r="E570" s="18">
        <f t="shared" si="45"/>
        <v>21</v>
      </c>
      <c r="F570" s="28">
        <v>32</v>
      </c>
      <c r="G570">
        <v>4</v>
      </c>
      <c r="H570">
        <v>22</v>
      </c>
      <c r="I570">
        <v>32</v>
      </c>
      <c r="J570">
        <v>64</v>
      </c>
      <c r="K570" s="23">
        <f t="shared" si="46"/>
        <v>1.6255999999999999</v>
      </c>
      <c r="L570">
        <v>103</v>
      </c>
      <c r="M570" s="21">
        <f t="shared" si="47"/>
        <v>46.719976000000003</v>
      </c>
      <c r="N570" s="11">
        <f t="shared" si="48"/>
        <v>17.679713777396305</v>
      </c>
      <c r="O570" s="23">
        <f t="shared" si="49"/>
        <v>0.6875</v>
      </c>
    </row>
    <row r="571" spans="1:15" x14ac:dyDescent="0.2">
      <c r="A571">
        <v>2001</v>
      </c>
      <c r="B571" t="s">
        <v>10</v>
      </c>
      <c r="C571" t="s">
        <v>83</v>
      </c>
      <c r="D571" s="13">
        <v>27233</v>
      </c>
      <c r="E571" s="18">
        <f t="shared" si="45"/>
        <v>23</v>
      </c>
      <c r="F571" s="28">
        <v>34</v>
      </c>
      <c r="G571">
        <v>3</v>
      </c>
      <c r="H571">
        <v>25</v>
      </c>
      <c r="I571">
        <v>35</v>
      </c>
      <c r="J571">
        <v>69</v>
      </c>
      <c r="K571" s="23">
        <f t="shared" si="46"/>
        <v>1.7525999999999999</v>
      </c>
      <c r="L571">
        <v>125</v>
      </c>
      <c r="M571" s="21">
        <f t="shared" si="47"/>
        <v>56.698999999999998</v>
      </c>
      <c r="N571" s="11">
        <f t="shared" si="48"/>
        <v>18.459068634163312</v>
      </c>
      <c r="O571" s="23">
        <f t="shared" si="49"/>
        <v>0.7142857142857143</v>
      </c>
    </row>
    <row r="572" spans="1:15" x14ac:dyDescent="0.2">
      <c r="A572">
        <v>2001</v>
      </c>
      <c r="B572" t="s">
        <v>11</v>
      </c>
      <c r="C572" t="s">
        <v>84</v>
      </c>
      <c r="D572" s="13">
        <v>27009</v>
      </c>
      <c r="E572" s="18">
        <f t="shared" si="45"/>
        <v>24</v>
      </c>
      <c r="F572" s="28">
        <v>36</v>
      </c>
      <c r="G572">
        <v>4</v>
      </c>
      <c r="H572">
        <v>22</v>
      </c>
      <c r="I572">
        <v>32</v>
      </c>
      <c r="J572">
        <v>66</v>
      </c>
      <c r="K572" s="23">
        <f t="shared" si="46"/>
        <v>1.6764000000000001</v>
      </c>
      <c r="L572">
        <v>110</v>
      </c>
      <c r="M572" s="21">
        <f t="shared" si="47"/>
        <v>49.895119999999999</v>
      </c>
      <c r="N572" s="11">
        <f t="shared" si="48"/>
        <v>17.754267831767987</v>
      </c>
      <c r="O572" s="23">
        <f t="shared" si="49"/>
        <v>0.6875</v>
      </c>
    </row>
    <row r="573" spans="1:15" x14ac:dyDescent="0.2">
      <c r="A573">
        <v>2001</v>
      </c>
      <c r="B573" t="s">
        <v>12</v>
      </c>
      <c r="C573" t="s">
        <v>85</v>
      </c>
      <c r="D573" s="13">
        <v>28446</v>
      </c>
      <c r="E573" s="18">
        <f t="shared" si="45"/>
        <v>20</v>
      </c>
      <c r="F573" s="28">
        <v>34</v>
      </c>
      <c r="G573">
        <v>3</v>
      </c>
      <c r="H573">
        <v>24</v>
      </c>
      <c r="I573">
        <v>34</v>
      </c>
      <c r="J573">
        <v>66</v>
      </c>
      <c r="K573" s="23">
        <f t="shared" si="46"/>
        <v>1.6764000000000001</v>
      </c>
      <c r="L573">
        <v>106</v>
      </c>
      <c r="M573" s="21">
        <f t="shared" si="47"/>
        <v>48.080751999999997</v>
      </c>
      <c r="N573" s="11">
        <f t="shared" si="48"/>
        <v>17.108658092430968</v>
      </c>
      <c r="O573" s="23">
        <f t="shared" si="49"/>
        <v>0.70588235294117652</v>
      </c>
    </row>
    <row r="574" spans="1:15" x14ac:dyDescent="0.2">
      <c r="A574">
        <v>2001</v>
      </c>
      <c r="B574" t="s">
        <v>13</v>
      </c>
      <c r="C574" t="s">
        <v>86</v>
      </c>
      <c r="D574" s="13">
        <v>26791</v>
      </c>
      <c r="E574" s="18">
        <f t="shared" si="45"/>
        <v>24</v>
      </c>
      <c r="F574" s="28">
        <v>32</v>
      </c>
      <c r="G574">
        <v>3</v>
      </c>
      <c r="H574">
        <v>22</v>
      </c>
      <c r="I574">
        <v>32</v>
      </c>
      <c r="J574">
        <v>63</v>
      </c>
      <c r="K574" s="23">
        <f t="shared" si="46"/>
        <v>1.6002000000000001</v>
      </c>
      <c r="L574">
        <v>105</v>
      </c>
      <c r="M574" s="21">
        <f t="shared" si="47"/>
        <v>47.627159999999996</v>
      </c>
      <c r="N574" s="11">
        <f t="shared" si="48"/>
        <v>18.59970915709027</v>
      </c>
      <c r="O574" s="23">
        <f t="shared" si="49"/>
        <v>0.6875</v>
      </c>
    </row>
    <row r="575" spans="1:15" x14ac:dyDescent="0.2">
      <c r="A575">
        <v>2001</v>
      </c>
      <c r="B575" t="s">
        <v>14</v>
      </c>
      <c r="C575" t="s">
        <v>87</v>
      </c>
      <c r="D575" s="13">
        <v>26979</v>
      </c>
      <c r="E575" s="18">
        <f t="shared" si="45"/>
        <v>24</v>
      </c>
      <c r="F575" s="28">
        <v>34</v>
      </c>
      <c r="G575">
        <v>4</v>
      </c>
      <c r="H575">
        <v>24</v>
      </c>
      <c r="I575">
        <v>35</v>
      </c>
      <c r="J575">
        <v>65</v>
      </c>
      <c r="K575" s="23">
        <f t="shared" si="46"/>
        <v>1.651</v>
      </c>
      <c r="L575">
        <v>112</v>
      </c>
      <c r="M575" s="21">
        <f t="shared" si="47"/>
        <v>50.802303999999999</v>
      </c>
      <c r="N575" s="11">
        <f t="shared" si="48"/>
        <v>18.637568920108254</v>
      </c>
      <c r="O575" s="23">
        <f t="shared" si="49"/>
        <v>0.68571428571428572</v>
      </c>
    </row>
    <row r="576" spans="1:15" x14ac:dyDescent="0.2">
      <c r="A576">
        <v>2001</v>
      </c>
      <c r="B576" t="s">
        <v>15</v>
      </c>
      <c r="C576" t="s">
        <v>88</v>
      </c>
      <c r="D576" s="13">
        <v>27710</v>
      </c>
      <c r="E576" s="18">
        <f t="shared" si="45"/>
        <v>22</v>
      </c>
      <c r="F576" s="28">
        <v>34</v>
      </c>
      <c r="G576">
        <v>4</v>
      </c>
      <c r="H576">
        <v>25</v>
      </c>
      <c r="I576">
        <v>34</v>
      </c>
      <c r="J576">
        <v>63</v>
      </c>
      <c r="K576" s="23">
        <f t="shared" si="46"/>
        <v>1.6002000000000001</v>
      </c>
      <c r="L576">
        <v>110</v>
      </c>
      <c r="M576" s="21">
        <f t="shared" si="47"/>
        <v>49.895119999999999</v>
      </c>
      <c r="N576" s="11">
        <f t="shared" si="48"/>
        <v>19.48540959314219</v>
      </c>
      <c r="O576" s="23">
        <f t="shared" si="49"/>
        <v>0.73529411764705888</v>
      </c>
    </row>
    <row r="577" spans="1:15" x14ac:dyDescent="0.2">
      <c r="A577">
        <v>2001</v>
      </c>
      <c r="B577" t="s">
        <v>16</v>
      </c>
      <c r="C577" s="19" t="s">
        <v>89</v>
      </c>
      <c r="D577" s="13">
        <v>28447</v>
      </c>
      <c r="E577" s="18">
        <f t="shared" si="45"/>
        <v>20</v>
      </c>
      <c r="F577" s="28">
        <v>34</v>
      </c>
      <c r="G577">
        <v>5</v>
      </c>
      <c r="H577">
        <v>24</v>
      </c>
      <c r="I577">
        <v>35</v>
      </c>
      <c r="J577">
        <v>68</v>
      </c>
      <c r="K577" s="23">
        <f t="shared" si="46"/>
        <v>1.7272000000000001</v>
      </c>
      <c r="L577">
        <v>120</v>
      </c>
      <c r="M577" s="21">
        <f t="shared" si="47"/>
        <v>54.431039999999996</v>
      </c>
      <c r="N577" s="11">
        <f t="shared" si="48"/>
        <v>18.245735453408621</v>
      </c>
      <c r="O577" s="23">
        <f t="shared" si="49"/>
        <v>0.68571428571428572</v>
      </c>
    </row>
    <row r="578" spans="1:15" x14ac:dyDescent="0.2">
      <c r="A578">
        <v>2001</v>
      </c>
      <c r="B578" t="s">
        <v>5</v>
      </c>
      <c r="C578" t="s">
        <v>90</v>
      </c>
      <c r="D578" s="13">
        <v>26019</v>
      </c>
      <c r="E578" s="18">
        <f t="shared" si="45"/>
        <v>26</v>
      </c>
      <c r="F578" s="28">
        <v>34</v>
      </c>
      <c r="G578">
        <v>3</v>
      </c>
      <c r="H578">
        <v>24</v>
      </c>
      <c r="I578">
        <v>34</v>
      </c>
      <c r="J578">
        <v>68</v>
      </c>
      <c r="K578" s="23">
        <f t="shared" si="46"/>
        <v>1.7272000000000001</v>
      </c>
      <c r="L578">
        <v>117</v>
      </c>
      <c r="M578" s="21">
        <f t="shared" si="47"/>
        <v>53.070264000000002</v>
      </c>
      <c r="N578" s="11">
        <f t="shared" si="48"/>
        <v>17.789592067073407</v>
      </c>
      <c r="O578" s="23">
        <f t="shared" si="49"/>
        <v>0.70588235294117652</v>
      </c>
    </row>
    <row r="579" spans="1:15" x14ac:dyDescent="0.2">
      <c r="A579">
        <v>2002</v>
      </c>
      <c r="B579" t="s">
        <v>6</v>
      </c>
      <c r="E579" s="18" t="str">
        <f t="shared" ref="E579:E642" si="50">IF(D579&gt;0,A579-YEAR(D579),"")</f>
        <v/>
      </c>
      <c r="F579" s="28" t="s">
        <v>25</v>
      </c>
      <c r="G579">
        <v>2</v>
      </c>
      <c r="H579">
        <v>27</v>
      </c>
      <c r="I579">
        <v>35</v>
      </c>
      <c r="J579">
        <v>64</v>
      </c>
      <c r="K579" s="23">
        <f t="shared" ref="K579:K642" si="51">(+J579*2.54)/100</f>
        <v>1.6255999999999999</v>
      </c>
      <c r="L579">
        <v>110</v>
      </c>
      <c r="M579" s="21">
        <f t="shared" ref="M579:M642" si="52">+L579*0.453592</f>
        <v>49.895119999999999</v>
      </c>
      <c r="N579" s="11">
        <f t="shared" ref="N579:N642" si="53">+M579/K579^2</f>
        <v>18.881247723432946</v>
      </c>
      <c r="O579" s="23">
        <f t="shared" ref="O579:O642" si="54">+H579/I579</f>
        <v>0.77142857142857146</v>
      </c>
    </row>
    <row r="580" spans="1:15" x14ac:dyDescent="0.2">
      <c r="A580">
        <v>2002</v>
      </c>
      <c r="B580" t="s">
        <v>7</v>
      </c>
      <c r="E580" s="18" t="str">
        <f t="shared" si="50"/>
        <v/>
      </c>
      <c r="F580" s="28" t="s">
        <v>22</v>
      </c>
      <c r="G580">
        <v>3</v>
      </c>
      <c r="H580">
        <v>23</v>
      </c>
      <c r="I580">
        <v>35</v>
      </c>
      <c r="J580">
        <v>70</v>
      </c>
      <c r="K580" s="23">
        <f t="shared" si="51"/>
        <v>1.778</v>
      </c>
      <c r="L580">
        <v>125</v>
      </c>
      <c r="M580" s="21">
        <f t="shared" si="52"/>
        <v>56.698999999999998</v>
      </c>
      <c r="N580" s="11">
        <f t="shared" si="53"/>
        <v>17.935433830051331</v>
      </c>
      <c r="O580" s="23">
        <f t="shared" si="54"/>
        <v>0.65714285714285714</v>
      </c>
    </row>
    <row r="581" spans="1:15" x14ac:dyDescent="0.2">
      <c r="A581">
        <v>2002</v>
      </c>
      <c r="B581" t="s">
        <v>8</v>
      </c>
      <c r="E581" s="18" t="str">
        <f t="shared" si="50"/>
        <v/>
      </c>
      <c r="F581" s="28" t="s">
        <v>30</v>
      </c>
      <c r="G581">
        <v>5</v>
      </c>
      <c r="H581">
        <v>24</v>
      </c>
      <c r="I581">
        <v>34</v>
      </c>
      <c r="J581">
        <v>65</v>
      </c>
      <c r="K581" s="23">
        <f t="shared" si="51"/>
        <v>1.651</v>
      </c>
      <c r="L581">
        <v>115</v>
      </c>
      <c r="M581" s="21">
        <f t="shared" si="52"/>
        <v>52.163080000000001</v>
      </c>
      <c r="N581" s="11">
        <f t="shared" si="53"/>
        <v>19.136789516182581</v>
      </c>
      <c r="O581" s="23">
        <f t="shared" si="54"/>
        <v>0.70588235294117652</v>
      </c>
    </row>
    <row r="582" spans="1:15" x14ac:dyDescent="0.2">
      <c r="A582">
        <v>2002</v>
      </c>
      <c r="B582" t="s">
        <v>9</v>
      </c>
      <c r="E582" s="18" t="str">
        <f t="shared" si="50"/>
        <v/>
      </c>
      <c r="F582" s="28" t="s">
        <v>25</v>
      </c>
      <c r="G582">
        <v>2</v>
      </c>
      <c r="H582">
        <v>22</v>
      </c>
      <c r="I582">
        <v>30</v>
      </c>
      <c r="J582">
        <v>64</v>
      </c>
      <c r="K582" s="23">
        <f t="shared" si="51"/>
        <v>1.6255999999999999</v>
      </c>
      <c r="L582">
        <v>98</v>
      </c>
      <c r="M582" s="21">
        <f t="shared" si="52"/>
        <v>44.452016</v>
      </c>
      <c r="N582" s="11">
        <f t="shared" si="53"/>
        <v>16.821475244512989</v>
      </c>
      <c r="O582" s="23">
        <f t="shared" si="54"/>
        <v>0.73333333333333328</v>
      </c>
    </row>
    <row r="583" spans="1:15" x14ac:dyDescent="0.2">
      <c r="A583">
        <v>2002</v>
      </c>
      <c r="B583" t="s">
        <v>10</v>
      </c>
      <c r="E583" s="18" t="str">
        <f t="shared" si="50"/>
        <v/>
      </c>
      <c r="F583" s="28">
        <v>34</v>
      </c>
      <c r="H583">
        <v>24</v>
      </c>
      <c r="I583">
        <v>34</v>
      </c>
      <c r="J583">
        <v>67</v>
      </c>
      <c r="K583" s="23">
        <f t="shared" si="51"/>
        <v>1.7018</v>
      </c>
      <c r="L583">
        <v>122</v>
      </c>
      <c r="M583" s="21">
        <f t="shared" si="52"/>
        <v>55.338223999999997</v>
      </c>
      <c r="N583" s="11">
        <f t="shared" si="53"/>
        <v>19.107689629948204</v>
      </c>
      <c r="O583" s="23">
        <f t="shared" si="54"/>
        <v>0.70588235294117652</v>
      </c>
    </row>
    <row r="584" spans="1:15" x14ac:dyDescent="0.2">
      <c r="A584">
        <v>2002</v>
      </c>
      <c r="B584" t="s">
        <v>11</v>
      </c>
      <c r="E584" s="18" t="str">
        <f t="shared" si="50"/>
        <v/>
      </c>
      <c r="F584" s="28" t="s">
        <v>42</v>
      </c>
      <c r="G584">
        <v>2</v>
      </c>
      <c r="H584">
        <v>23</v>
      </c>
      <c r="I584">
        <v>33</v>
      </c>
      <c r="J584">
        <v>63</v>
      </c>
      <c r="K584" s="23">
        <f t="shared" si="51"/>
        <v>1.6002000000000001</v>
      </c>
      <c r="L584">
        <v>103</v>
      </c>
      <c r="M584" s="21">
        <f t="shared" si="52"/>
        <v>46.719976000000003</v>
      </c>
      <c r="N584" s="11">
        <f t="shared" si="53"/>
        <v>18.245428982669505</v>
      </c>
      <c r="O584" s="23">
        <f t="shared" si="54"/>
        <v>0.69696969696969702</v>
      </c>
    </row>
    <row r="585" spans="1:15" x14ac:dyDescent="0.2">
      <c r="A585">
        <v>2002</v>
      </c>
      <c r="B585" t="s">
        <v>12</v>
      </c>
      <c r="E585" s="18" t="str">
        <f t="shared" si="50"/>
        <v/>
      </c>
      <c r="F585" s="28" t="s">
        <v>35</v>
      </c>
      <c r="G585">
        <v>4</v>
      </c>
      <c r="H585">
        <v>24</v>
      </c>
      <c r="I585">
        <v>35</v>
      </c>
      <c r="J585">
        <v>69</v>
      </c>
      <c r="K585" s="23">
        <f t="shared" si="51"/>
        <v>1.7525999999999999</v>
      </c>
      <c r="L585">
        <v>125</v>
      </c>
      <c r="M585" s="21">
        <f t="shared" si="52"/>
        <v>56.698999999999998</v>
      </c>
      <c r="N585" s="11">
        <f t="shared" si="53"/>
        <v>18.459068634163312</v>
      </c>
      <c r="O585" s="23">
        <f t="shared" si="54"/>
        <v>0.68571428571428572</v>
      </c>
    </row>
    <row r="586" spans="1:15" x14ac:dyDescent="0.2">
      <c r="A586">
        <v>2002</v>
      </c>
      <c r="B586" t="s">
        <v>13</v>
      </c>
      <c r="E586" s="18" t="str">
        <f t="shared" si="50"/>
        <v/>
      </c>
      <c r="F586" s="28">
        <v>34</v>
      </c>
      <c r="H586">
        <v>24</v>
      </c>
      <c r="I586">
        <v>33</v>
      </c>
      <c r="J586">
        <v>65</v>
      </c>
      <c r="K586" s="23">
        <f t="shared" si="51"/>
        <v>1.651</v>
      </c>
      <c r="L586">
        <v>108</v>
      </c>
      <c r="M586" s="21">
        <f t="shared" si="52"/>
        <v>48.987935999999998</v>
      </c>
      <c r="N586" s="11">
        <f t="shared" si="53"/>
        <v>17.971941458675815</v>
      </c>
      <c r="O586" s="23">
        <f t="shared" si="54"/>
        <v>0.72727272727272729</v>
      </c>
    </row>
    <row r="587" spans="1:15" x14ac:dyDescent="0.2">
      <c r="A587">
        <v>2002</v>
      </c>
      <c r="B587" t="s">
        <v>14</v>
      </c>
      <c r="E587" s="18" t="str">
        <f t="shared" si="50"/>
        <v/>
      </c>
      <c r="F587" s="28" t="s">
        <v>35</v>
      </c>
      <c r="G587">
        <v>4</v>
      </c>
      <c r="H587">
        <v>24</v>
      </c>
      <c r="I587">
        <v>36</v>
      </c>
      <c r="J587">
        <v>70</v>
      </c>
      <c r="K587" s="23">
        <f t="shared" si="51"/>
        <v>1.778</v>
      </c>
      <c r="L587">
        <v>125</v>
      </c>
      <c r="M587" s="21">
        <f t="shared" si="52"/>
        <v>56.698999999999998</v>
      </c>
      <c r="N587" s="11">
        <f t="shared" si="53"/>
        <v>17.935433830051331</v>
      </c>
      <c r="O587" s="23">
        <f t="shared" si="54"/>
        <v>0.66666666666666663</v>
      </c>
    </row>
    <row r="588" spans="1:15" x14ac:dyDescent="0.2">
      <c r="A588">
        <v>2002</v>
      </c>
      <c r="B588" t="s">
        <v>15</v>
      </c>
      <c r="E588" s="18" t="str">
        <f t="shared" si="50"/>
        <v/>
      </c>
      <c r="F588" s="28">
        <v>34</v>
      </c>
      <c r="H588">
        <v>26</v>
      </c>
      <c r="I588">
        <v>33</v>
      </c>
      <c r="J588">
        <v>66</v>
      </c>
      <c r="K588" s="23">
        <f t="shared" si="51"/>
        <v>1.6764000000000001</v>
      </c>
      <c r="L588">
        <v>117</v>
      </c>
      <c r="M588" s="21">
        <f t="shared" si="52"/>
        <v>53.070264000000002</v>
      </c>
      <c r="N588" s="11">
        <f t="shared" si="53"/>
        <v>18.884084875607765</v>
      </c>
      <c r="O588" s="23">
        <f t="shared" si="54"/>
        <v>0.78787878787878785</v>
      </c>
    </row>
    <row r="589" spans="1:15" x14ac:dyDescent="0.2">
      <c r="A589">
        <v>2002</v>
      </c>
      <c r="B589" t="s">
        <v>16</v>
      </c>
      <c r="E589" s="18" t="str">
        <f t="shared" si="50"/>
        <v/>
      </c>
      <c r="F589" s="28" t="s">
        <v>38</v>
      </c>
      <c r="G589">
        <v>2.5</v>
      </c>
      <c r="H589">
        <v>25</v>
      </c>
      <c r="I589">
        <v>34</v>
      </c>
      <c r="J589">
        <v>68</v>
      </c>
      <c r="K589" s="23">
        <f t="shared" si="51"/>
        <v>1.7272000000000001</v>
      </c>
      <c r="L589">
        <v>130</v>
      </c>
      <c r="M589" s="21">
        <f t="shared" si="52"/>
        <v>58.96696</v>
      </c>
      <c r="N589" s="11">
        <f t="shared" si="53"/>
        <v>19.76621340785934</v>
      </c>
      <c r="O589" s="23">
        <f t="shared" si="54"/>
        <v>0.73529411764705888</v>
      </c>
    </row>
    <row r="590" spans="1:15" x14ac:dyDescent="0.2">
      <c r="A590">
        <v>2002</v>
      </c>
      <c r="B590" t="s">
        <v>5</v>
      </c>
      <c r="E590" s="18" t="str">
        <f t="shared" si="50"/>
        <v/>
      </c>
      <c r="F590" s="28" t="s">
        <v>32</v>
      </c>
      <c r="G590">
        <v>2</v>
      </c>
      <c r="H590">
        <v>25</v>
      </c>
      <c r="I590">
        <v>35</v>
      </c>
      <c r="J590">
        <v>67</v>
      </c>
      <c r="K590" s="23">
        <f t="shared" si="51"/>
        <v>1.7018</v>
      </c>
      <c r="L590">
        <v>125</v>
      </c>
      <c r="M590" s="21">
        <f t="shared" si="52"/>
        <v>56.698999999999998</v>
      </c>
      <c r="N590" s="11">
        <f t="shared" si="53"/>
        <v>19.577550850356769</v>
      </c>
      <c r="O590" s="23">
        <f t="shared" si="54"/>
        <v>0.7142857142857143</v>
      </c>
    </row>
    <row r="591" spans="1:15" x14ac:dyDescent="0.2">
      <c r="A591">
        <v>2003</v>
      </c>
      <c r="B591" t="s">
        <v>6</v>
      </c>
      <c r="E591" s="18" t="str">
        <f t="shared" si="50"/>
        <v/>
      </c>
      <c r="F591" s="28" t="s">
        <v>30</v>
      </c>
      <c r="G591">
        <v>5</v>
      </c>
      <c r="H591">
        <v>24</v>
      </c>
      <c r="I591">
        <v>34</v>
      </c>
      <c r="J591">
        <v>65</v>
      </c>
      <c r="K591" s="23">
        <f t="shared" si="51"/>
        <v>1.651</v>
      </c>
      <c r="L591">
        <v>110</v>
      </c>
      <c r="M591" s="21">
        <f t="shared" si="52"/>
        <v>49.895119999999999</v>
      </c>
      <c r="N591" s="11">
        <f t="shared" si="53"/>
        <v>18.304755189392033</v>
      </c>
      <c r="O591" s="23">
        <f t="shared" si="54"/>
        <v>0.70588235294117652</v>
      </c>
    </row>
    <row r="592" spans="1:15" x14ac:dyDescent="0.2">
      <c r="A592">
        <v>2003</v>
      </c>
      <c r="B592" t="s">
        <v>7</v>
      </c>
      <c r="E592" s="18" t="str">
        <f t="shared" si="50"/>
        <v/>
      </c>
      <c r="F592" s="28">
        <v>34</v>
      </c>
      <c r="H592">
        <v>24</v>
      </c>
      <c r="I592">
        <v>34</v>
      </c>
      <c r="J592">
        <v>68</v>
      </c>
      <c r="K592" s="23">
        <f t="shared" si="51"/>
        <v>1.7272000000000001</v>
      </c>
      <c r="L592">
        <v>120</v>
      </c>
      <c r="M592" s="21">
        <f t="shared" si="52"/>
        <v>54.431039999999996</v>
      </c>
      <c r="N592" s="11">
        <f t="shared" si="53"/>
        <v>18.245735453408621</v>
      </c>
      <c r="O592" s="23">
        <f t="shared" si="54"/>
        <v>0.70588235294117652</v>
      </c>
    </row>
    <row r="593" spans="1:15" x14ac:dyDescent="0.2">
      <c r="A593">
        <v>2003</v>
      </c>
      <c r="B593" t="s">
        <v>8</v>
      </c>
      <c r="E593" s="18" t="str">
        <f t="shared" si="50"/>
        <v/>
      </c>
      <c r="F593" s="28" t="s">
        <v>35</v>
      </c>
      <c r="G593">
        <v>4</v>
      </c>
      <c r="H593">
        <v>24</v>
      </c>
      <c r="I593">
        <v>35</v>
      </c>
      <c r="J593">
        <v>67</v>
      </c>
      <c r="K593" s="23">
        <f t="shared" si="51"/>
        <v>1.7018</v>
      </c>
      <c r="L593">
        <v>125</v>
      </c>
      <c r="M593" s="21">
        <f t="shared" si="52"/>
        <v>56.698999999999998</v>
      </c>
      <c r="N593" s="11">
        <f t="shared" si="53"/>
        <v>19.577550850356769</v>
      </c>
      <c r="O593" s="23">
        <f t="shared" si="54"/>
        <v>0.68571428571428572</v>
      </c>
    </row>
    <row r="594" spans="1:15" x14ac:dyDescent="0.2">
      <c r="A594">
        <v>2003</v>
      </c>
      <c r="B594" t="s">
        <v>9</v>
      </c>
      <c r="E594" s="18" t="str">
        <f t="shared" si="50"/>
        <v/>
      </c>
      <c r="F594" s="28" t="s">
        <v>25</v>
      </c>
      <c r="G594">
        <v>2</v>
      </c>
      <c r="H594">
        <v>24</v>
      </c>
      <c r="I594">
        <v>27</v>
      </c>
      <c r="J594">
        <v>68</v>
      </c>
      <c r="K594" s="23">
        <f t="shared" si="51"/>
        <v>1.7272000000000001</v>
      </c>
      <c r="L594">
        <v>118</v>
      </c>
      <c r="M594" s="21">
        <f t="shared" si="52"/>
        <v>53.523856000000002</v>
      </c>
      <c r="N594" s="11">
        <f t="shared" si="53"/>
        <v>17.941639862518478</v>
      </c>
      <c r="O594" s="23">
        <f t="shared" si="54"/>
        <v>0.88888888888888884</v>
      </c>
    </row>
    <row r="595" spans="1:15" x14ac:dyDescent="0.2">
      <c r="A595">
        <v>2003</v>
      </c>
      <c r="B595" t="s">
        <v>10</v>
      </c>
      <c r="E595" s="18" t="str">
        <f t="shared" si="50"/>
        <v/>
      </c>
      <c r="F595" s="28" t="s">
        <v>35</v>
      </c>
      <c r="G595">
        <v>4</v>
      </c>
      <c r="H595">
        <v>24</v>
      </c>
      <c r="I595">
        <v>35</v>
      </c>
      <c r="J595">
        <v>68</v>
      </c>
      <c r="K595" s="23">
        <f t="shared" si="51"/>
        <v>1.7272000000000001</v>
      </c>
      <c r="L595">
        <v>115</v>
      </c>
      <c r="M595" s="21">
        <f t="shared" si="52"/>
        <v>52.163080000000001</v>
      </c>
      <c r="N595" s="11">
        <f t="shared" si="53"/>
        <v>17.485496476183261</v>
      </c>
      <c r="O595" s="23">
        <f t="shared" si="54"/>
        <v>0.68571428571428572</v>
      </c>
    </row>
    <row r="596" spans="1:15" x14ac:dyDescent="0.2">
      <c r="A596">
        <v>2003</v>
      </c>
      <c r="B596" t="s">
        <v>11</v>
      </c>
      <c r="E596" s="18" t="str">
        <f t="shared" si="50"/>
        <v/>
      </c>
      <c r="F596" s="28" t="s">
        <v>35</v>
      </c>
      <c r="G596">
        <v>4</v>
      </c>
      <c r="H596">
        <v>24</v>
      </c>
      <c r="I596">
        <v>34</v>
      </c>
      <c r="J596">
        <v>64</v>
      </c>
      <c r="K596" s="23">
        <f t="shared" si="51"/>
        <v>1.6255999999999999</v>
      </c>
      <c r="L596">
        <v>110</v>
      </c>
      <c r="M596" s="21">
        <f t="shared" si="52"/>
        <v>49.895119999999999</v>
      </c>
      <c r="N596" s="11">
        <f t="shared" si="53"/>
        <v>18.881247723432946</v>
      </c>
      <c r="O596" s="23">
        <f t="shared" si="54"/>
        <v>0.70588235294117652</v>
      </c>
    </row>
    <row r="597" spans="1:15" x14ac:dyDescent="0.2">
      <c r="A597">
        <v>2003</v>
      </c>
      <c r="B597" t="s">
        <v>12</v>
      </c>
      <c r="E597" s="18" t="str">
        <f t="shared" si="50"/>
        <v/>
      </c>
      <c r="F597" s="28">
        <v>34</v>
      </c>
      <c r="H597">
        <v>24</v>
      </c>
      <c r="I597">
        <v>34</v>
      </c>
      <c r="J597">
        <v>67</v>
      </c>
      <c r="K597" s="23">
        <f t="shared" si="51"/>
        <v>1.7018</v>
      </c>
      <c r="L597">
        <v>115</v>
      </c>
      <c r="M597" s="21">
        <f t="shared" si="52"/>
        <v>52.163080000000001</v>
      </c>
      <c r="N597" s="11">
        <f t="shared" si="53"/>
        <v>18.011346782328228</v>
      </c>
      <c r="O597" s="23">
        <f t="shared" si="54"/>
        <v>0.70588235294117652</v>
      </c>
    </row>
    <row r="598" spans="1:15" x14ac:dyDescent="0.2">
      <c r="A598">
        <v>2003</v>
      </c>
      <c r="B598" t="s">
        <v>13</v>
      </c>
      <c r="E598" s="18" t="str">
        <f t="shared" si="50"/>
        <v/>
      </c>
      <c r="F598" s="28" t="s">
        <v>25</v>
      </c>
      <c r="G598">
        <v>2</v>
      </c>
      <c r="H598">
        <v>25</v>
      </c>
      <c r="I598">
        <v>36</v>
      </c>
      <c r="J598">
        <v>67</v>
      </c>
      <c r="K598" s="23">
        <f t="shared" si="51"/>
        <v>1.7018</v>
      </c>
      <c r="L598">
        <v>125</v>
      </c>
      <c r="M598" s="21">
        <f t="shared" si="52"/>
        <v>56.698999999999998</v>
      </c>
      <c r="N598" s="11">
        <f t="shared" si="53"/>
        <v>19.577550850356769</v>
      </c>
      <c r="O598" s="23">
        <f t="shared" si="54"/>
        <v>0.69444444444444442</v>
      </c>
    </row>
    <row r="599" spans="1:15" x14ac:dyDescent="0.2">
      <c r="A599">
        <v>2003</v>
      </c>
      <c r="B599" t="s">
        <v>14</v>
      </c>
      <c r="E599" s="18" t="str">
        <f t="shared" si="50"/>
        <v/>
      </c>
      <c r="F599" s="28" t="s">
        <v>30</v>
      </c>
      <c r="G599">
        <v>5</v>
      </c>
      <c r="H599">
        <v>25</v>
      </c>
      <c r="I599">
        <v>35</v>
      </c>
      <c r="J599">
        <v>70</v>
      </c>
      <c r="K599" s="23">
        <f t="shared" si="51"/>
        <v>1.778</v>
      </c>
      <c r="L599">
        <v>130</v>
      </c>
      <c r="M599" s="21">
        <f t="shared" si="52"/>
        <v>58.96696</v>
      </c>
      <c r="N599" s="11">
        <f t="shared" si="53"/>
        <v>18.652851183253386</v>
      </c>
      <c r="O599" s="23">
        <f t="shared" si="54"/>
        <v>0.7142857142857143</v>
      </c>
    </row>
    <row r="600" spans="1:15" x14ac:dyDescent="0.2">
      <c r="A600">
        <v>2003</v>
      </c>
      <c r="B600" t="s">
        <v>15</v>
      </c>
      <c r="E600" s="18" t="str">
        <f t="shared" si="50"/>
        <v/>
      </c>
      <c r="F600" s="28" t="s">
        <v>22</v>
      </c>
      <c r="G600">
        <v>3</v>
      </c>
      <c r="H600">
        <v>24</v>
      </c>
      <c r="I600">
        <v>34</v>
      </c>
      <c r="J600">
        <v>68</v>
      </c>
      <c r="K600" s="23">
        <f t="shared" si="51"/>
        <v>1.7272000000000001</v>
      </c>
      <c r="L600">
        <v>115</v>
      </c>
      <c r="M600" s="21">
        <f t="shared" si="52"/>
        <v>52.163080000000001</v>
      </c>
      <c r="N600" s="11">
        <f t="shared" si="53"/>
        <v>17.485496476183261</v>
      </c>
      <c r="O600" s="23">
        <f t="shared" si="54"/>
        <v>0.70588235294117652</v>
      </c>
    </row>
    <row r="601" spans="1:15" x14ac:dyDescent="0.2">
      <c r="A601">
        <v>2003</v>
      </c>
      <c r="B601" t="s">
        <v>16</v>
      </c>
      <c r="E601" s="18" t="str">
        <f t="shared" si="50"/>
        <v/>
      </c>
      <c r="F601" s="28">
        <v>36</v>
      </c>
      <c r="H601">
        <v>24</v>
      </c>
      <c r="I601">
        <v>36</v>
      </c>
      <c r="J601">
        <v>68</v>
      </c>
      <c r="K601" s="23">
        <f t="shared" si="51"/>
        <v>1.7272000000000001</v>
      </c>
      <c r="L601">
        <v>126</v>
      </c>
      <c r="M601" s="21">
        <f t="shared" si="52"/>
        <v>57.152591999999999</v>
      </c>
      <c r="N601" s="11">
        <f t="shared" si="53"/>
        <v>19.158022226079051</v>
      </c>
      <c r="O601" s="23">
        <f t="shared" si="54"/>
        <v>0.66666666666666663</v>
      </c>
    </row>
    <row r="602" spans="1:15" x14ac:dyDescent="0.2">
      <c r="A602">
        <v>2003</v>
      </c>
      <c r="B602" t="s">
        <v>5</v>
      </c>
      <c r="E602" s="18" t="str">
        <f t="shared" si="50"/>
        <v/>
      </c>
      <c r="F602" s="28">
        <v>36</v>
      </c>
      <c r="H602">
        <v>25</v>
      </c>
      <c r="I602">
        <v>36</v>
      </c>
      <c r="J602">
        <v>68</v>
      </c>
      <c r="K602" s="23">
        <f t="shared" si="51"/>
        <v>1.7272000000000001</v>
      </c>
      <c r="L602">
        <v>123</v>
      </c>
      <c r="M602" s="21">
        <f t="shared" si="52"/>
        <v>55.791815999999997</v>
      </c>
      <c r="N602" s="11">
        <f t="shared" si="53"/>
        <v>18.701878839743834</v>
      </c>
      <c r="O602" s="23">
        <f t="shared" si="54"/>
        <v>0.69444444444444442</v>
      </c>
    </row>
    <row r="603" spans="1:15" x14ac:dyDescent="0.2">
      <c r="A603">
        <v>2004</v>
      </c>
      <c r="B603" t="s">
        <v>6</v>
      </c>
      <c r="E603" s="18" t="str">
        <f t="shared" si="50"/>
        <v/>
      </c>
      <c r="F603" s="28" t="s">
        <v>22</v>
      </c>
      <c r="G603">
        <v>3</v>
      </c>
      <c r="H603">
        <v>25</v>
      </c>
      <c r="I603">
        <v>34</v>
      </c>
      <c r="J603">
        <v>62</v>
      </c>
      <c r="K603" s="23">
        <f t="shared" si="51"/>
        <v>1.5748</v>
      </c>
      <c r="L603">
        <v>107</v>
      </c>
      <c r="M603" s="21">
        <f t="shared" si="52"/>
        <v>48.534343999999997</v>
      </c>
      <c r="N603" s="11">
        <f t="shared" si="53"/>
        <v>19.570339140678282</v>
      </c>
      <c r="O603" s="23">
        <f t="shared" si="54"/>
        <v>0.73529411764705888</v>
      </c>
    </row>
    <row r="604" spans="1:15" x14ac:dyDescent="0.2">
      <c r="A604">
        <v>2004</v>
      </c>
      <c r="B604" t="s">
        <v>7</v>
      </c>
      <c r="E604" s="18" t="str">
        <f t="shared" si="50"/>
        <v/>
      </c>
      <c r="F604" s="28">
        <v>34</v>
      </c>
      <c r="H604">
        <v>24</v>
      </c>
      <c r="I604">
        <v>35</v>
      </c>
      <c r="J604">
        <v>67</v>
      </c>
      <c r="K604" s="23">
        <f t="shared" si="51"/>
        <v>1.7018</v>
      </c>
      <c r="L604">
        <v>120</v>
      </c>
      <c r="M604" s="21">
        <f t="shared" si="52"/>
        <v>54.431039999999996</v>
      </c>
      <c r="N604" s="11">
        <f t="shared" si="53"/>
        <v>18.794448816342495</v>
      </c>
      <c r="O604" s="23">
        <f t="shared" si="54"/>
        <v>0.68571428571428572</v>
      </c>
    </row>
    <row r="605" spans="1:15" x14ac:dyDescent="0.2">
      <c r="A605">
        <v>2004</v>
      </c>
      <c r="B605" t="s">
        <v>8</v>
      </c>
      <c r="E605" s="18" t="str">
        <f t="shared" si="50"/>
        <v/>
      </c>
      <c r="F605" s="28" t="s">
        <v>22</v>
      </c>
      <c r="G605">
        <v>3</v>
      </c>
      <c r="H605">
        <v>22</v>
      </c>
      <c r="I605">
        <v>34</v>
      </c>
      <c r="J605">
        <v>64</v>
      </c>
      <c r="K605" s="23">
        <f t="shared" si="51"/>
        <v>1.6255999999999999</v>
      </c>
      <c r="L605">
        <v>103</v>
      </c>
      <c r="M605" s="21">
        <f t="shared" si="52"/>
        <v>46.719976000000003</v>
      </c>
      <c r="N605" s="11">
        <f t="shared" si="53"/>
        <v>17.679713777396305</v>
      </c>
      <c r="O605" s="23">
        <f t="shared" si="54"/>
        <v>0.6470588235294118</v>
      </c>
    </row>
    <row r="606" spans="1:15" x14ac:dyDescent="0.2">
      <c r="A606">
        <v>2004</v>
      </c>
      <c r="B606" t="s">
        <v>9</v>
      </c>
      <c r="E606" s="18" t="str">
        <f t="shared" si="50"/>
        <v/>
      </c>
      <c r="F606" s="28" t="s">
        <v>22</v>
      </c>
      <c r="G606">
        <v>3</v>
      </c>
      <c r="H606">
        <v>25</v>
      </c>
      <c r="I606">
        <v>35</v>
      </c>
      <c r="J606">
        <v>69.5</v>
      </c>
      <c r="K606" s="23">
        <f t="shared" si="51"/>
        <v>1.7653000000000001</v>
      </c>
      <c r="L606">
        <v>127</v>
      </c>
      <c r="M606" s="21">
        <f t="shared" si="52"/>
        <v>57.606183999999999</v>
      </c>
      <c r="N606" s="11">
        <f t="shared" si="53"/>
        <v>18.485536727814825</v>
      </c>
      <c r="O606" s="23">
        <f t="shared" si="54"/>
        <v>0.7142857142857143</v>
      </c>
    </row>
    <row r="607" spans="1:15" x14ac:dyDescent="0.2">
      <c r="A607">
        <v>2004</v>
      </c>
      <c r="B607" t="s">
        <v>10</v>
      </c>
      <c r="E607" s="18" t="str">
        <f t="shared" si="50"/>
        <v/>
      </c>
      <c r="F607" s="28">
        <v>32</v>
      </c>
      <c r="H607">
        <v>24</v>
      </c>
      <c r="I607">
        <v>34</v>
      </c>
      <c r="J607">
        <v>64</v>
      </c>
      <c r="K607" s="23">
        <f t="shared" si="51"/>
        <v>1.6255999999999999</v>
      </c>
      <c r="L607">
        <v>110</v>
      </c>
      <c r="M607" s="21">
        <f t="shared" si="52"/>
        <v>49.895119999999999</v>
      </c>
      <c r="N607" s="11">
        <f t="shared" si="53"/>
        <v>18.881247723432946</v>
      </c>
      <c r="O607" s="23">
        <f t="shared" si="54"/>
        <v>0.70588235294117652</v>
      </c>
    </row>
    <row r="608" spans="1:15" x14ac:dyDescent="0.2">
      <c r="A608">
        <v>2004</v>
      </c>
      <c r="B608" t="s">
        <v>11</v>
      </c>
      <c r="E608" s="18" t="str">
        <f t="shared" si="50"/>
        <v/>
      </c>
      <c r="F608" s="28">
        <v>34</v>
      </c>
      <c r="H608">
        <v>22.5</v>
      </c>
      <c r="I608">
        <v>34</v>
      </c>
      <c r="J608">
        <v>64</v>
      </c>
      <c r="K608" s="23">
        <f t="shared" si="51"/>
        <v>1.6255999999999999</v>
      </c>
      <c r="L608">
        <v>108</v>
      </c>
      <c r="M608" s="21">
        <f t="shared" si="52"/>
        <v>48.987935999999998</v>
      </c>
      <c r="N608" s="11">
        <f t="shared" si="53"/>
        <v>18.537952310279621</v>
      </c>
      <c r="O608" s="23">
        <f t="shared" si="54"/>
        <v>0.66176470588235292</v>
      </c>
    </row>
    <row r="609" spans="1:15" x14ac:dyDescent="0.2">
      <c r="A609">
        <v>2004</v>
      </c>
      <c r="B609" t="s">
        <v>12</v>
      </c>
      <c r="E609" s="18" t="str">
        <f t="shared" si="50"/>
        <v/>
      </c>
      <c r="F609" s="28" t="s">
        <v>35</v>
      </c>
      <c r="G609">
        <v>4</v>
      </c>
      <c r="H609">
        <v>24</v>
      </c>
      <c r="I609">
        <v>33</v>
      </c>
      <c r="J609">
        <v>67</v>
      </c>
      <c r="K609" s="23">
        <f t="shared" si="51"/>
        <v>1.7018</v>
      </c>
      <c r="L609">
        <v>117</v>
      </c>
      <c r="M609" s="21">
        <f t="shared" si="52"/>
        <v>53.070264000000002</v>
      </c>
      <c r="N609" s="11">
        <f t="shared" si="53"/>
        <v>18.324587595933934</v>
      </c>
      <c r="O609" s="23">
        <f t="shared" si="54"/>
        <v>0.72727272727272729</v>
      </c>
    </row>
    <row r="610" spans="1:15" x14ac:dyDescent="0.2">
      <c r="A610">
        <v>2004</v>
      </c>
      <c r="B610" t="s">
        <v>13</v>
      </c>
      <c r="E610" s="18" t="str">
        <f t="shared" si="50"/>
        <v/>
      </c>
      <c r="F610" s="28">
        <v>34</v>
      </c>
      <c r="H610">
        <v>25</v>
      </c>
      <c r="I610">
        <v>34</v>
      </c>
      <c r="J610">
        <v>65.5</v>
      </c>
      <c r="K610" s="23">
        <f t="shared" si="51"/>
        <v>1.6637</v>
      </c>
      <c r="L610">
        <v>110</v>
      </c>
      <c r="M610" s="21">
        <f t="shared" si="52"/>
        <v>49.895119999999999</v>
      </c>
      <c r="N610" s="11">
        <f t="shared" si="53"/>
        <v>18.026359926619975</v>
      </c>
      <c r="O610" s="23">
        <f t="shared" si="54"/>
        <v>0.73529411764705888</v>
      </c>
    </row>
    <row r="611" spans="1:15" x14ac:dyDescent="0.2">
      <c r="A611">
        <v>2004</v>
      </c>
      <c r="B611" t="s">
        <v>14</v>
      </c>
      <c r="E611" s="18" t="str">
        <f t="shared" si="50"/>
        <v/>
      </c>
      <c r="F611" s="28">
        <v>34</v>
      </c>
      <c r="H611">
        <v>24</v>
      </c>
      <c r="I611">
        <v>34</v>
      </c>
      <c r="J611">
        <v>65</v>
      </c>
      <c r="K611" s="23">
        <f t="shared" si="51"/>
        <v>1.651</v>
      </c>
      <c r="L611">
        <v>106</v>
      </c>
      <c r="M611" s="21">
        <f t="shared" si="52"/>
        <v>48.080751999999997</v>
      </c>
      <c r="N611" s="11">
        <f t="shared" si="53"/>
        <v>17.639127727959597</v>
      </c>
      <c r="O611" s="23">
        <f t="shared" si="54"/>
        <v>0.70588235294117652</v>
      </c>
    </row>
    <row r="612" spans="1:15" x14ac:dyDescent="0.2">
      <c r="A612">
        <v>2004</v>
      </c>
      <c r="B612" t="s">
        <v>15</v>
      </c>
      <c r="E612" s="18" t="str">
        <f t="shared" si="50"/>
        <v/>
      </c>
      <c r="F612" s="28">
        <v>34</v>
      </c>
      <c r="H612">
        <v>23</v>
      </c>
      <c r="I612">
        <v>33</v>
      </c>
      <c r="J612">
        <v>65</v>
      </c>
      <c r="K612" s="23">
        <f t="shared" si="51"/>
        <v>1.651</v>
      </c>
      <c r="L612">
        <v>102</v>
      </c>
      <c r="M612" s="21">
        <f t="shared" si="52"/>
        <v>46.266384000000002</v>
      </c>
      <c r="N612" s="11">
        <f t="shared" si="53"/>
        <v>16.973500266527161</v>
      </c>
      <c r="O612" s="23">
        <f t="shared" si="54"/>
        <v>0.69696969696969702</v>
      </c>
    </row>
    <row r="613" spans="1:15" x14ac:dyDescent="0.2">
      <c r="A613">
        <v>2004</v>
      </c>
      <c r="B613" t="s">
        <v>16</v>
      </c>
      <c r="E613" s="18" t="str">
        <f t="shared" si="50"/>
        <v/>
      </c>
      <c r="F613" s="28">
        <v>34</v>
      </c>
      <c r="H613">
        <v>25</v>
      </c>
      <c r="I613">
        <v>34</v>
      </c>
      <c r="J613">
        <v>66</v>
      </c>
      <c r="K613" s="23">
        <f t="shared" si="51"/>
        <v>1.6764000000000001</v>
      </c>
      <c r="L613">
        <v>118</v>
      </c>
      <c r="M613" s="21">
        <f t="shared" si="52"/>
        <v>53.523856000000002</v>
      </c>
      <c r="N613" s="11">
        <f t="shared" si="53"/>
        <v>19.04548731044202</v>
      </c>
      <c r="O613" s="23">
        <f t="shared" si="54"/>
        <v>0.73529411764705888</v>
      </c>
    </row>
    <row r="614" spans="1:15" x14ac:dyDescent="0.2">
      <c r="A614">
        <v>2004</v>
      </c>
      <c r="B614" t="s">
        <v>5</v>
      </c>
      <c r="E614" s="18" t="str">
        <f t="shared" si="50"/>
        <v/>
      </c>
      <c r="F614" s="28" t="s">
        <v>22</v>
      </c>
      <c r="G614">
        <v>3</v>
      </c>
      <c r="H614">
        <v>23</v>
      </c>
      <c r="I614">
        <v>35</v>
      </c>
      <c r="J614">
        <v>66</v>
      </c>
      <c r="K614" s="23">
        <f t="shared" si="51"/>
        <v>1.6764000000000001</v>
      </c>
      <c r="L614">
        <v>115</v>
      </c>
      <c r="M614" s="21">
        <f t="shared" si="52"/>
        <v>52.163080000000001</v>
      </c>
      <c r="N614" s="11">
        <f t="shared" si="53"/>
        <v>18.561280005939256</v>
      </c>
      <c r="O614" s="23">
        <f t="shared" si="54"/>
        <v>0.65714285714285714</v>
      </c>
    </row>
    <row r="615" spans="1:15" x14ac:dyDescent="0.2">
      <c r="A615">
        <v>2005</v>
      </c>
      <c r="B615" t="s">
        <v>6</v>
      </c>
      <c r="E615" s="18" t="str">
        <f t="shared" si="50"/>
        <v/>
      </c>
      <c r="F615" s="28" t="s">
        <v>24</v>
      </c>
      <c r="G615">
        <v>4</v>
      </c>
      <c r="H615">
        <v>24</v>
      </c>
      <c r="I615">
        <v>24</v>
      </c>
      <c r="J615">
        <v>65</v>
      </c>
      <c r="K615" s="23">
        <f t="shared" si="51"/>
        <v>1.651</v>
      </c>
      <c r="L615">
        <v>110</v>
      </c>
      <c r="M615" s="21">
        <f t="shared" si="52"/>
        <v>49.895119999999999</v>
      </c>
      <c r="N615" s="11">
        <f t="shared" si="53"/>
        <v>18.304755189392033</v>
      </c>
      <c r="O615" s="23">
        <f t="shared" si="54"/>
        <v>1</v>
      </c>
    </row>
    <row r="616" spans="1:15" x14ac:dyDescent="0.2">
      <c r="A616">
        <v>2005</v>
      </c>
      <c r="B616" t="s">
        <v>7</v>
      </c>
      <c r="E616" s="18" t="str">
        <f t="shared" si="50"/>
        <v/>
      </c>
      <c r="F616" s="28" t="s">
        <v>31</v>
      </c>
      <c r="G616">
        <v>5</v>
      </c>
      <c r="H616">
        <v>28</v>
      </c>
      <c r="I616">
        <v>36</v>
      </c>
      <c r="J616">
        <v>66</v>
      </c>
      <c r="K616" s="23">
        <f t="shared" si="51"/>
        <v>1.6764000000000001</v>
      </c>
      <c r="L616">
        <v>127</v>
      </c>
      <c r="M616" s="21">
        <f t="shared" si="52"/>
        <v>57.606183999999999</v>
      </c>
      <c r="N616" s="11">
        <f t="shared" si="53"/>
        <v>20.498109223950308</v>
      </c>
      <c r="O616" s="23">
        <f t="shared" si="54"/>
        <v>0.77777777777777779</v>
      </c>
    </row>
    <row r="617" spans="1:15" x14ac:dyDescent="0.2">
      <c r="A617">
        <v>2005</v>
      </c>
      <c r="B617" t="s">
        <v>8</v>
      </c>
      <c r="E617" s="18" t="str">
        <f t="shared" si="50"/>
        <v/>
      </c>
      <c r="F617" s="28">
        <v>36</v>
      </c>
      <c r="H617">
        <v>24</v>
      </c>
      <c r="I617">
        <v>36</v>
      </c>
      <c r="J617">
        <v>65</v>
      </c>
      <c r="K617" s="23">
        <f t="shared" si="51"/>
        <v>1.651</v>
      </c>
      <c r="L617">
        <v>117</v>
      </c>
      <c r="M617" s="21">
        <f t="shared" si="52"/>
        <v>53.070264000000002</v>
      </c>
      <c r="N617" s="11">
        <f t="shared" si="53"/>
        <v>19.469603246898799</v>
      </c>
      <c r="O617" s="23">
        <f t="shared" si="54"/>
        <v>0.66666666666666663</v>
      </c>
    </row>
    <row r="618" spans="1:15" x14ac:dyDescent="0.2">
      <c r="A618">
        <v>2005</v>
      </c>
      <c r="B618" t="s">
        <v>9</v>
      </c>
      <c r="E618" s="18" t="str">
        <f t="shared" si="50"/>
        <v/>
      </c>
      <c r="F618" s="28" t="s">
        <v>22</v>
      </c>
      <c r="G618">
        <v>3</v>
      </c>
      <c r="H618">
        <v>24</v>
      </c>
      <c r="I618">
        <v>34</v>
      </c>
      <c r="J618">
        <v>63</v>
      </c>
      <c r="K618" s="23">
        <f t="shared" si="51"/>
        <v>1.6002000000000001</v>
      </c>
      <c r="L618">
        <v>105</v>
      </c>
      <c r="M618" s="21">
        <f t="shared" si="52"/>
        <v>47.627159999999996</v>
      </c>
      <c r="N618" s="11">
        <f t="shared" si="53"/>
        <v>18.59970915709027</v>
      </c>
      <c r="O618" s="23">
        <f t="shared" si="54"/>
        <v>0.70588235294117652</v>
      </c>
    </row>
    <row r="619" spans="1:15" x14ac:dyDescent="0.2">
      <c r="A619">
        <v>2005</v>
      </c>
      <c r="B619" t="s">
        <v>10</v>
      </c>
      <c r="E619" s="18" t="str">
        <f t="shared" si="50"/>
        <v/>
      </c>
      <c r="F619" s="28">
        <v>34</v>
      </c>
      <c r="H619">
        <v>23</v>
      </c>
      <c r="I619">
        <v>34</v>
      </c>
      <c r="J619">
        <v>67</v>
      </c>
      <c r="K619" s="23">
        <f t="shared" si="51"/>
        <v>1.7018</v>
      </c>
      <c r="L619">
        <v>112</v>
      </c>
      <c r="M619" s="21">
        <f t="shared" si="52"/>
        <v>50.802303999999999</v>
      </c>
      <c r="N619" s="11">
        <f t="shared" si="53"/>
        <v>17.541485561919664</v>
      </c>
      <c r="O619" s="23">
        <f t="shared" si="54"/>
        <v>0.67647058823529416</v>
      </c>
    </row>
    <row r="620" spans="1:15" x14ac:dyDescent="0.2">
      <c r="A620">
        <v>2005</v>
      </c>
      <c r="B620" t="s">
        <v>11</v>
      </c>
      <c r="E620" s="18" t="str">
        <f t="shared" si="50"/>
        <v/>
      </c>
      <c r="F620" s="28" t="s">
        <v>22</v>
      </c>
      <c r="G620">
        <v>3</v>
      </c>
      <c r="H620">
        <v>24</v>
      </c>
      <c r="I620">
        <v>34</v>
      </c>
      <c r="J620">
        <v>66</v>
      </c>
      <c r="K620" s="23">
        <f t="shared" si="51"/>
        <v>1.6764000000000001</v>
      </c>
      <c r="L620">
        <v>110</v>
      </c>
      <c r="M620" s="21">
        <f t="shared" si="52"/>
        <v>49.895119999999999</v>
      </c>
      <c r="N620" s="11">
        <f t="shared" si="53"/>
        <v>17.754267831767987</v>
      </c>
      <c r="O620" s="23">
        <f t="shared" si="54"/>
        <v>0.70588235294117652</v>
      </c>
    </row>
    <row r="621" spans="1:15" x14ac:dyDescent="0.2">
      <c r="A621">
        <v>2005</v>
      </c>
      <c r="B621" t="s">
        <v>12</v>
      </c>
      <c r="E621" s="18" t="str">
        <f t="shared" si="50"/>
        <v/>
      </c>
      <c r="F621" s="28" t="s">
        <v>21</v>
      </c>
      <c r="G621">
        <v>3</v>
      </c>
      <c r="H621">
        <v>25</v>
      </c>
      <c r="I621">
        <v>36</v>
      </c>
      <c r="J621">
        <v>69</v>
      </c>
      <c r="K621" s="23">
        <f t="shared" si="51"/>
        <v>1.7525999999999999</v>
      </c>
      <c r="L621">
        <v>130</v>
      </c>
      <c r="M621" s="21">
        <f t="shared" si="52"/>
        <v>58.96696</v>
      </c>
      <c r="N621" s="11">
        <f t="shared" si="53"/>
        <v>19.197431379529846</v>
      </c>
      <c r="O621" s="23">
        <f t="shared" si="54"/>
        <v>0.69444444444444442</v>
      </c>
    </row>
    <row r="622" spans="1:15" x14ac:dyDescent="0.2">
      <c r="A622">
        <v>2005</v>
      </c>
      <c r="B622" t="s">
        <v>13</v>
      </c>
      <c r="E622" s="18" t="str">
        <f t="shared" si="50"/>
        <v/>
      </c>
      <c r="F622" s="28" t="s">
        <v>22</v>
      </c>
      <c r="G622">
        <v>3</v>
      </c>
      <c r="H622">
        <v>24</v>
      </c>
      <c r="I622">
        <v>34</v>
      </c>
      <c r="J622">
        <v>68</v>
      </c>
      <c r="K622" s="23">
        <f t="shared" si="51"/>
        <v>1.7272000000000001</v>
      </c>
      <c r="L622">
        <v>115</v>
      </c>
      <c r="M622" s="21">
        <f t="shared" si="52"/>
        <v>52.163080000000001</v>
      </c>
      <c r="N622" s="11">
        <f t="shared" si="53"/>
        <v>17.485496476183261</v>
      </c>
      <c r="O622" s="23">
        <f t="shared" si="54"/>
        <v>0.70588235294117652</v>
      </c>
    </row>
    <row r="623" spans="1:15" x14ac:dyDescent="0.2">
      <c r="A623">
        <v>2005</v>
      </c>
      <c r="B623" t="s">
        <v>14</v>
      </c>
      <c r="E623" s="18" t="str">
        <f t="shared" si="50"/>
        <v/>
      </c>
      <c r="F623" s="28" t="s">
        <v>24</v>
      </c>
      <c r="G623">
        <v>4</v>
      </c>
      <c r="H623">
        <v>25</v>
      </c>
      <c r="I623">
        <v>36</v>
      </c>
      <c r="J623">
        <v>66</v>
      </c>
      <c r="K623" s="23">
        <f t="shared" si="51"/>
        <v>1.6764000000000001</v>
      </c>
      <c r="L623">
        <v>120</v>
      </c>
      <c r="M623" s="21">
        <f t="shared" si="52"/>
        <v>54.431039999999996</v>
      </c>
      <c r="N623" s="11">
        <f t="shared" si="53"/>
        <v>19.368292180110529</v>
      </c>
      <c r="O623" s="23">
        <f t="shared" si="54"/>
        <v>0.69444444444444442</v>
      </c>
    </row>
    <row r="624" spans="1:15" x14ac:dyDescent="0.2">
      <c r="A624">
        <v>2005</v>
      </c>
      <c r="B624" t="s">
        <v>15</v>
      </c>
      <c r="E624" s="18" t="str">
        <f t="shared" si="50"/>
        <v/>
      </c>
      <c r="F624" s="28" t="s">
        <v>35</v>
      </c>
      <c r="G624">
        <v>4</v>
      </c>
      <c r="H624">
        <v>24</v>
      </c>
      <c r="I624">
        <v>33</v>
      </c>
      <c r="J624">
        <v>68</v>
      </c>
      <c r="K624" s="23">
        <f t="shared" si="51"/>
        <v>1.7272000000000001</v>
      </c>
      <c r="L624">
        <v>117</v>
      </c>
      <c r="M624" s="21">
        <f t="shared" si="52"/>
        <v>53.070264000000002</v>
      </c>
      <c r="N624" s="11">
        <f t="shared" si="53"/>
        <v>17.789592067073407</v>
      </c>
      <c r="O624" s="23">
        <f t="shared" si="54"/>
        <v>0.72727272727272729</v>
      </c>
    </row>
    <row r="625" spans="1:15" x14ac:dyDescent="0.2">
      <c r="A625">
        <v>2005</v>
      </c>
      <c r="B625" t="s">
        <v>16</v>
      </c>
      <c r="E625" s="18" t="str">
        <f t="shared" si="50"/>
        <v/>
      </c>
      <c r="F625" s="28" t="s">
        <v>22</v>
      </c>
      <c r="G625">
        <v>3</v>
      </c>
      <c r="H625">
        <v>23</v>
      </c>
      <c r="I625">
        <v>35</v>
      </c>
      <c r="J625">
        <v>64</v>
      </c>
      <c r="K625" s="23">
        <f t="shared" si="51"/>
        <v>1.6255999999999999</v>
      </c>
      <c r="L625">
        <v>110</v>
      </c>
      <c r="M625" s="21">
        <f t="shared" si="52"/>
        <v>49.895119999999999</v>
      </c>
      <c r="N625" s="11">
        <f t="shared" si="53"/>
        <v>18.881247723432946</v>
      </c>
      <c r="O625" s="23">
        <f t="shared" si="54"/>
        <v>0.65714285714285714</v>
      </c>
    </row>
    <row r="626" spans="1:15" x14ac:dyDescent="0.2">
      <c r="A626">
        <v>2005</v>
      </c>
      <c r="B626" t="s">
        <v>5</v>
      </c>
      <c r="E626" s="18" t="str">
        <f t="shared" si="50"/>
        <v/>
      </c>
      <c r="F626" s="28">
        <v>34</v>
      </c>
      <c r="H626">
        <v>24</v>
      </c>
      <c r="I626">
        <v>34</v>
      </c>
      <c r="J626">
        <v>65</v>
      </c>
      <c r="K626" s="23">
        <f t="shared" si="51"/>
        <v>1.651</v>
      </c>
      <c r="L626">
        <v>115</v>
      </c>
      <c r="M626" s="21">
        <f t="shared" si="52"/>
        <v>52.163080000000001</v>
      </c>
      <c r="N626" s="11">
        <f t="shared" si="53"/>
        <v>19.136789516182581</v>
      </c>
      <c r="O626" s="23">
        <f t="shared" si="54"/>
        <v>0.70588235294117652</v>
      </c>
    </row>
    <row r="627" spans="1:15" x14ac:dyDescent="0.2">
      <c r="A627">
        <v>2006</v>
      </c>
      <c r="B627" t="s">
        <v>6</v>
      </c>
      <c r="E627" s="18" t="str">
        <f t="shared" si="50"/>
        <v/>
      </c>
      <c r="F627" s="28" t="s">
        <v>25</v>
      </c>
      <c r="G627">
        <v>2</v>
      </c>
      <c r="H627">
        <v>25</v>
      </c>
      <c r="I627">
        <v>36</v>
      </c>
      <c r="J627">
        <v>66</v>
      </c>
      <c r="K627" s="23">
        <f t="shared" si="51"/>
        <v>1.6764000000000001</v>
      </c>
      <c r="L627">
        <v>119</v>
      </c>
      <c r="M627" s="21">
        <f t="shared" si="52"/>
        <v>53.977448000000003</v>
      </c>
      <c r="N627" s="11">
        <f t="shared" si="53"/>
        <v>19.206889745276275</v>
      </c>
      <c r="O627" s="23">
        <f t="shared" si="54"/>
        <v>0.69444444444444442</v>
      </c>
    </row>
    <row r="628" spans="1:15" x14ac:dyDescent="0.2">
      <c r="A628">
        <v>2006</v>
      </c>
      <c r="B628" t="s">
        <v>7</v>
      </c>
      <c r="E628" s="18" t="str">
        <f t="shared" si="50"/>
        <v/>
      </c>
      <c r="F628" s="28" t="s">
        <v>28</v>
      </c>
      <c r="G628">
        <v>5</v>
      </c>
      <c r="H628">
        <v>24</v>
      </c>
      <c r="I628">
        <v>34</v>
      </c>
      <c r="J628">
        <v>65</v>
      </c>
      <c r="K628" s="23">
        <f t="shared" si="51"/>
        <v>1.651</v>
      </c>
      <c r="L628">
        <v>110</v>
      </c>
      <c r="M628" s="21">
        <f t="shared" si="52"/>
        <v>49.895119999999999</v>
      </c>
      <c r="N628" s="11">
        <f t="shared" si="53"/>
        <v>18.304755189392033</v>
      </c>
      <c r="O628" s="23">
        <f t="shared" si="54"/>
        <v>0.70588235294117652</v>
      </c>
    </row>
    <row r="629" spans="1:15" x14ac:dyDescent="0.2">
      <c r="A629">
        <v>2006</v>
      </c>
      <c r="B629" t="s">
        <v>8</v>
      </c>
      <c r="E629" s="18" t="str">
        <f t="shared" si="50"/>
        <v/>
      </c>
      <c r="F629" s="28" t="s">
        <v>21</v>
      </c>
      <c r="G629">
        <v>3</v>
      </c>
      <c r="H629">
        <v>24</v>
      </c>
      <c r="I629">
        <v>36</v>
      </c>
      <c r="J629">
        <v>66</v>
      </c>
      <c r="K629" s="23">
        <f t="shared" si="51"/>
        <v>1.6764000000000001</v>
      </c>
      <c r="L629">
        <v>114</v>
      </c>
      <c r="M629" s="21">
        <f t="shared" si="52"/>
        <v>51.709488</v>
      </c>
      <c r="N629" s="11">
        <f t="shared" si="53"/>
        <v>18.399877571105002</v>
      </c>
      <c r="O629" s="23">
        <f t="shared" si="54"/>
        <v>0.66666666666666663</v>
      </c>
    </row>
    <row r="630" spans="1:15" x14ac:dyDescent="0.2">
      <c r="A630">
        <v>2006</v>
      </c>
      <c r="B630" t="s">
        <v>9</v>
      </c>
      <c r="E630" s="18" t="str">
        <f t="shared" si="50"/>
        <v/>
      </c>
      <c r="F630" s="28">
        <v>34</v>
      </c>
      <c r="H630">
        <v>25</v>
      </c>
      <c r="I630">
        <v>34</v>
      </c>
      <c r="J630">
        <v>68</v>
      </c>
      <c r="K630" s="23">
        <f t="shared" si="51"/>
        <v>1.7272000000000001</v>
      </c>
      <c r="L630">
        <v>115</v>
      </c>
      <c r="M630" s="21">
        <f t="shared" si="52"/>
        <v>52.163080000000001</v>
      </c>
      <c r="N630" s="11">
        <f t="shared" si="53"/>
        <v>17.485496476183261</v>
      </c>
      <c r="O630" s="23">
        <f t="shared" si="54"/>
        <v>0.73529411764705888</v>
      </c>
    </row>
    <row r="631" spans="1:15" x14ac:dyDescent="0.2">
      <c r="A631">
        <v>2006</v>
      </c>
      <c r="B631" t="s">
        <v>10</v>
      </c>
      <c r="E631" s="18" t="str">
        <f t="shared" si="50"/>
        <v/>
      </c>
      <c r="F631" s="28" t="s">
        <v>22</v>
      </c>
      <c r="G631">
        <v>3</v>
      </c>
      <c r="H631">
        <v>24</v>
      </c>
      <c r="I631">
        <v>34</v>
      </c>
      <c r="J631">
        <v>66</v>
      </c>
      <c r="K631" s="23">
        <f t="shared" si="51"/>
        <v>1.6764000000000001</v>
      </c>
      <c r="L631">
        <v>117</v>
      </c>
      <c r="M631" s="21">
        <f t="shared" si="52"/>
        <v>53.070264000000002</v>
      </c>
      <c r="N631" s="11">
        <f t="shared" si="53"/>
        <v>18.884084875607765</v>
      </c>
      <c r="O631" s="23">
        <f t="shared" si="54"/>
        <v>0.70588235294117652</v>
      </c>
    </row>
    <row r="632" spans="1:15" x14ac:dyDescent="0.2">
      <c r="A632">
        <v>2006</v>
      </c>
      <c r="B632" t="s">
        <v>11</v>
      </c>
      <c r="E632" s="18" t="str">
        <f t="shared" si="50"/>
        <v/>
      </c>
      <c r="F632" s="28" t="s">
        <v>22</v>
      </c>
      <c r="G632">
        <v>3</v>
      </c>
      <c r="H632">
        <v>23</v>
      </c>
      <c r="I632">
        <v>34</v>
      </c>
      <c r="J632">
        <v>64</v>
      </c>
      <c r="K632" s="23">
        <f t="shared" si="51"/>
        <v>1.6255999999999999</v>
      </c>
      <c r="L632">
        <v>105</v>
      </c>
      <c r="M632" s="21">
        <f t="shared" si="52"/>
        <v>47.627159999999996</v>
      </c>
      <c r="N632" s="11">
        <f t="shared" si="53"/>
        <v>18.023009190549629</v>
      </c>
      <c r="O632" s="23">
        <f t="shared" si="54"/>
        <v>0.67647058823529416</v>
      </c>
    </row>
    <row r="633" spans="1:15" x14ac:dyDescent="0.2">
      <c r="A633">
        <v>2006</v>
      </c>
      <c r="B633" t="s">
        <v>12</v>
      </c>
      <c r="E633" s="18" t="str">
        <f t="shared" si="50"/>
        <v/>
      </c>
      <c r="F633" s="28" t="s">
        <v>42</v>
      </c>
      <c r="G633">
        <v>2</v>
      </c>
      <c r="H633">
        <v>24</v>
      </c>
      <c r="I633">
        <v>31</v>
      </c>
      <c r="J633">
        <v>63</v>
      </c>
      <c r="K633" s="23">
        <f t="shared" si="51"/>
        <v>1.6002000000000001</v>
      </c>
      <c r="L633">
        <v>103</v>
      </c>
      <c r="M633" s="21">
        <f t="shared" si="52"/>
        <v>46.719976000000003</v>
      </c>
      <c r="N633" s="11">
        <f t="shared" si="53"/>
        <v>18.245428982669505</v>
      </c>
      <c r="O633" s="23">
        <f t="shared" si="54"/>
        <v>0.77419354838709675</v>
      </c>
    </row>
    <row r="634" spans="1:15" x14ac:dyDescent="0.2">
      <c r="A634">
        <v>2006</v>
      </c>
      <c r="B634" t="s">
        <v>13</v>
      </c>
      <c r="E634" s="18" t="str">
        <f t="shared" si="50"/>
        <v/>
      </c>
      <c r="F634" s="28" t="s">
        <v>36</v>
      </c>
      <c r="G634">
        <v>3</v>
      </c>
      <c r="H634">
        <v>23</v>
      </c>
      <c r="I634">
        <v>33</v>
      </c>
      <c r="J634">
        <v>65</v>
      </c>
      <c r="K634" s="23">
        <f t="shared" si="51"/>
        <v>1.651</v>
      </c>
      <c r="L634">
        <v>107</v>
      </c>
      <c r="M634" s="21">
        <f t="shared" si="52"/>
        <v>48.534343999999997</v>
      </c>
      <c r="N634" s="11">
        <f t="shared" si="53"/>
        <v>17.805534593317706</v>
      </c>
      <c r="O634" s="23">
        <f t="shared" si="54"/>
        <v>0.69696969696969702</v>
      </c>
    </row>
    <row r="635" spans="1:15" x14ac:dyDescent="0.2">
      <c r="A635">
        <v>2006</v>
      </c>
      <c r="B635" t="s">
        <v>14</v>
      </c>
      <c r="E635" s="18" t="str">
        <f t="shared" si="50"/>
        <v/>
      </c>
      <c r="F635" s="28">
        <v>36</v>
      </c>
      <c r="H635">
        <v>26</v>
      </c>
      <c r="I635">
        <v>36</v>
      </c>
      <c r="J635">
        <v>66</v>
      </c>
      <c r="K635" s="23">
        <f t="shared" si="51"/>
        <v>1.6764000000000001</v>
      </c>
      <c r="L635">
        <v>110</v>
      </c>
      <c r="M635" s="21">
        <f t="shared" si="52"/>
        <v>49.895119999999999</v>
      </c>
      <c r="N635" s="11">
        <f t="shared" si="53"/>
        <v>17.754267831767987</v>
      </c>
      <c r="O635" s="23">
        <f t="shared" si="54"/>
        <v>0.72222222222222221</v>
      </c>
    </row>
    <row r="636" spans="1:15" x14ac:dyDescent="0.2">
      <c r="A636">
        <v>2006</v>
      </c>
      <c r="B636" t="s">
        <v>15</v>
      </c>
      <c r="E636" s="18" t="str">
        <f t="shared" si="50"/>
        <v/>
      </c>
      <c r="F636" s="28" t="s">
        <v>30</v>
      </c>
      <c r="G636">
        <v>5</v>
      </c>
      <c r="H636">
        <v>24</v>
      </c>
      <c r="I636">
        <v>34</v>
      </c>
      <c r="J636">
        <v>69</v>
      </c>
      <c r="K636" s="23">
        <f t="shared" si="51"/>
        <v>1.7525999999999999</v>
      </c>
      <c r="L636">
        <v>130</v>
      </c>
      <c r="M636" s="21">
        <f t="shared" si="52"/>
        <v>58.96696</v>
      </c>
      <c r="N636" s="11">
        <f t="shared" si="53"/>
        <v>19.197431379529846</v>
      </c>
      <c r="O636" s="23">
        <f t="shared" si="54"/>
        <v>0.70588235294117652</v>
      </c>
    </row>
    <row r="637" spans="1:15" x14ac:dyDescent="0.2">
      <c r="A637">
        <v>2006</v>
      </c>
      <c r="B637" t="s">
        <v>16</v>
      </c>
      <c r="E637" s="18" t="str">
        <f t="shared" si="50"/>
        <v/>
      </c>
      <c r="F637" s="28" t="s">
        <v>35</v>
      </c>
      <c r="G637">
        <v>4</v>
      </c>
      <c r="H637">
        <v>23</v>
      </c>
      <c r="I637">
        <v>32</v>
      </c>
      <c r="J637">
        <v>65</v>
      </c>
      <c r="K637" s="23">
        <f t="shared" si="51"/>
        <v>1.651</v>
      </c>
      <c r="L637">
        <v>110</v>
      </c>
      <c r="M637" s="21">
        <f t="shared" si="52"/>
        <v>49.895119999999999</v>
      </c>
      <c r="N637" s="11">
        <f t="shared" si="53"/>
        <v>18.304755189392033</v>
      </c>
      <c r="O637" s="23">
        <f t="shared" si="54"/>
        <v>0.71875</v>
      </c>
    </row>
    <row r="638" spans="1:15" x14ac:dyDescent="0.2">
      <c r="A638">
        <v>2006</v>
      </c>
      <c r="B638" t="s">
        <v>5</v>
      </c>
      <c r="E638" s="18" t="str">
        <f t="shared" si="50"/>
        <v/>
      </c>
      <c r="F638" s="28" t="s">
        <v>22</v>
      </c>
      <c r="G638">
        <v>3</v>
      </c>
      <c r="H638">
        <v>24</v>
      </c>
      <c r="I638">
        <v>34</v>
      </c>
      <c r="J638">
        <v>69</v>
      </c>
      <c r="K638" s="23">
        <f t="shared" si="51"/>
        <v>1.7525999999999999</v>
      </c>
      <c r="L638">
        <v>118</v>
      </c>
      <c r="M638" s="21">
        <f t="shared" si="52"/>
        <v>53.523856000000002</v>
      </c>
      <c r="N638" s="11">
        <f t="shared" si="53"/>
        <v>17.425360790650171</v>
      </c>
      <c r="O638" s="23">
        <f t="shared" si="54"/>
        <v>0.70588235294117652</v>
      </c>
    </row>
    <row r="639" spans="1:15" x14ac:dyDescent="0.2">
      <c r="A639">
        <v>2007</v>
      </c>
      <c r="B639" t="s">
        <v>6</v>
      </c>
      <c r="E639" s="18" t="str">
        <f t="shared" si="50"/>
        <v/>
      </c>
      <c r="F639" s="28" t="s">
        <v>22</v>
      </c>
      <c r="G639">
        <v>3</v>
      </c>
      <c r="H639">
        <v>24</v>
      </c>
      <c r="I639">
        <v>35</v>
      </c>
      <c r="J639">
        <v>69</v>
      </c>
      <c r="K639" s="23">
        <f t="shared" si="51"/>
        <v>1.7525999999999999</v>
      </c>
      <c r="L639">
        <v>117</v>
      </c>
      <c r="M639" s="21">
        <f t="shared" si="52"/>
        <v>53.070264000000002</v>
      </c>
      <c r="N639" s="11">
        <f t="shared" si="53"/>
        <v>17.277688241576861</v>
      </c>
      <c r="O639" s="23">
        <f t="shared" si="54"/>
        <v>0.68571428571428572</v>
      </c>
    </row>
    <row r="640" spans="1:15" x14ac:dyDescent="0.2">
      <c r="A640">
        <v>2007</v>
      </c>
      <c r="B640" t="s">
        <v>7</v>
      </c>
      <c r="E640" s="18" t="str">
        <f t="shared" si="50"/>
        <v/>
      </c>
      <c r="F640" s="28" t="s">
        <v>35</v>
      </c>
      <c r="G640">
        <v>4</v>
      </c>
      <c r="H640">
        <v>24</v>
      </c>
      <c r="I640">
        <v>34</v>
      </c>
      <c r="J640">
        <v>63</v>
      </c>
      <c r="K640" s="23">
        <f t="shared" si="51"/>
        <v>1.6002000000000001</v>
      </c>
      <c r="L640">
        <v>115</v>
      </c>
      <c r="M640" s="21">
        <f t="shared" si="52"/>
        <v>52.163080000000001</v>
      </c>
      <c r="N640" s="11">
        <f t="shared" si="53"/>
        <v>20.371110029194107</v>
      </c>
      <c r="O640" s="23">
        <f t="shared" si="54"/>
        <v>0.70588235294117652</v>
      </c>
    </row>
    <row r="641" spans="1:15" x14ac:dyDescent="0.2">
      <c r="A641">
        <v>2007</v>
      </c>
      <c r="B641" t="s">
        <v>8</v>
      </c>
      <c r="E641" s="18" t="str">
        <f t="shared" si="50"/>
        <v/>
      </c>
      <c r="F641" s="28" t="s">
        <v>35</v>
      </c>
      <c r="G641">
        <v>4</v>
      </c>
      <c r="H641">
        <v>24</v>
      </c>
      <c r="I641">
        <v>34</v>
      </c>
      <c r="J641">
        <v>68</v>
      </c>
      <c r="K641" s="23">
        <f t="shared" si="51"/>
        <v>1.7272000000000001</v>
      </c>
      <c r="L641">
        <v>115</v>
      </c>
      <c r="M641" s="21">
        <f t="shared" si="52"/>
        <v>52.163080000000001</v>
      </c>
      <c r="N641" s="11">
        <f t="shared" si="53"/>
        <v>17.485496476183261</v>
      </c>
      <c r="O641" s="23">
        <f t="shared" si="54"/>
        <v>0.70588235294117652</v>
      </c>
    </row>
    <row r="642" spans="1:15" x14ac:dyDescent="0.2">
      <c r="A642">
        <v>2007</v>
      </c>
      <c r="B642" t="s">
        <v>9</v>
      </c>
      <c r="E642" s="18" t="str">
        <f t="shared" si="50"/>
        <v/>
      </c>
      <c r="F642" s="28">
        <v>33</v>
      </c>
      <c r="H642">
        <v>25</v>
      </c>
      <c r="I642">
        <v>35</v>
      </c>
      <c r="J642">
        <v>66</v>
      </c>
      <c r="K642" s="23">
        <f t="shared" si="51"/>
        <v>1.6764000000000001</v>
      </c>
      <c r="L642">
        <v>114</v>
      </c>
      <c r="M642" s="21">
        <f t="shared" si="52"/>
        <v>51.709488</v>
      </c>
      <c r="N642" s="11">
        <f t="shared" si="53"/>
        <v>18.399877571105002</v>
      </c>
      <c r="O642" s="23">
        <f t="shared" si="54"/>
        <v>0.7142857142857143</v>
      </c>
    </row>
    <row r="643" spans="1:15" x14ac:dyDescent="0.2">
      <c r="A643">
        <v>2007</v>
      </c>
      <c r="B643" t="s">
        <v>10</v>
      </c>
      <c r="E643" s="18" t="str">
        <f t="shared" ref="E643:E663" si="55">IF(D643&gt;0,A643-YEAR(D643),"")</f>
        <v/>
      </c>
      <c r="F643" s="28" t="s">
        <v>22</v>
      </c>
      <c r="G643">
        <v>3</v>
      </c>
      <c r="H643">
        <v>23</v>
      </c>
      <c r="I643">
        <v>34</v>
      </c>
      <c r="J643">
        <v>68</v>
      </c>
      <c r="K643" s="23">
        <f t="shared" ref="K643:K663" si="56">(+J643*2.54)/100</f>
        <v>1.7272000000000001</v>
      </c>
      <c r="L643">
        <v>115</v>
      </c>
      <c r="M643" s="21">
        <f t="shared" ref="M643:M663" si="57">+L643*0.453592</f>
        <v>52.163080000000001</v>
      </c>
      <c r="N643" s="11">
        <f t="shared" ref="N643:N663" si="58">+M643/K643^2</f>
        <v>17.485496476183261</v>
      </c>
      <c r="O643" s="23">
        <f t="shared" ref="O643:O663" si="59">+H643/I643</f>
        <v>0.67647058823529416</v>
      </c>
    </row>
    <row r="644" spans="1:15" x14ac:dyDescent="0.2">
      <c r="A644">
        <v>2007</v>
      </c>
      <c r="B644" t="s">
        <v>11</v>
      </c>
      <c r="E644" s="18" t="str">
        <f t="shared" si="55"/>
        <v/>
      </c>
      <c r="F644" s="28" t="s">
        <v>25</v>
      </c>
      <c r="G644">
        <v>2</v>
      </c>
      <c r="H644">
        <v>24</v>
      </c>
      <c r="I644">
        <v>35</v>
      </c>
      <c r="J644">
        <v>67</v>
      </c>
      <c r="K644" s="23">
        <f t="shared" si="56"/>
        <v>1.7018</v>
      </c>
      <c r="L644">
        <v>112</v>
      </c>
      <c r="M644" s="21">
        <f t="shared" si="57"/>
        <v>50.802303999999999</v>
      </c>
      <c r="N644" s="11">
        <f t="shared" si="58"/>
        <v>17.541485561919664</v>
      </c>
      <c r="O644" s="23">
        <f t="shared" si="59"/>
        <v>0.68571428571428572</v>
      </c>
    </row>
    <row r="645" spans="1:15" x14ac:dyDescent="0.2">
      <c r="A645">
        <v>2007</v>
      </c>
      <c r="B645" t="s">
        <v>12</v>
      </c>
      <c r="E645" s="18" t="str">
        <f t="shared" si="55"/>
        <v/>
      </c>
      <c r="F645" s="28" t="s">
        <v>35</v>
      </c>
      <c r="G645">
        <v>4</v>
      </c>
      <c r="H645">
        <v>24</v>
      </c>
      <c r="I645">
        <v>34</v>
      </c>
      <c r="J645">
        <v>67</v>
      </c>
      <c r="K645" s="23">
        <f t="shared" si="56"/>
        <v>1.7018</v>
      </c>
      <c r="L645">
        <v>115</v>
      </c>
      <c r="M645" s="21">
        <f t="shared" si="57"/>
        <v>52.163080000000001</v>
      </c>
      <c r="N645" s="11">
        <f t="shared" si="58"/>
        <v>18.011346782328228</v>
      </c>
      <c r="O645" s="23">
        <f t="shared" si="59"/>
        <v>0.70588235294117652</v>
      </c>
    </row>
    <row r="646" spans="1:15" x14ac:dyDescent="0.2">
      <c r="A646">
        <v>2007</v>
      </c>
      <c r="B646" t="s">
        <v>13</v>
      </c>
      <c r="E646" s="18" t="str">
        <f t="shared" si="55"/>
        <v/>
      </c>
      <c r="F646" s="28">
        <v>33</v>
      </c>
      <c r="H646">
        <v>24</v>
      </c>
      <c r="I646">
        <v>34</v>
      </c>
      <c r="J646">
        <v>66</v>
      </c>
      <c r="K646" s="23">
        <f t="shared" si="56"/>
        <v>1.6764000000000001</v>
      </c>
      <c r="L646">
        <v>109</v>
      </c>
      <c r="M646" s="21">
        <f t="shared" si="57"/>
        <v>49.441527999999998</v>
      </c>
      <c r="N646" s="11">
        <f t="shared" si="58"/>
        <v>17.592865396933732</v>
      </c>
      <c r="O646" s="23">
        <f t="shared" si="59"/>
        <v>0.70588235294117652</v>
      </c>
    </row>
    <row r="647" spans="1:15" x14ac:dyDescent="0.2">
      <c r="A647">
        <v>2007</v>
      </c>
      <c r="B647" t="s">
        <v>14</v>
      </c>
      <c r="E647" s="18" t="str">
        <f t="shared" si="55"/>
        <v/>
      </c>
      <c r="F647" s="28" t="s">
        <v>41</v>
      </c>
      <c r="G647">
        <v>6</v>
      </c>
      <c r="H647">
        <v>23</v>
      </c>
      <c r="I647">
        <v>33</v>
      </c>
      <c r="J647">
        <v>68</v>
      </c>
      <c r="K647" s="23">
        <f t="shared" si="56"/>
        <v>1.7272000000000001</v>
      </c>
      <c r="L647">
        <v>117</v>
      </c>
      <c r="M647" s="21">
        <f t="shared" si="57"/>
        <v>53.070264000000002</v>
      </c>
      <c r="N647" s="11">
        <f t="shared" si="58"/>
        <v>17.789592067073407</v>
      </c>
      <c r="O647" s="23">
        <f t="shared" si="59"/>
        <v>0.69696969696969702</v>
      </c>
    </row>
    <row r="648" spans="1:15" x14ac:dyDescent="0.2">
      <c r="A648">
        <v>2007</v>
      </c>
      <c r="B648" t="s">
        <v>15</v>
      </c>
      <c r="E648" s="18" t="str">
        <f t="shared" si="55"/>
        <v/>
      </c>
      <c r="F648" s="28" t="s">
        <v>27</v>
      </c>
      <c r="G648">
        <v>4</v>
      </c>
      <c r="H648">
        <v>27</v>
      </c>
      <c r="I648">
        <v>36</v>
      </c>
      <c r="J648">
        <v>64</v>
      </c>
      <c r="K648" s="23">
        <f t="shared" si="56"/>
        <v>1.6255999999999999</v>
      </c>
      <c r="L648">
        <v>110</v>
      </c>
      <c r="M648" s="21">
        <f t="shared" si="57"/>
        <v>49.895119999999999</v>
      </c>
      <c r="N648" s="11">
        <f t="shared" si="58"/>
        <v>18.881247723432946</v>
      </c>
      <c r="O648" s="23">
        <f t="shared" si="59"/>
        <v>0.75</v>
      </c>
    </row>
    <row r="649" spans="1:15" x14ac:dyDescent="0.2">
      <c r="A649">
        <v>2007</v>
      </c>
      <c r="B649" t="s">
        <v>16</v>
      </c>
      <c r="E649" s="18" t="str">
        <f t="shared" si="55"/>
        <v/>
      </c>
      <c r="F649" s="28" t="s">
        <v>30</v>
      </c>
      <c r="G649">
        <v>5</v>
      </c>
      <c r="H649">
        <v>27</v>
      </c>
      <c r="I649">
        <v>34</v>
      </c>
      <c r="J649">
        <v>68.5</v>
      </c>
      <c r="K649" s="23">
        <f t="shared" si="56"/>
        <v>1.7399</v>
      </c>
      <c r="L649">
        <v>120</v>
      </c>
      <c r="M649" s="21">
        <f t="shared" si="57"/>
        <v>54.431039999999996</v>
      </c>
      <c r="N649" s="11">
        <f t="shared" si="58"/>
        <v>17.980346472707435</v>
      </c>
      <c r="O649" s="23">
        <f t="shared" si="59"/>
        <v>0.79411764705882348</v>
      </c>
    </row>
    <row r="650" spans="1:15" x14ac:dyDescent="0.2">
      <c r="A650">
        <v>2007</v>
      </c>
      <c r="B650" t="s">
        <v>5</v>
      </c>
      <c r="E650" s="18" t="str">
        <f t="shared" si="55"/>
        <v/>
      </c>
      <c r="F650" s="28" t="s">
        <v>22</v>
      </c>
      <c r="G650">
        <v>3</v>
      </c>
      <c r="H650">
        <v>23</v>
      </c>
      <c r="I650">
        <v>35</v>
      </c>
      <c r="J650">
        <v>70</v>
      </c>
      <c r="K650" s="23">
        <f t="shared" si="56"/>
        <v>1.778</v>
      </c>
      <c r="L650">
        <v>123</v>
      </c>
      <c r="M650" s="21">
        <f t="shared" si="57"/>
        <v>55.791815999999997</v>
      </c>
      <c r="N650" s="11">
        <f t="shared" si="58"/>
        <v>17.648466888770511</v>
      </c>
      <c r="O650" s="23">
        <f t="shared" si="59"/>
        <v>0.65714285714285714</v>
      </c>
    </row>
    <row r="651" spans="1:15" x14ac:dyDescent="0.2">
      <c r="A651">
        <v>2008</v>
      </c>
      <c r="B651" t="s">
        <v>6</v>
      </c>
      <c r="E651" s="18" t="str">
        <f t="shared" si="55"/>
        <v/>
      </c>
      <c r="F651" s="28" t="s">
        <v>40</v>
      </c>
      <c r="G651">
        <v>3</v>
      </c>
      <c r="H651">
        <v>26</v>
      </c>
      <c r="I651">
        <v>35</v>
      </c>
      <c r="J651">
        <v>69</v>
      </c>
      <c r="K651" s="23">
        <f t="shared" si="56"/>
        <v>1.7525999999999999</v>
      </c>
      <c r="L651">
        <v>123</v>
      </c>
      <c r="M651" s="21">
        <f t="shared" si="57"/>
        <v>55.791815999999997</v>
      </c>
      <c r="N651" s="11">
        <f t="shared" si="58"/>
        <v>18.1637235360167</v>
      </c>
      <c r="O651" s="23">
        <f t="shared" si="59"/>
        <v>0.74285714285714288</v>
      </c>
    </row>
    <row r="652" spans="1:15" x14ac:dyDescent="0.2">
      <c r="A652">
        <v>2008</v>
      </c>
      <c r="B652" t="s">
        <v>7</v>
      </c>
      <c r="E652" s="18" t="str">
        <f t="shared" si="55"/>
        <v/>
      </c>
      <c r="F652" s="28" t="s">
        <v>36</v>
      </c>
      <c r="G652">
        <v>3</v>
      </c>
      <c r="H652">
        <v>24</v>
      </c>
      <c r="I652">
        <v>35</v>
      </c>
      <c r="J652">
        <v>67</v>
      </c>
      <c r="K652" s="23">
        <f t="shared" si="56"/>
        <v>1.7018</v>
      </c>
      <c r="L652">
        <v>115</v>
      </c>
      <c r="M652" s="21">
        <f t="shared" si="57"/>
        <v>52.163080000000001</v>
      </c>
      <c r="N652" s="11">
        <f t="shared" si="58"/>
        <v>18.011346782328228</v>
      </c>
      <c r="O652" s="23">
        <f t="shared" si="59"/>
        <v>0.68571428571428572</v>
      </c>
    </row>
    <row r="653" spans="1:15" x14ac:dyDescent="0.2">
      <c r="A653">
        <v>2008</v>
      </c>
      <c r="B653" t="s">
        <v>8</v>
      </c>
      <c r="E653" s="18" t="str">
        <f t="shared" si="55"/>
        <v/>
      </c>
      <c r="F653" s="28" t="s">
        <v>27</v>
      </c>
      <c r="G653">
        <v>4</v>
      </c>
      <c r="H653">
        <v>21</v>
      </c>
      <c r="I653">
        <v>35</v>
      </c>
      <c r="J653">
        <v>64</v>
      </c>
      <c r="K653" s="23">
        <f t="shared" si="56"/>
        <v>1.6255999999999999</v>
      </c>
      <c r="L653">
        <v>108</v>
      </c>
      <c r="M653" s="21">
        <f t="shared" si="57"/>
        <v>48.987935999999998</v>
      </c>
      <c r="N653" s="11">
        <f t="shared" si="58"/>
        <v>18.537952310279621</v>
      </c>
      <c r="O653" s="23">
        <f t="shared" si="59"/>
        <v>0.6</v>
      </c>
    </row>
    <row r="654" spans="1:15" x14ac:dyDescent="0.2">
      <c r="A654">
        <v>2008</v>
      </c>
      <c r="B654" t="s">
        <v>9</v>
      </c>
      <c r="E654" s="18" t="str">
        <f t="shared" si="55"/>
        <v/>
      </c>
      <c r="K654" s="23">
        <f t="shared" si="56"/>
        <v>0</v>
      </c>
      <c r="M654" s="21">
        <f t="shared" si="57"/>
        <v>0</v>
      </c>
      <c r="N654" s="11" t="e">
        <f t="shared" si="58"/>
        <v>#DIV/0!</v>
      </c>
      <c r="O654" s="23" t="e">
        <f t="shared" si="59"/>
        <v>#DIV/0!</v>
      </c>
    </row>
    <row r="655" spans="1:15" x14ac:dyDescent="0.2">
      <c r="A655">
        <v>2008</v>
      </c>
      <c r="B655" t="s">
        <v>10</v>
      </c>
      <c r="E655" s="18" t="str">
        <f t="shared" si="55"/>
        <v/>
      </c>
      <c r="F655" s="28" t="s">
        <v>36</v>
      </c>
      <c r="G655">
        <v>3</v>
      </c>
      <c r="H655">
        <v>24</v>
      </c>
      <c r="I655">
        <v>35</v>
      </c>
      <c r="J655">
        <v>67</v>
      </c>
      <c r="K655" s="23">
        <f t="shared" si="56"/>
        <v>1.7018</v>
      </c>
      <c r="L655">
        <v>113</v>
      </c>
      <c r="M655" s="21">
        <f t="shared" si="57"/>
        <v>51.255896</v>
      </c>
      <c r="N655" s="11">
        <f t="shared" si="58"/>
        <v>17.698105968722519</v>
      </c>
      <c r="O655" s="23">
        <f t="shared" si="59"/>
        <v>0.68571428571428572</v>
      </c>
    </row>
    <row r="656" spans="1:15" x14ac:dyDescent="0.2">
      <c r="A656">
        <v>2008</v>
      </c>
      <c r="B656" t="s">
        <v>11</v>
      </c>
      <c r="E656" s="18" t="str">
        <f t="shared" si="55"/>
        <v/>
      </c>
      <c r="F656" s="28" t="s">
        <v>35</v>
      </c>
      <c r="G656">
        <v>4</v>
      </c>
      <c r="H656">
        <v>25</v>
      </c>
      <c r="I656">
        <v>36</v>
      </c>
      <c r="J656">
        <v>67</v>
      </c>
      <c r="K656" s="23">
        <f t="shared" si="56"/>
        <v>1.7018</v>
      </c>
      <c r="L656">
        <v>120</v>
      </c>
      <c r="M656" s="21">
        <f t="shared" si="57"/>
        <v>54.431039999999996</v>
      </c>
      <c r="N656" s="11">
        <f t="shared" si="58"/>
        <v>18.794448816342495</v>
      </c>
      <c r="O656" s="23">
        <f t="shared" si="59"/>
        <v>0.69444444444444442</v>
      </c>
    </row>
    <row r="657" spans="1:15" x14ac:dyDescent="0.2">
      <c r="A657">
        <v>2008</v>
      </c>
      <c r="B657" t="s">
        <v>12</v>
      </c>
      <c r="E657" s="18" t="str">
        <f t="shared" si="55"/>
        <v/>
      </c>
      <c r="F657" s="28" t="s">
        <v>22</v>
      </c>
      <c r="G657">
        <v>3</v>
      </c>
      <c r="H657">
        <v>24</v>
      </c>
      <c r="I657">
        <v>34</v>
      </c>
      <c r="J657">
        <v>65</v>
      </c>
      <c r="K657" s="23">
        <f t="shared" si="56"/>
        <v>1.651</v>
      </c>
      <c r="L657">
        <v>117</v>
      </c>
      <c r="M657" s="21">
        <f t="shared" si="57"/>
        <v>53.070264000000002</v>
      </c>
      <c r="N657" s="11">
        <f t="shared" si="58"/>
        <v>19.469603246898799</v>
      </c>
      <c r="O657" s="23">
        <f t="shared" si="59"/>
        <v>0.70588235294117652</v>
      </c>
    </row>
    <row r="658" spans="1:15" x14ac:dyDescent="0.2">
      <c r="A658">
        <v>2008</v>
      </c>
      <c r="B658" t="s">
        <v>13</v>
      </c>
      <c r="E658" s="18" t="str">
        <f t="shared" si="55"/>
        <v/>
      </c>
      <c r="F658" s="28">
        <v>34</v>
      </c>
      <c r="H658">
        <v>24</v>
      </c>
      <c r="I658">
        <v>34</v>
      </c>
      <c r="J658">
        <v>62</v>
      </c>
      <c r="K658" s="23">
        <f t="shared" si="56"/>
        <v>1.5748</v>
      </c>
      <c r="L658">
        <v>105</v>
      </c>
      <c r="M658" s="21">
        <f t="shared" si="57"/>
        <v>47.627159999999996</v>
      </c>
      <c r="N658" s="11">
        <f t="shared" si="58"/>
        <v>19.204538409076818</v>
      </c>
      <c r="O658" s="23">
        <f t="shared" si="59"/>
        <v>0.70588235294117652</v>
      </c>
    </row>
    <row r="659" spans="1:15" x14ac:dyDescent="0.2">
      <c r="A659">
        <v>2008</v>
      </c>
      <c r="B659" t="s">
        <v>14</v>
      </c>
      <c r="E659" s="18" t="str">
        <f t="shared" si="55"/>
        <v/>
      </c>
      <c r="F659" s="28" t="s">
        <v>35</v>
      </c>
      <c r="G659">
        <v>4</v>
      </c>
      <c r="H659">
        <v>25</v>
      </c>
      <c r="I659">
        <v>36</v>
      </c>
      <c r="J659">
        <v>67</v>
      </c>
      <c r="K659" s="23">
        <f t="shared" si="56"/>
        <v>1.7018</v>
      </c>
      <c r="L659">
        <v>115</v>
      </c>
      <c r="M659" s="21">
        <f t="shared" si="57"/>
        <v>52.163080000000001</v>
      </c>
      <c r="N659" s="11">
        <f t="shared" si="58"/>
        <v>18.011346782328228</v>
      </c>
      <c r="O659" s="23">
        <f t="shared" si="59"/>
        <v>0.69444444444444442</v>
      </c>
    </row>
    <row r="660" spans="1:15" x14ac:dyDescent="0.2">
      <c r="A660">
        <v>2008</v>
      </c>
      <c r="B660" t="s">
        <v>15</v>
      </c>
      <c r="E660" s="18" t="str">
        <f t="shared" si="55"/>
        <v/>
      </c>
      <c r="F660" s="28" t="s">
        <v>22</v>
      </c>
      <c r="G660">
        <v>3</v>
      </c>
      <c r="H660">
        <v>24</v>
      </c>
      <c r="I660">
        <v>34</v>
      </c>
      <c r="J660">
        <v>65</v>
      </c>
      <c r="K660" s="23">
        <f t="shared" si="56"/>
        <v>1.651</v>
      </c>
      <c r="L660">
        <v>115</v>
      </c>
      <c r="M660" s="21">
        <f t="shared" si="57"/>
        <v>52.163080000000001</v>
      </c>
      <c r="N660" s="11">
        <f t="shared" si="58"/>
        <v>19.136789516182581</v>
      </c>
      <c r="O660" s="23">
        <f t="shared" si="59"/>
        <v>0.70588235294117652</v>
      </c>
    </row>
    <row r="661" spans="1:15" x14ac:dyDescent="0.2">
      <c r="A661">
        <v>2008</v>
      </c>
      <c r="B661" t="s">
        <v>16</v>
      </c>
      <c r="E661" s="18" t="str">
        <f t="shared" si="55"/>
        <v/>
      </c>
      <c r="F661" s="28" t="s">
        <v>22</v>
      </c>
      <c r="G661">
        <v>3</v>
      </c>
      <c r="H661">
        <v>21</v>
      </c>
      <c r="I661">
        <v>32</v>
      </c>
      <c r="J661">
        <v>66</v>
      </c>
      <c r="K661" s="23">
        <f t="shared" si="56"/>
        <v>1.6764000000000001</v>
      </c>
      <c r="L661">
        <v>108</v>
      </c>
      <c r="M661" s="21">
        <f t="shared" si="57"/>
        <v>48.987935999999998</v>
      </c>
      <c r="N661" s="11">
        <f t="shared" si="58"/>
        <v>17.431462962099477</v>
      </c>
      <c r="O661" s="23">
        <f t="shared" si="59"/>
        <v>0.65625</v>
      </c>
    </row>
    <row r="662" spans="1:15" x14ac:dyDescent="0.2">
      <c r="A662">
        <v>2008</v>
      </c>
      <c r="B662" t="s">
        <v>5</v>
      </c>
      <c r="E662" s="18" t="str">
        <f t="shared" si="55"/>
        <v/>
      </c>
      <c r="F662" s="28">
        <v>34</v>
      </c>
      <c r="H662">
        <v>25</v>
      </c>
      <c r="I662">
        <v>35</v>
      </c>
      <c r="J662">
        <v>68</v>
      </c>
      <c r="K662" s="23">
        <f t="shared" si="56"/>
        <v>1.7272000000000001</v>
      </c>
      <c r="L662">
        <v>115</v>
      </c>
      <c r="M662" s="21">
        <f t="shared" si="57"/>
        <v>52.163080000000001</v>
      </c>
      <c r="N662" s="11">
        <f t="shared" si="58"/>
        <v>17.485496476183261</v>
      </c>
      <c r="O662" s="23">
        <f t="shared" si="59"/>
        <v>0.7142857142857143</v>
      </c>
    </row>
    <row r="663" spans="1:15" x14ac:dyDescent="0.2">
      <c r="A663">
        <v>2009</v>
      </c>
      <c r="B663" t="s">
        <v>6</v>
      </c>
      <c r="E663" s="18" t="str">
        <f t="shared" si="55"/>
        <v/>
      </c>
      <c r="F663" s="28" t="s">
        <v>35</v>
      </c>
      <c r="G663">
        <v>4</v>
      </c>
      <c r="H663">
        <v>23.5</v>
      </c>
      <c r="I663">
        <v>36</v>
      </c>
      <c r="J663">
        <v>67</v>
      </c>
      <c r="K663" s="23">
        <f t="shared" si="56"/>
        <v>1.7018</v>
      </c>
      <c r="L663">
        <v>121</v>
      </c>
      <c r="M663" s="21">
        <f t="shared" si="57"/>
        <v>54.884631999999996</v>
      </c>
      <c r="N663" s="11">
        <f t="shared" si="58"/>
        <v>18.95106922314535</v>
      </c>
      <c r="O663" s="23">
        <f t="shared" si="59"/>
        <v>0.65277777777777779</v>
      </c>
    </row>
    <row r="704" spans="6:15" s="1" customFormat="1" x14ac:dyDescent="0.2">
      <c r="F704" s="29"/>
      <c r="K704" s="12"/>
      <c r="M704" s="22"/>
      <c r="N704" s="12"/>
      <c r="O704" s="12"/>
    </row>
  </sheetData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Normal="100" workbookViewId="0">
      <selection activeCell="D2" sqref="D2"/>
    </sheetView>
  </sheetViews>
  <sheetFormatPr defaultRowHeight="12.75" x14ac:dyDescent="0.2"/>
  <cols>
    <col min="1" max="256" width="11" customWidth="1"/>
  </cols>
  <sheetData>
    <row r="1" spans="1:11" x14ac:dyDescent="0.2">
      <c r="A1" s="4" t="s">
        <v>43</v>
      </c>
      <c r="D1" s="8" t="s">
        <v>44</v>
      </c>
      <c r="E1" s="4" t="s">
        <v>52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</row>
    <row r="2" spans="1:11" x14ac:dyDescent="0.2">
      <c r="A2" s="4">
        <v>1950</v>
      </c>
      <c r="D2" s="9">
        <v>36.4</v>
      </c>
      <c r="E2" s="3"/>
      <c r="F2" s="3">
        <v>22.9</v>
      </c>
      <c r="G2" s="3">
        <v>35.200000000000003</v>
      </c>
      <c r="H2" s="3">
        <v>65</v>
      </c>
      <c r="I2" s="3">
        <v>116.9</v>
      </c>
      <c r="J2" s="3">
        <v>19.399999999999999</v>
      </c>
      <c r="K2" s="3">
        <v>0.65</v>
      </c>
    </row>
    <row r="3" spans="1:11" x14ac:dyDescent="0.2">
      <c r="A3" s="4">
        <v>1960</v>
      </c>
      <c r="D3" s="9">
        <v>36.1</v>
      </c>
      <c r="E3" s="3"/>
      <c r="F3" s="3">
        <v>22.6</v>
      </c>
      <c r="G3" s="3">
        <v>35.200000000000003</v>
      </c>
      <c r="H3" s="3">
        <v>64.599999999999994</v>
      </c>
      <c r="I3" s="3">
        <v>114.7</v>
      </c>
      <c r="J3" s="3">
        <v>19.3</v>
      </c>
      <c r="K3" s="3">
        <v>0.64</v>
      </c>
    </row>
    <row r="4" spans="1:11" x14ac:dyDescent="0.2">
      <c r="A4" s="4">
        <v>1970</v>
      </c>
      <c r="D4" s="9">
        <v>35.6</v>
      </c>
      <c r="E4" s="3"/>
      <c r="F4" s="3">
        <v>23.6</v>
      </c>
      <c r="G4" s="3">
        <v>35.1</v>
      </c>
      <c r="H4" s="3">
        <v>66</v>
      </c>
      <c r="I4" s="3">
        <v>115.3</v>
      </c>
      <c r="J4" s="3">
        <v>18.7</v>
      </c>
      <c r="K4" s="3">
        <v>0.67</v>
      </c>
    </row>
    <row r="5" spans="1:11" x14ac:dyDescent="0.2">
      <c r="A5" s="4">
        <v>1980</v>
      </c>
      <c r="D5" s="9">
        <v>35.4</v>
      </c>
      <c r="E5" s="3"/>
      <c r="F5" s="3">
        <v>23.3</v>
      </c>
      <c r="G5" s="3">
        <v>34.4</v>
      </c>
      <c r="H5" s="3">
        <v>66.400000000000006</v>
      </c>
      <c r="I5" s="3">
        <v>112.7</v>
      </c>
      <c r="J5" s="3">
        <v>17.899999999999999</v>
      </c>
      <c r="K5" s="3">
        <v>0.68</v>
      </c>
    </row>
    <row r="6" spans="1:11" x14ac:dyDescent="0.2">
      <c r="A6" s="4">
        <v>1990</v>
      </c>
      <c r="D6" s="9">
        <v>35.200000000000003</v>
      </c>
      <c r="E6" s="3">
        <v>3.5</v>
      </c>
      <c r="F6" s="3">
        <v>23.8</v>
      </c>
      <c r="G6" s="3">
        <v>34.4</v>
      </c>
      <c r="H6" s="3">
        <v>67.2</v>
      </c>
      <c r="I6" s="3">
        <v>116.7</v>
      </c>
      <c r="J6" s="3">
        <v>18.2</v>
      </c>
      <c r="K6" s="3">
        <v>0.69</v>
      </c>
    </row>
    <row r="7" spans="1:11" x14ac:dyDescent="0.2">
      <c r="A7" s="4">
        <v>2000</v>
      </c>
      <c r="D7" s="9">
        <v>34.200000000000003</v>
      </c>
      <c r="E7" s="3">
        <v>3.4</v>
      </c>
      <c r="F7" s="3">
        <v>24.1</v>
      </c>
      <c r="G7" s="3">
        <v>34.1</v>
      </c>
      <c r="H7" s="3">
        <v>66.5</v>
      </c>
      <c r="I7" s="3">
        <v>114.9</v>
      </c>
      <c r="J7" s="3">
        <v>18.3</v>
      </c>
      <c r="K7" s="3">
        <v>0.71</v>
      </c>
    </row>
    <row r="8" spans="1:11" x14ac:dyDescent="0.2">
      <c r="A8" s="4"/>
      <c r="D8" s="9"/>
      <c r="E8" s="3"/>
      <c r="F8" s="3"/>
      <c r="G8" s="3"/>
      <c r="H8" s="3"/>
      <c r="I8" s="3"/>
      <c r="J8" s="3"/>
      <c r="K8" s="3"/>
    </row>
    <row r="9" spans="1:11" x14ac:dyDescent="0.2">
      <c r="A9" s="4" t="s">
        <v>51</v>
      </c>
      <c r="D9" s="9">
        <v>-0.06</v>
      </c>
      <c r="E9" s="6">
        <v>-0.01</v>
      </c>
      <c r="F9" s="6">
        <v>0.05</v>
      </c>
      <c r="G9" s="6">
        <v>-0.03</v>
      </c>
      <c r="H9" s="6">
        <v>0.02</v>
      </c>
      <c r="I9" s="6">
        <v>-0.02</v>
      </c>
      <c r="J9" s="6">
        <v>-0.06</v>
      </c>
      <c r="K9" s="6">
        <v>0.09</v>
      </c>
    </row>
    <row r="10" spans="1:11" x14ac:dyDescent="0.2">
      <c r="D10" s="7"/>
    </row>
    <row r="11" spans="1:11" x14ac:dyDescent="0.2">
      <c r="A11" s="4" t="s">
        <v>54</v>
      </c>
      <c r="D11" s="8" t="s">
        <v>53</v>
      </c>
      <c r="E11" s="4" t="s">
        <v>52</v>
      </c>
      <c r="F11" s="5"/>
    </row>
    <row r="12" spans="1:11" x14ac:dyDescent="0.2">
      <c r="A12" s="4">
        <v>1990</v>
      </c>
      <c r="D12" s="9">
        <v>35.5</v>
      </c>
      <c r="E12" s="3">
        <v>5</v>
      </c>
      <c r="F12" s="2"/>
    </row>
    <row r="13" spans="1:11" x14ac:dyDescent="0.2">
      <c r="A13" s="4">
        <v>1991</v>
      </c>
      <c r="D13" s="9">
        <v>35.1</v>
      </c>
      <c r="E13" s="3">
        <v>4</v>
      </c>
      <c r="F13" s="2"/>
    </row>
    <row r="14" spans="1:11" x14ac:dyDescent="0.2">
      <c r="A14" s="4">
        <v>1992</v>
      </c>
      <c r="D14" s="9">
        <v>35.299999999999997</v>
      </c>
      <c r="E14" s="3">
        <v>3.5</v>
      </c>
      <c r="F14" s="2"/>
    </row>
    <row r="15" spans="1:11" x14ac:dyDescent="0.2">
      <c r="A15" s="4">
        <v>1993</v>
      </c>
      <c r="D15" s="9">
        <v>35.299999999999997</v>
      </c>
      <c r="E15" s="3">
        <v>3.2</v>
      </c>
      <c r="F15" s="2"/>
    </row>
    <row r="16" spans="1:11" x14ac:dyDescent="0.2">
      <c r="A16" s="4">
        <v>1994</v>
      </c>
      <c r="D16" s="9">
        <v>34.700000000000003</v>
      </c>
      <c r="E16" s="3">
        <v>3.1</v>
      </c>
    </row>
    <row r="17" spans="1:5" x14ac:dyDescent="0.2">
      <c r="A17" s="4">
        <v>1995</v>
      </c>
      <c r="D17" s="9">
        <v>34</v>
      </c>
      <c r="E17" s="3">
        <v>3</v>
      </c>
    </row>
    <row r="18" spans="1:5" x14ac:dyDescent="0.2">
      <c r="A18" s="4">
        <v>1996</v>
      </c>
      <c r="D18" s="9">
        <v>34.299999999999997</v>
      </c>
      <c r="E18" s="3">
        <v>2.8</v>
      </c>
    </row>
    <row r="19" spans="1:5" x14ac:dyDescent="0.2">
      <c r="A19" s="4">
        <v>1997</v>
      </c>
      <c r="D19" s="9">
        <v>35.200000000000003</v>
      </c>
      <c r="E19" s="3">
        <v>3.4</v>
      </c>
    </row>
    <row r="20" spans="1:5" x14ac:dyDescent="0.2">
      <c r="A20" s="4">
        <v>1998</v>
      </c>
      <c r="D20" s="9">
        <v>34.6</v>
      </c>
      <c r="E20" s="3">
        <v>3.4</v>
      </c>
    </row>
    <row r="21" spans="1:5" x14ac:dyDescent="0.2">
      <c r="A21" s="4">
        <v>1999</v>
      </c>
      <c r="D21" s="9">
        <v>34.5</v>
      </c>
      <c r="E21" s="3">
        <v>3.5</v>
      </c>
    </row>
    <row r="22" spans="1:5" x14ac:dyDescent="0.2">
      <c r="A22" s="4">
        <v>2000</v>
      </c>
      <c r="D22" s="9">
        <v>34.5</v>
      </c>
      <c r="E22" s="3">
        <v>3.4</v>
      </c>
    </row>
    <row r="23" spans="1:5" x14ac:dyDescent="0.2">
      <c r="A23" s="4">
        <v>2001</v>
      </c>
      <c r="D23" s="9">
        <v>33.9</v>
      </c>
      <c r="E23" s="3">
        <v>3.8</v>
      </c>
    </row>
    <row r="24" spans="1:5" x14ac:dyDescent="0.2">
      <c r="A24" s="4">
        <v>2002</v>
      </c>
      <c r="D24" s="9">
        <v>34</v>
      </c>
      <c r="E24" s="3">
        <v>2.9</v>
      </c>
    </row>
    <row r="25" spans="1:5" x14ac:dyDescent="0.2">
      <c r="A25" s="4">
        <v>2003</v>
      </c>
      <c r="D25" s="9">
        <v>34.4</v>
      </c>
      <c r="E25" s="3">
        <v>3.4</v>
      </c>
    </row>
    <row r="26" spans="1:5" x14ac:dyDescent="0.2">
      <c r="A26" s="4">
        <v>2004</v>
      </c>
      <c r="D26" s="9">
        <v>33.799999999999997</v>
      </c>
      <c r="E26" s="3">
        <v>3.2</v>
      </c>
    </row>
    <row r="27" spans="1:5" x14ac:dyDescent="0.2">
      <c r="A27" s="4">
        <v>2005</v>
      </c>
      <c r="D27" s="9">
        <v>34.799999999999997</v>
      </c>
      <c r="E27" s="3">
        <v>3.6</v>
      </c>
    </row>
    <row r="28" spans="1:5" x14ac:dyDescent="0.2">
      <c r="A28" s="4">
        <v>2006</v>
      </c>
      <c r="D28" s="9">
        <v>33.799999999999997</v>
      </c>
      <c r="E28" s="3">
        <v>3.3</v>
      </c>
    </row>
    <row r="29" spans="1:5" x14ac:dyDescent="0.2">
      <c r="A29" s="4">
        <v>2007</v>
      </c>
      <c r="D29" s="9">
        <v>33.700000000000003</v>
      </c>
      <c r="E29" s="3">
        <v>3.8</v>
      </c>
    </row>
    <row r="30" spans="1:5" x14ac:dyDescent="0.2">
      <c r="A30" s="4">
        <v>2008</v>
      </c>
      <c r="D30" s="9">
        <v>33.6</v>
      </c>
      <c r="E30" s="3">
        <v>3.2</v>
      </c>
    </row>
    <row r="31" spans="1:5" x14ac:dyDescent="0.2">
      <c r="D31" s="7"/>
    </row>
    <row r="32" spans="1:5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10"/>
    </row>
    <row r="39" spans="4:4" x14ac:dyDescent="0.2">
      <c r="D39" s="10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9"/>
  <sheetViews>
    <sheetView topLeftCell="A37" zoomScaleNormal="100" workbookViewId="0">
      <selection activeCell="C50" sqref="C50"/>
    </sheetView>
  </sheetViews>
  <sheetFormatPr defaultRowHeight="12.75" x14ac:dyDescent="0.2"/>
  <cols>
    <col min="1" max="1" width="18.875" customWidth="1"/>
    <col min="2" max="2" width="20.875" style="21" bestFit="1" customWidth="1"/>
    <col min="3" max="3" width="17.375" bestFit="1" customWidth="1"/>
    <col min="4" max="4" width="16.875" bestFit="1" customWidth="1"/>
    <col min="5" max="5" width="4.5" customWidth="1"/>
    <col min="6" max="9" width="2.25" customWidth="1"/>
    <col min="10" max="10" width="18.875" customWidth="1"/>
    <col min="11" max="11" width="22.125" customWidth="1"/>
    <col min="12" max="12" width="20.875" customWidth="1"/>
    <col min="13" max="13" width="22.125" customWidth="1"/>
    <col min="14" max="14" width="20.875" customWidth="1"/>
    <col min="15" max="15" width="22.125" customWidth="1"/>
    <col min="16" max="16" width="20.875" customWidth="1"/>
    <col min="17" max="17" width="22.125" customWidth="1"/>
    <col min="18" max="18" width="27" customWidth="1"/>
    <col min="19" max="19" width="28.125" customWidth="1"/>
    <col min="20" max="256" width="11" customWidth="1"/>
  </cols>
  <sheetData>
    <row r="1" spans="1:4" x14ac:dyDescent="0.2">
      <c r="A1" s="24" t="s">
        <v>74</v>
      </c>
      <c r="B1" s="21" t="s">
        <v>76</v>
      </c>
      <c r="C1" t="s">
        <v>78</v>
      </c>
      <c r="D1" t="s">
        <v>77</v>
      </c>
    </row>
    <row r="2" spans="1:4" x14ac:dyDescent="0.2">
      <c r="A2" s="25">
        <v>1953</v>
      </c>
      <c r="B2" s="21">
        <v>1</v>
      </c>
      <c r="C2" s="26" t="e">
        <v>#DIV/0!</v>
      </c>
      <c r="D2" s="26">
        <v>4</v>
      </c>
    </row>
    <row r="3" spans="1:4" x14ac:dyDescent="0.2">
      <c r="A3" s="25">
        <v>1954</v>
      </c>
      <c r="B3" s="21">
        <v>7</v>
      </c>
      <c r="C3" s="26">
        <v>36</v>
      </c>
      <c r="D3" s="26">
        <v>3.2857142857142856</v>
      </c>
    </row>
    <row r="4" spans="1:4" x14ac:dyDescent="0.2">
      <c r="A4" s="25">
        <v>1955</v>
      </c>
      <c r="C4" s="26">
        <v>37.75</v>
      </c>
      <c r="D4" s="26"/>
    </row>
    <row r="5" spans="1:4" x14ac:dyDescent="0.2">
      <c r="A5" s="25">
        <v>1956</v>
      </c>
      <c r="C5" s="26">
        <v>36.272727272727273</v>
      </c>
      <c r="D5" s="26"/>
    </row>
    <row r="6" spans="1:4" x14ac:dyDescent="0.2">
      <c r="A6" s="25">
        <v>1957</v>
      </c>
      <c r="C6" s="26">
        <v>35.799999999999997</v>
      </c>
      <c r="D6" s="26"/>
    </row>
    <row r="7" spans="1:4" x14ac:dyDescent="0.2">
      <c r="A7" s="25">
        <v>1958</v>
      </c>
      <c r="C7" s="26">
        <v>36.5</v>
      </c>
      <c r="D7" s="26"/>
    </row>
    <row r="8" spans="1:4" x14ac:dyDescent="0.2">
      <c r="A8" s="25">
        <v>1959</v>
      </c>
      <c r="C8" s="26">
        <v>36.555555555555557</v>
      </c>
      <c r="D8" s="26"/>
    </row>
    <row r="9" spans="1:4" x14ac:dyDescent="0.2">
      <c r="A9" s="25">
        <v>1960</v>
      </c>
      <c r="B9" s="21">
        <v>1</v>
      </c>
      <c r="C9" s="26">
        <v>36.272727272727273</v>
      </c>
      <c r="D9" s="26">
        <v>3</v>
      </c>
    </row>
    <row r="10" spans="1:4" x14ac:dyDescent="0.2">
      <c r="A10" s="25">
        <v>1961</v>
      </c>
      <c r="C10" s="26">
        <v>36.363636363636367</v>
      </c>
      <c r="D10" s="26"/>
    </row>
    <row r="11" spans="1:4" x14ac:dyDescent="0.2">
      <c r="A11" s="25">
        <v>1962</v>
      </c>
      <c r="C11" s="26">
        <v>37.083333333333336</v>
      </c>
      <c r="D11" s="26"/>
    </row>
    <row r="12" spans="1:4" x14ac:dyDescent="0.2">
      <c r="A12" s="25">
        <v>1963</v>
      </c>
      <c r="C12" s="26">
        <v>36.333333333333336</v>
      </c>
      <c r="D12" s="26"/>
    </row>
    <row r="13" spans="1:4" x14ac:dyDescent="0.2">
      <c r="A13" s="25">
        <v>1964</v>
      </c>
      <c r="C13" s="26">
        <v>36.166666666666664</v>
      </c>
      <c r="D13" s="26"/>
    </row>
    <row r="14" spans="1:4" x14ac:dyDescent="0.2">
      <c r="A14" s="25">
        <v>1965</v>
      </c>
      <c r="C14" s="26">
        <v>35.25</v>
      </c>
      <c r="D14" s="26"/>
    </row>
    <row r="15" spans="1:4" x14ac:dyDescent="0.2">
      <c r="A15" s="25">
        <v>1966</v>
      </c>
      <c r="B15" s="21">
        <v>1</v>
      </c>
      <c r="C15" s="26">
        <v>36</v>
      </c>
      <c r="D15" s="26">
        <v>3</v>
      </c>
    </row>
    <row r="16" spans="1:4" x14ac:dyDescent="0.2">
      <c r="A16" s="25">
        <v>1967</v>
      </c>
      <c r="B16" s="21">
        <v>1</v>
      </c>
      <c r="C16" s="26">
        <v>36.363636363636367</v>
      </c>
      <c r="D16" s="26">
        <v>3</v>
      </c>
    </row>
    <row r="17" spans="1:4" x14ac:dyDescent="0.2">
      <c r="A17" s="25">
        <v>1968</v>
      </c>
      <c r="C17" s="26">
        <v>35.458333333333336</v>
      </c>
      <c r="D17" s="26"/>
    </row>
    <row r="18" spans="1:4" x14ac:dyDescent="0.2">
      <c r="A18" s="25">
        <v>1969</v>
      </c>
      <c r="B18" s="21">
        <v>2</v>
      </c>
      <c r="C18" s="26">
        <v>35.6</v>
      </c>
      <c r="D18" s="26">
        <v>2.5</v>
      </c>
    </row>
    <row r="19" spans="1:4" x14ac:dyDescent="0.2">
      <c r="A19" s="25">
        <v>1970</v>
      </c>
      <c r="C19" s="26">
        <v>36</v>
      </c>
      <c r="D19" s="26"/>
    </row>
    <row r="20" spans="1:4" x14ac:dyDescent="0.2">
      <c r="A20" s="25">
        <v>1971</v>
      </c>
      <c r="B20" s="21">
        <v>1</v>
      </c>
      <c r="C20" s="26">
        <v>35.5</v>
      </c>
      <c r="D20" s="26">
        <v>3</v>
      </c>
    </row>
    <row r="21" spans="1:4" x14ac:dyDescent="0.2">
      <c r="A21" s="25">
        <v>1972</v>
      </c>
      <c r="C21" s="26">
        <v>36.041666666666664</v>
      </c>
      <c r="D21" s="26"/>
    </row>
    <row r="22" spans="1:4" x14ac:dyDescent="0.2">
      <c r="A22" s="25">
        <v>1973</v>
      </c>
      <c r="B22" s="21">
        <v>1</v>
      </c>
      <c r="C22" s="26">
        <v>36.363636363636367</v>
      </c>
      <c r="D22" s="26">
        <v>3</v>
      </c>
    </row>
    <row r="23" spans="1:4" x14ac:dyDescent="0.2">
      <c r="A23" s="25">
        <v>1974</v>
      </c>
      <c r="C23" s="26">
        <v>36.041666666666664</v>
      </c>
      <c r="D23" s="26"/>
    </row>
    <row r="24" spans="1:4" x14ac:dyDescent="0.2">
      <c r="A24" s="25">
        <v>1975</v>
      </c>
      <c r="B24" s="21">
        <v>1</v>
      </c>
      <c r="C24" s="26">
        <v>36.18181818181818</v>
      </c>
      <c r="D24" s="26">
        <v>4</v>
      </c>
    </row>
    <row r="25" spans="1:4" x14ac:dyDescent="0.2">
      <c r="A25" s="25">
        <v>1976</v>
      </c>
      <c r="B25" s="21">
        <v>1</v>
      </c>
      <c r="C25" s="26">
        <v>35.045454545454547</v>
      </c>
      <c r="D25" s="26">
        <v>4</v>
      </c>
    </row>
    <row r="26" spans="1:4" x14ac:dyDescent="0.2">
      <c r="A26" s="25">
        <v>1977</v>
      </c>
      <c r="C26" s="26">
        <v>35.5</v>
      </c>
      <c r="D26" s="26"/>
    </row>
    <row r="27" spans="1:4" x14ac:dyDescent="0.2">
      <c r="A27" s="25">
        <v>1978</v>
      </c>
      <c r="C27" s="26">
        <v>34.833333333333336</v>
      </c>
      <c r="D27" s="26"/>
    </row>
    <row r="28" spans="1:4" x14ac:dyDescent="0.2">
      <c r="A28" s="25">
        <v>1979</v>
      </c>
      <c r="C28" s="26">
        <v>34.916666666666664</v>
      </c>
      <c r="D28" s="26"/>
    </row>
    <row r="29" spans="1:4" x14ac:dyDescent="0.2">
      <c r="A29" s="25">
        <v>1980</v>
      </c>
      <c r="C29" s="26">
        <v>35.25</v>
      </c>
      <c r="D29" s="26"/>
    </row>
    <row r="30" spans="1:4" x14ac:dyDescent="0.2">
      <c r="A30" s="25">
        <v>1981</v>
      </c>
      <c r="C30" s="26">
        <v>36.375</v>
      </c>
      <c r="D30" s="26"/>
    </row>
    <row r="31" spans="1:4" x14ac:dyDescent="0.2">
      <c r="A31" s="25">
        <v>1982</v>
      </c>
      <c r="C31" s="26">
        <v>34.5</v>
      </c>
      <c r="D31" s="26"/>
    </row>
    <row r="32" spans="1:4" x14ac:dyDescent="0.2">
      <c r="A32" s="25">
        <v>1983</v>
      </c>
      <c r="C32" s="26">
        <v>34.833333333333336</v>
      </c>
      <c r="D32" s="26"/>
    </row>
    <row r="33" spans="1:4" x14ac:dyDescent="0.2">
      <c r="A33" s="25">
        <v>1984</v>
      </c>
      <c r="C33" s="26">
        <v>36.083333333333336</v>
      </c>
      <c r="D33" s="26"/>
    </row>
    <row r="34" spans="1:4" x14ac:dyDescent="0.2">
      <c r="A34" s="25">
        <v>1985</v>
      </c>
      <c r="C34" s="26">
        <v>35.31818181818182</v>
      </c>
      <c r="D34" s="26"/>
    </row>
    <row r="35" spans="1:4" x14ac:dyDescent="0.2">
      <c r="A35" s="25">
        <v>1986</v>
      </c>
      <c r="B35" s="21">
        <v>1</v>
      </c>
      <c r="C35" s="26">
        <v>35</v>
      </c>
      <c r="D35" s="26">
        <v>2</v>
      </c>
    </row>
    <row r="36" spans="1:4" x14ac:dyDescent="0.2">
      <c r="A36" s="25">
        <v>1987</v>
      </c>
      <c r="B36" s="21">
        <v>3</v>
      </c>
      <c r="C36" s="26">
        <v>35.333333333333336</v>
      </c>
      <c r="D36" s="26">
        <v>5.666666666666667</v>
      </c>
    </row>
    <row r="37" spans="1:4" x14ac:dyDescent="0.2">
      <c r="A37" s="25">
        <v>1988</v>
      </c>
      <c r="C37" s="26">
        <v>35.416666666666664</v>
      </c>
      <c r="D37" s="26"/>
    </row>
    <row r="38" spans="1:4" x14ac:dyDescent="0.2">
      <c r="A38" s="25">
        <v>1989</v>
      </c>
      <c r="B38" s="21">
        <v>1</v>
      </c>
      <c r="C38" s="26">
        <v>36.18181818181818</v>
      </c>
      <c r="D38" s="26">
        <v>2</v>
      </c>
    </row>
    <row r="39" spans="1:4" x14ac:dyDescent="0.2">
      <c r="A39" s="25">
        <v>1990</v>
      </c>
      <c r="B39" s="21">
        <v>1</v>
      </c>
      <c r="C39" s="26">
        <v>35.636363636363633</v>
      </c>
      <c r="D39" s="26">
        <v>5</v>
      </c>
    </row>
    <row r="40" spans="1:4" x14ac:dyDescent="0.2">
      <c r="A40" s="25">
        <v>1991</v>
      </c>
      <c r="B40" s="21">
        <v>2</v>
      </c>
      <c r="C40" s="26">
        <v>34.9</v>
      </c>
      <c r="D40" s="26">
        <v>4</v>
      </c>
    </row>
    <row r="41" spans="1:4" x14ac:dyDescent="0.2">
      <c r="A41" s="25">
        <v>1992</v>
      </c>
      <c r="B41" s="21">
        <v>5</v>
      </c>
      <c r="C41" s="26">
        <v>35.857142857142854</v>
      </c>
      <c r="D41" s="26">
        <v>3.4</v>
      </c>
    </row>
    <row r="42" spans="1:4" x14ac:dyDescent="0.2">
      <c r="A42" s="25">
        <v>1993</v>
      </c>
      <c r="B42" s="21">
        <v>9</v>
      </c>
      <c r="C42" s="26">
        <v>36.666666666666664</v>
      </c>
      <c r="D42" s="26">
        <v>3.1666666666666665</v>
      </c>
    </row>
    <row r="43" spans="1:4" x14ac:dyDescent="0.2">
      <c r="A43" s="25">
        <v>1994</v>
      </c>
      <c r="B43" s="21">
        <v>11</v>
      </c>
      <c r="C43" s="26">
        <v>34</v>
      </c>
      <c r="D43" s="26">
        <v>3.0909090909090908</v>
      </c>
    </row>
    <row r="44" spans="1:4" x14ac:dyDescent="0.2">
      <c r="A44" s="25">
        <v>1995</v>
      </c>
      <c r="B44" s="21">
        <v>8</v>
      </c>
      <c r="C44" s="26">
        <v>34.125</v>
      </c>
      <c r="D44" s="26">
        <v>3</v>
      </c>
    </row>
    <row r="45" spans="1:4" x14ac:dyDescent="0.2">
      <c r="A45" s="25">
        <v>1996</v>
      </c>
      <c r="B45" s="21">
        <v>5</v>
      </c>
      <c r="C45" s="26">
        <v>34.428571428571431</v>
      </c>
      <c r="D45" s="26">
        <v>2.8</v>
      </c>
    </row>
    <row r="46" spans="1:4" x14ac:dyDescent="0.2">
      <c r="A46" s="25">
        <v>1997</v>
      </c>
      <c r="B46" s="21">
        <v>9</v>
      </c>
      <c r="C46" s="26">
        <v>36</v>
      </c>
      <c r="D46" s="26">
        <v>3.3888888888888888</v>
      </c>
    </row>
    <row r="47" spans="1:4" x14ac:dyDescent="0.2">
      <c r="A47" s="25">
        <v>1998</v>
      </c>
      <c r="B47" s="21">
        <v>7</v>
      </c>
      <c r="C47" s="26">
        <v>34.799999999999997</v>
      </c>
      <c r="D47" s="26">
        <v>3.4285714285714284</v>
      </c>
    </row>
    <row r="48" spans="1:4" x14ac:dyDescent="0.2">
      <c r="A48" s="25">
        <v>1999</v>
      </c>
      <c r="B48" s="21">
        <v>10</v>
      </c>
      <c r="C48" s="26">
        <v>35</v>
      </c>
      <c r="D48" s="26">
        <v>3.5</v>
      </c>
    </row>
    <row r="49" spans="1:4" x14ac:dyDescent="0.2">
      <c r="A49" s="25">
        <v>2000</v>
      </c>
      <c r="B49" s="21">
        <v>9</v>
      </c>
      <c r="C49" s="26">
        <v>34</v>
      </c>
      <c r="D49" s="26">
        <v>3.4444444444444446</v>
      </c>
    </row>
    <row r="50" spans="1:4" x14ac:dyDescent="0.2">
      <c r="A50" s="25">
        <v>2001</v>
      </c>
      <c r="B50" s="21">
        <v>10</v>
      </c>
      <c r="C50" s="26">
        <v>35</v>
      </c>
      <c r="D50" s="26">
        <v>3.8</v>
      </c>
    </row>
    <row r="51" spans="1:4" x14ac:dyDescent="0.2">
      <c r="A51" s="25">
        <v>2002</v>
      </c>
      <c r="B51" s="21">
        <v>9</v>
      </c>
      <c r="C51" s="26">
        <v>34</v>
      </c>
      <c r="D51" s="26">
        <v>2.9444444444444446</v>
      </c>
    </row>
    <row r="52" spans="1:4" x14ac:dyDescent="0.2">
      <c r="A52" s="25">
        <v>2003</v>
      </c>
      <c r="B52" s="21">
        <v>8</v>
      </c>
      <c r="C52" s="26">
        <v>35</v>
      </c>
      <c r="D52" s="26">
        <v>3.625</v>
      </c>
    </row>
    <row r="53" spans="1:4" x14ac:dyDescent="0.2">
      <c r="A53" s="25">
        <v>2004</v>
      </c>
      <c r="B53" s="21">
        <v>5</v>
      </c>
      <c r="C53" s="26">
        <v>33.714285714285715</v>
      </c>
      <c r="D53" s="26">
        <v>3.2</v>
      </c>
    </row>
    <row r="54" spans="1:4" x14ac:dyDescent="0.2">
      <c r="A54" s="25">
        <v>2005</v>
      </c>
      <c r="B54" s="21">
        <v>9</v>
      </c>
      <c r="C54" s="26">
        <v>34.666666666666664</v>
      </c>
      <c r="D54" s="26">
        <v>3.5555555555555554</v>
      </c>
    </row>
    <row r="55" spans="1:4" x14ac:dyDescent="0.2">
      <c r="A55" s="25">
        <v>2006</v>
      </c>
      <c r="B55" s="21">
        <v>10</v>
      </c>
      <c r="C55" s="26">
        <v>35</v>
      </c>
      <c r="D55" s="26">
        <v>3.3</v>
      </c>
    </row>
    <row r="56" spans="1:4" x14ac:dyDescent="0.2">
      <c r="A56" s="25">
        <v>2007</v>
      </c>
      <c r="B56" s="21">
        <v>10</v>
      </c>
      <c r="C56" s="26">
        <v>33</v>
      </c>
      <c r="D56" s="26">
        <v>3.8</v>
      </c>
    </row>
    <row r="57" spans="1:4" x14ac:dyDescent="0.2">
      <c r="A57" s="25">
        <v>2008</v>
      </c>
      <c r="B57" s="21">
        <v>9</v>
      </c>
      <c r="C57" s="26">
        <v>34</v>
      </c>
      <c r="D57" s="26">
        <v>3.3333333333333335</v>
      </c>
    </row>
    <row r="58" spans="1:4" x14ac:dyDescent="0.2">
      <c r="A58" s="25">
        <v>2009</v>
      </c>
      <c r="B58" s="21">
        <v>1</v>
      </c>
      <c r="C58" s="26" t="e">
        <v>#DIV/0!</v>
      </c>
      <c r="D58" s="26">
        <v>4</v>
      </c>
    </row>
    <row r="59" spans="1:4" x14ac:dyDescent="0.2">
      <c r="A59" s="25" t="s">
        <v>75</v>
      </c>
      <c r="B59" s="21">
        <v>169</v>
      </c>
      <c r="C59" s="26">
        <v>35.622538293216628</v>
      </c>
      <c r="D59" s="26">
        <v>3.3934911242603549</v>
      </c>
    </row>
    <row r="60" spans="1:4" x14ac:dyDescent="0.2">
      <c r="B60"/>
    </row>
    <row r="61" spans="1:4" x14ac:dyDescent="0.2">
      <c r="B61"/>
    </row>
    <row r="62" spans="1:4" x14ac:dyDescent="0.2">
      <c r="B62"/>
    </row>
    <row r="63" spans="1:4" x14ac:dyDescent="0.2">
      <c r="B63"/>
    </row>
    <row r="64" spans="1:4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</sheetData>
  <pageMargins left="0.75" right="0.75" top="1" bottom="1" header="0.5" footer="0.5"/>
  <pageSetup paperSize="9" orientation="portrait" horizontalDpi="4294967292" verticalDpi="4294967292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1"/>
  <sheetViews>
    <sheetView tabSelected="1" workbookViewId="0">
      <selection activeCell="K12" sqref="K12"/>
    </sheetView>
  </sheetViews>
  <sheetFormatPr defaultRowHeight="10.5" x14ac:dyDescent="0.15"/>
  <cols>
    <col min="1" max="1" width="7.875" style="33" bestFit="1" customWidth="1"/>
    <col min="2" max="2" width="19.625" style="33" bestFit="1" customWidth="1"/>
    <col min="3" max="3" width="10.375" style="33" bestFit="1" customWidth="1"/>
    <col min="4" max="4" width="8.25" style="33" bestFit="1" customWidth="1"/>
    <col min="5" max="5" width="10.625" style="33" bestFit="1" customWidth="1"/>
    <col min="6" max="6" width="11" style="33" bestFit="1" customWidth="1"/>
    <col min="7" max="7" width="10.375" style="33" bestFit="1" customWidth="1"/>
    <col min="8" max="8" width="9.5" style="33" bestFit="1" customWidth="1"/>
    <col min="9" max="9" width="9.75" style="33" bestFit="1" customWidth="1"/>
    <col min="10" max="11" width="9.875" style="33" bestFit="1" customWidth="1"/>
    <col min="12" max="12" width="12.75" style="33" bestFit="1" customWidth="1"/>
    <col min="13" max="13" width="11.625" style="33" bestFit="1" customWidth="1"/>
    <col min="14" max="14" width="12.875" style="33" bestFit="1" customWidth="1"/>
    <col min="15" max="15" width="39.375" style="33" bestFit="1" customWidth="1"/>
    <col min="16" max="16384" width="9" style="33"/>
  </cols>
  <sheetData>
    <row r="1" spans="1:15" s="31" customFormat="1" ht="26.25" customHeight="1" x14ac:dyDescent="0.2">
      <c r="A1" s="31" t="s">
        <v>91</v>
      </c>
      <c r="B1" s="31" t="s">
        <v>1325</v>
      </c>
      <c r="C1" s="31" t="s">
        <v>2066</v>
      </c>
      <c r="D1" s="31" t="s">
        <v>2065</v>
      </c>
      <c r="E1" s="31" t="s">
        <v>92</v>
      </c>
      <c r="F1" s="31" t="s">
        <v>93</v>
      </c>
      <c r="G1" s="31" t="s">
        <v>94</v>
      </c>
      <c r="H1" s="31" t="s">
        <v>96</v>
      </c>
      <c r="I1" s="31" t="s">
        <v>95</v>
      </c>
      <c r="J1" s="31" t="s">
        <v>2</v>
      </c>
      <c r="K1" s="31" t="s">
        <v>62</v>
      </c>
      <c r="L1" s="31" t="s">
        <v>63</v>
      </c>
      <c r="M1" s="31" t="s">
        <v>61</v>
      </c>
      <c r="N1" s="31" t="s">
        <v>97</v>
      </c>
      <c r="O1" s="31" t="s">
        <v>98</v>
      </c>
    </row>
    <row r="2" spans="1:15" x14ac:dyDescent="0.15">
      <c r="A2" s="32" t="s">
        <v>1326</v>
      </c>
      <c r="B2" s="33" t="s">
        <v>57</v>
      </c>
      <c r="D2" s="33" t="s">
        <v>2064</v>
      </c>
      <c r="E2" s="33" t="s">
        <v>106</v>
      </c>
      <c r="F2" s="33" t="s">
        <v>101</v>
      </c>
      <c r="G2" s="34">
        <v>8187</v>
      </c>
      <c r="H2" s="33" t="s">
        <v>24</v>
      </c>
      <c r="I2" s="33" t="s">
        <v>102</v>
      </c>
      <c r="J2" s="33">
        <v>36</v>
      </c>
      <c r="K2" s="33">
        <v>34</v>
      </c>
      <c r="L2" s="33">
        <v>24</v>
      </c>
      <c r="M2" s="33" t="s">
        <v>167</v>
      </c>
      <c r="N2" s="33">
        <v>118</v>
      </c>
      <c r="O2" s="33" t="s">
        <v>194</v>
      </c>
    </row>
    <row r="3" spans="1:15" x14ac:dyDescent="0.15">
      <c r="A3" s="32" t="s">
        <v>1334</v>
      </c>
      <c r="B3" s="33" t="s">
        <v>2067</v>
      </c>
      <c r="C3" s="33" t="s">
        <v>2068</v>
      </c>
      <c r="D3" s="33" t="s">
        <v>2064</v>
      </c>
      <c r="F3" s="33" t="s">
        <v>101</v>
      </c>
      <c r="G3" s="34">
        <v>10170</v>
      </c>
      <c r="H3" s="33" t="s">
        <v>21</v>
      </c>
      <c r="I3" s="33" t="s">
        <v>108</v>
      </c>
      <c r="J3" s="33">
        <v>36</v>
      </c>
      <c r="K3" s="33">
        <v>34</v>
      </c>
      <c r="L3" s="33">
        <v>23</v>
      </c>
      <c r="M3" s="33" t="s">
        <v>164</v>
      </c>
      <c r="N3" s="33">
        <v>113</v>
      </c>
      <c r="O3" s="33" t="s">
        <v>939</v>
      </c>
    </row>
    <row r="4" spans="1:15" x14ac:dyDescent="0.15">
      <c r="A4" s="32" t="s">
        <v>1327</v>
      </c>
      <c r="B4" s="33" t="s">
        <v>72</v>
      </c>
      <c r="E4" s="33" t="s">
        <v>100</v>
      </c>
      <c r="F4" s="33" t="s">
        <v>107</v>
      </c>
      <c r="G4" s="34">
        <v>10211</v>
      </c>
      <c r="H4" s="33" t="s">
        <v>199</v>
      </c>
      <c r="I4" s="33" t="s">
        <v>108</v>
      </c>
      <c r="J4" s="33">
        <v>38</v>
      </c>
      <c r="K4" s="33">
        <v>35</v>
      </c>
      <c r="L4" s="33">
        <v>24</v>
      </c>
      <c r="M4" s="33" t="s">
        <v>167</v>
      </c>
      <c r="N4" s="33">
        <v>100</v>
      </c>
      <c r="O4" s="33" t="s">
        <v>177</v>
      </c>
    </row>
    <row r="5" spans="1:15" x14ac:dyDescent="0.15">
      <c r="A5" s="32" t="s">
        <v>1338</v>
      </c>
      <c r="B5" s="33" t="s">
        <v>58</v>
      </c>
      <c r="F5" s="33" t="s">
        <v>101</v>
      </c>
      <c r="G5" s="34">
        <v>10927</v>
      </c>
      <c r="H5" s="33" t="s">
        <v>24</v>
      </c>
      <c r="I5" s="33" t="s">
        <v>102</v>
      </c>
      <c r="J5" s="33">
        <v>36</v>
      </c>
      <c r="K5" s="33">
        <v>36</v>
      </c>
      <c r="L5" s="33">
        <v>24</v>
      </c>
      <c r="O5" s="33" t="s">
        <v>177</v>
      </c>
    </row>
    <row r="6" spans="1:15" x14ac:dyDescent="0.15">
      <c r="A6" s="32" t="s">
        <v>1333</v>
      </c>
      <c r="B6" s="33" t="s">
        <v>2067</v>
      </c>
      <c r="C6" s="33" t="s">
        <v>2068</v>
      </c>
      <c r="F6" s="33" t="s">
        <v>101</v>
      </c>
      <c r="G6" s="34">
        <v>10170</v>
      </c>
      <c r="H6" s="33" t="s">
        <v>21</v>
      </c>
      <c r="I6" s="33" t="s">
        <v>108</v>
      </c>
      <c r="J6" s="33">
        <v>36</v>
      </c>
      <c r="K6" s="33">
        <v>34</v>
      </c>
      <c r="L6" s="33">
        <v>23</v>
      </c>
      <c r="M6" s="33" t="s">
        <v>164</v>
      </c>
      <c r="N6" s="33">
        <v>113</v>
      </c>
      <c r="O6" s="33" t="s">
        <v>939</v>
      </c>
    </row>
    <row r="7" spans="1:15" x14ac:dyDescent="0.15">
      <c r="A7" s="32" t="s">
        <v>1335</v>
      </c>
      <c r="B7" s="33" t="s">
        <v>65</v>
      </c>
      <c r="F7" s="33" t="s">
        <v>111</v>
      </c>
      <c r="G7" s="34">
        <v>10168</v>
      </c>
      <c r="H7" s="33" t="s">
        <v>21</v>
      </c>
      <c r="I7" s="33" t="s">
        <v>108</v>
      </c>
      <c r="J7" s="33">
        <v>36</v>
      </c>
      <c r="K7" s="33">
        <v>37</v>
      </c>
      <c r="L7" s="33">
        <v>26</v>
      </c>
      <c r="M7" s="33" t="s">
        <v>167</v>
      </c>
      <c r="N7" s="33">
        <v>100</v>
      </c>
      <c r="O7" s="33" t="s">
        <v>177</v>
      </c>
    </row>
    <row r="8" spans="1:15" x14ac:dyDescent="0.15">
      <c r="A8" s="32" t="s">
        <v>1337</v>
      </c>
      <c r="B8" s="33" t="s">
        <v>71</v>
      </c>
      <c r="F8" s="33" t="s">
        <v>101</v>
      </c>
      <c r="G8" s="34">
        <v>9862</v>
      </c>
      <c r="H8" s="33" t="s">
        <v>21</v>
      </c>
      <c r="I8" s="33" t="s">
        <v>108</v>
      </c>
      <c r="J8" s="33">
        <v>36</v>
      </c>
      <c r="K8" s="33">
        <v>37</v>
      </c>
      <c r="L8" s="33">
        <v>26</v>
      </c>
      <c r="M8" s="33" t="s">
        <v>130</v>
      </c>
      <c r="N8" s="33">
        <v>130</v>
      </c>
      <c r="O8" s="33" t="s">
        <v>227</v>
      </c>
    </row>
    <row r="9" spans="1:15" x14ac:dyDescent="0.15">
      <c r="A9" s="32" t="s">
        <v>1336</v>
      </c>
      <c r="B9" s="33" t="s">
        <v>65</v>
      </c>
      <c r="F9" s="33" t="s">
        <v>111</v>
      </c>
      <c r="G9" s="34">
        <v>10168</v>
      </c>
      <c r="H9" s="33" t="s">
        <v>21</v>
      </c>
      <c r="I9" s="33" t="s">
        <v>108</v>
      </c>
      <c r="J9" s="33">
        <v>36</v>
      </c>
      <c r="K9" s="33">
        <v>37</v>
      </c>
      <c r="L9" s="33">
        <v>26</v>
      </c>
      <c r="M9" s="33" t="s">
        <v>167</v>
      </c>
      <c r="N9" s="33">
        <v>100</v>
      </c>
      <c r="O9" s="33" t="s">
        <v>177</v>
      </c>
    </row>
    <row r="10" spans="1:15" x14ac:dyDescent="0.15">
      <c r="A10" s="32" t="s">
        <v>1329</v>
      </c>
      <c r="B10" s="33" t="s">
        <v>472</v>
      </c>
      <c r="F10" s="33" t="s">
        <v>111</v>
      </c>
      <c r="G10" s="34">
        <v>10301</v>
      </c>
      <c r="H10" s="33" t="s">
        <v>25</v>
      </c>
      <c r="I10" s="33" t="s">
        <v>128</v>
      </c>
      <c r="J10" s="33">
        <v>34</v>
      </c>
      <c r="K10" s="33">
        <v>35</v>
      </c>
      <c r="L10" s="33">
        <v>24</v>
      </c>
      <c r="M10" s="33" t="s">
        <v>130</v>
      </c>
      <c r="N10" s="33">
        <v>118</v>
      </c>
      <c r="O10" s="33" t="s">
        <v>238</v>
      </c>
    </row>
    <row r="11" spans="1:15" x14ac:dyDescent="0.15">
      <c r="A11" s="32" t="s">
        <v>1331</v>
      </c>
      <c r="B11" s="33" t="s">
        <v>70</v>
      </c>
      <c r="F11" s="33" t="s">
        <v>111</v>
      </c>
      <c r="G11" s="34">
        <v>9952</v>
      </c>
      <c r="H11" s="33" t="s">
        <v>24</v>
      </c>
      <c r="I11" s="33" t="s">
        <v>102</v>
      </c>
      <c r="J11" s="33">
        <v>36</v>
      </c>
      <c r="K11" s="33">
        <v>36</v>
      </c>
      <c r="L11" s="33">
        <v>24</v>
      </c>
      <c r="M11" s="33" t="s">
        <v>167</v>
      </c>
      <c r="N11" s="33">
        <v>100</v>
      </c>
      <c r="O11" s="33" t="s">
        <v>177</v>
      </c>
    </row>
    <row r="12" spans="1:15" x14ac:dyDescent="0.15">
      <c r="A12" s="32" t="s">
        <v>1328</v>
      </c>
      <c r="B12" s="33" t="s">
        <v>461</v>
      </c>
      <c r="F12" s="33" t="s">
        <v>107</v>
      </c>
      <c r="G12" s="34">
        <v>12248</v>
      </c>
      <c r="H12" s="33" t="s">
        <v>35</v>
      </c>
      <c r="I12" s="33" t="s">
        <v>102</v>
      </c>
      <c r="J12" s="33">
        <v>34</v>
      </c>
      <c r="K12" s="33">
        <v>35</v>
      </c>
      <c r="L12" s="33">
        <v>24</v>
      </c>
      <c r="M12" s="33" t="s">
        <v>130</v>
      </c>
      <c r="N12" s="33">
        <v>125</v>
      </c>
      <c r="O12" s="33" t="s">
        <v>462</v>
      </c>
    </row>
    <row r="13" spans="1:15" x14ac:dyDescent="0.15">
      <c r="A13" s="32" t="s">
        <v>1332</v>
      </c>
      <c r="B13" s="33" t="s">
        <v>931</v>
      </c>
      <c r="F13" s="33" t="s">
        <v>111</v>
      </c>
      <c r="G13" s="34">
        <v>10822</v>
      </c>
      <c r="H13" s="33" t="s">
        <v>40</v>
      </c>
      <c r="I13" s="33" t="s">
        <v>108</v>
      </c>
      <c r="J13" s="33">
        <v>35</v>
      </c>
      <c r="K13" s="33">
        <v>35</v>
      </c>
      <c r="L13" s="33">
        <v>23</v>
      </c>
      <c r="O13" s="33" t="s">
        <v>177</v>
      </c>
    </row>
    <row r="14" spans="1:15" x14ac:dyDescent="0.15">
      <c r="A14" s="32" t="s">
        <v>1330</v>
      </c>
      <c r="B14" s="33" t="s">
        <v>73</v>
      </c>
      <c r="F14" s="33" t="s">
        <v>111</v>
      </c>
      <c r="G14" s="34">
        <v>10749</v>
      </c>
      <c r="H14" s="33" t="s">
        <v>22</v>
      </c>
      <c r="I14" s="33" t="s">
        <v>108</v>
      </c>
      <c r="J14" s="33">
        <v>34</v>
      </c>
      <c r="K14" s="33">
        <v>37</v>
      </c>
      <c r="L14" s="33">
        <v>24</v>
      </c>
      <c r="M14" s="33" t="s">
        <v>167</v>
      </c>
      <c r="N14" s="33">
        <v>100</v>
      </c>
      <c r="O14" s="33" t="s">
        <v>177</v>
      </c>
    </row>
    <row r="15" spans="1:15" x14ac:dyDescent="0.15">
      <c r="A15" s="32" t="s">
        <v>1347</v>
      </c>
      <c r="B15" s="33" t="s">
        <v>2067</v>
      </c>
      <c r="C15" s="33" t="s">
        <v>2068</v>
      </c>
      <c r="F15" s="33" t="s">
        <v>101</v>
      </c>
      <c r="G15" s="34">
        <v>10170</v>
      </c>
      <c r="H15" s="33" t="s">
        <v>21</v>
      </c>
      <c r="I15" s="33" t="s">
        <v>108</v>
      </c>
      <c r="J15" s="33">
        <v>36</v>
      </c>
      <c r="K15" s="33">
        <v>34</v>
      </c>
      <c r="L15" s="33">
        <v>23</v>
      </c>
      <c r="M15" s="33" t="s">
        <v>164</v>
      </c>
      <c r="N15" s="33">
        <v>113</v>
      </c>
      <c r="O15" s="33" t="s">
        <v>939</v>
      </c>
    </row>
    <row r="16" spans="1:15" x14ac:dyDescent="0.15">
      <c r="A16" s="32" t="s">
        <v>1349</v>
      </c>
      <c r="B16" s="33" t="s">
        <v>1070</v>
      </c>
      <c r="F16" s="33" t="s">
        <v>111</v>
      </c>
      <c r="G16" s="34">
        <v>9494</v>
      </c>
      <c r="H16" s="33" t="s">
        <v>39</v>
      </c>
      <c r="I16" s="33" t="s">
        <v>102</v>
      </c>
      <c r="J16" s="33">
        <v>38</v>
      </c>
      <c r="K16" s="33">
        <v>36</v>
      </c>
      <c r="L16" s="33">
        <v>22</v>
      </c>
      <c r="O16" s="33" t="s">
        <v>177</v>
      </c>
    </row>
    <row r="17" spans="1:15" x14ac:dyDescent="0.15">
      <c r="A17" s="32" t="s">
        <v>1344</v>
      </c>
      <c r="B17" s="33" t="s">
        <v>639</v>
      </c>
      <c r="F17" s="33" t="s">
        <v>101</v>
      </c>
      <c r="G17" s="34">
        <v>11121</v>
      </c>
      <c r="H17" s="33" t="s">
        <v>24</v>
      </c>
      <c r="I17" s="33" t="s">
        <v>102</v>
      </c>
      <c r="J17" s="33">
        <v>36</v>
      </c>
      <c r="K17" s="33">
        <v>36</v>
      </c>
      <c r="L17" s="33">
        <v>24</v>
      </c>
      <c r="M17" s="33" t="s">
        <v>130</v>
      </c>
      <c r="N17" s="33">
        <v>115</v>
      </c>
      <c r="O17" s="33" t="s">
        <v>640</v>
      </c>
    </row>
    <row r="18" spans="1:15" x14ac:dyDescent="0.15">
      <c r="A18" s="32" t="s">
        <v>1345</v>
      </c>
      <c r="B18" s="33" t="s">
        <v>653</v>
      </c>
      <c r="F18" s="33" t="s">
        <v>101</v>
      </c>
      <c r="G18" s="34">
        <v>10701</v>
      </c>
      <c r="H18" s="33" t="s">
        <v>499</v>
      </c>
      <c r="I18" s="33" t="s">
        <v>102</v>
      </c>
      <c r="J18" s="33">
        <v>40</v>
      </c>
      <c r="K18" s="33">
        <v>32</v>
      </c>
      <c r="L18" s="33">
        <v>21</v>
      </c>
      <c r="M18" s="33" t="s">
        <v>130</v>
      </c>
      <c r="N18" s="33">
        <v>120</v>
      </c>
      <c r="O18" s="33" t="s">
        <v>654</v>
      </c>
    </row>
    <row r="19" spans="1:15" x14ac:dyDescent="0.15">
      <c r="A19" s="32" t="s">
        <v>1341</v>
      </c>
      <c r="B19" s="33" t="s">
        <v>245</v>
      </c>
      <c r="F19" s="33" t="s">
        <v>111</v>
      </c>
      <c r="G19" s="34">
        <v>7051</v>
      </c>
      <c r="H19" s="33" t="s">
        <v>36</v>
      </c>
      <c r="I19" s="33" t="s">
        <v>108</v>
      </c>
      <c r="J19" s="33">
        <v>32</v>
      </c>
      <c r="K19" s="33">
        <v>35</v>
      </c>
      <c r="L19" s="33">
        <v>23</v>
      </c>
      <c r="M19" s="33" t="s">
        <v>167</v>
      </c>
      <c r="N19" s="33">
        <v>128</v>
      </c>
      <c r="O19" s="33" t="s">
        <v>246</v>
      </c>
    </row>
    <row r="20" spans="1:15" x14ac:dyDescent="0.15">
      <c r="A20" s="32" t="s">
        <v>1343</v>
      </c>
      <c r="B20" s="33" t="s">
        <v>639</v>
      </c>
      <c r="F20" s="33" t="s">
        <v>101</v>
      </c>
      <c r="G20" s="34">
        <v>11121</v>
      </c>
      <c r="H20" s="33" t="s">
        <v>24</v>
      </c>
      <c r="I20" s="33" t="s">
        <v>102</v>
      </c>
      <c r="J20" s="33">
        <v>36</v>
      </c>
      <c r="K20" s="33">
        <v>36</v>
      </c>
      <c r="L20" s="33">
        <v>24</v>
      </c>
      <c r="M20" s="33" t="s">
        <v>130</v>
      </c>
      <c r="N20" s="33">
        <v>115</v>
      </c>
      <c r="O20" s="33" t="s">
        <v>640</v>
      </c>
    </row>
    <row r="21" spans="1:15" x14ac:dyDescent="0.15">
      <c r="A21" s="32" t="s">
        <v>1342</v>
      </c>
      <c r="B21" s="33" t="s">
        <v>526</v>
      </c>
      <c r="F21" s="33" t="s">
        <v>101</v>
      </c>
      <c r="G21" s="34">
        <v>9113</v>
      </c>
      <c r="H21" s="33" t="s">
        <v>222</v>
      </c>
      <c r="I21" s="33" t="s">
        <v>102</v>
      </c>
      <c r="J21" s="33">
        <v>39</v>
      </c>
      <c r="K21" s="33">
        <v>35</v>
      </c>
      <c r="L21" s="33">
        <v>25</v>
      </c>
      <c r="M21" s="33" t="s">
        <v>130</v>
      </c>
      <c r="N21" s="33">
        <v>115</v>
      </c>
      <c r="O21" s="33" t="s">
        <v>160</v>
      </c>
    </row>
    <row r="22" spans="1:15" x14ac:dyDescent="0.15">
      <c r="A22" s="32" t="s">
        <v>1348</v>
      </c>
      <c r="B22" s="33" t="s">
        <v>940</v>
      </c>
      <c r="F22" s="33" t="s">
        <v>111</v>
      </c>
      <c r="G22" s="34">
        <v>10437</v>
      </c>
      <c r="H22" s="33" t="s">
        <v>623</v>
      </c>
      <c r="I22" s="33" t="s">
        <v>108</v>
      </c>
      <c r="J22" s="33">
        <v>39</v>
      </c>
      <c r="K22" s="33">
        <v>37</v>
      </c>
      <c r="L22" s="33">
        <v>23</v>
      </c>
      <c r="M22" s="33" t="s">
        <v>130</v>
      </c>
      <c r="N22" s="33">
        <v>100</v>
      </c>
      <c r="O22" s="33" t="s">
        <v>194</v>
      </c>
    </row>
    <row r="23" spans="1:15" x14ac:dyDescent="0.15">
      <c r="A23" s="32" t="s">
        <v>1340</v>
      </c>
      <c r="B23" s="33" t="s">
        <v>229</v>
      </c>
      <c r="F23" s="33" t="s">
        <v>107</v>
      </c>
      <c r="G23" s="34">
        <v>9497</v>
      </c>
      <c r="H23" s="33" t="s">
        <v>230</v>
      </c>
      <c r="I23" s="33" t="s">
        <v>128</v>
      </c>
      <c r="J23" s="33">
        <v>33</v>
      </c>
      <c r="K23" s="33">
        <v>33</v>
      </c>
      <c r="L23" s="33">
        <v>21</v>
      </c>
      <c r="O23" s="33" t="s">
        <v>177</v>
      </c>
    </row>
    <row r="24" spans="1:15" x14ac:dyDescent="0.15">
      <c r="A24" s="32" t="s">
        <v>1346</v>
      </c>
      <c r="B24" s="33" t="s">
        <v>660</v>
      </c>
      <c r="F24" s="33" t="s">
        <v>101</v>
      </c>
      <c r="G24" s="34">
        <v>11688</v>
      </c>
      <c r="H24" s="33" t="s">
        <v>40</v>
      </c>
      <c r="I24" s="33" t="s">
        <v>108</v>
      </c>
      <c r="J24" s="33">
        <v>35</v>
      </c>
      <c r="K24" s="33">
        <v>35</v>
      </c>
      <c r="L24" s="33">
        <v>23</v>
      </c>
      <c r="O24" s="33" t="s">
        <v>194</v>
      </c>
    </row>
    <row r="25" spans="1:15" x14ac:dyDescent="0.15">
      <c r="A25" s="32" t="s">
        <v>1339</v>
      </c>
      <c r="B25" s="33" t="s">
        <v>189</v>
      </c>
      <c r="E25" s="33" t="s">
        <v>100</v>
      </c>
      <c r="F25" s="33" t="s">
        <v>111</v>
      </c>
      <c r="G25" s="34">
        <v>9466</v>
      </c>
      <c r="H25" s="33" t="s">
        <v>190</v>
      </c>
      <c r="I25" s="33" t="s">
        <v>108</v>
      </c>
      <c r="J25" s="33">
        <v>37</v>
      </c>
      <c r="K25" s="33">
        <v>36</v>
      </c>
      <c r="L25" s="33">
        <v>23</v>
      </c>
      <c r="O25" s="33" t="s">
        <v>177</v>
      </c>
    </row>
    <row r="26" spans="1:15" x14ac:dyDescent="0.15">
      <c r="A26" s="32" t="s">
        <v>1361</v>
      </c>
      <c r="B26" s="33" t="s">
        <v>1130</v>
      </c>
      <c r="F26" s="33" t="s">
        <v>111</v>
      </c>
      <c r="G26" s="34">
        <v>11417</v>
      </c>
      <c r="H26" s="33" t="s">
        <v>21</v>
      </c>
      <c r="I26" s="33" t="s">
        <v>108</v>
      </c>
      <c r="J26" s="33">
        <v>36</v>
      </c>
      <c r="K26" s="33">
        <v>35</v>
      </c>
      <c r="L26" s="33">
        <v>22</v>
      </c>
      <c r="M26" s="33" t="s">
        <v>130</v>
      </c>
      <c r="N26" s="33">
        <v>115</v>
      </c>
      <c r="O26" s="33" t="s">
        <v>1131</v>
      </c>
    </row>
    <row r="27" spans="1:15" x14ac:dyDescent="0.15">
      <c r="A27" s="32" t="s">
        <v>1355</v>
      </c>
      <c r="B27" s="33" t="s">
        <v>706</v>
      </c>
      <c r="F27" s="33" t="s">
        <v>107</v>
      </c>
      <c r="G27" s="34">
        <v>11743</v>
      </c>
      <c r="H27" s="33" t="s">
        <v>235</v>
      </c>
      <c r="I27" s="33" t="s">
        <v>102</v>
      </c>
      <c r="J27" s="33">
        <v>37</v>
      </c>
      <c r="K27" s="33">
        <v>36</v>
      </c>
      <c r="L27" s="33">
        <v>24</v>
      </c>
      <c r="M27" s="33" t="s">
        <v>103</v>
      </c>
      <c r="N27" s="33">
        <v>122</v>
      </c>
      <c r="O27" s="33" t="s">
        <v>707</v>
      </c>
    </row>
    <row r="28" spans="1:15" x14ac:dyDescent="0.15">
      <c r="A28" s="32" t="s">
        <v>1356</v>
      </c>
      <c r="B28" s="33" t="s">
        <v>898</v>
      </c>
      <c r="F28" s="33" t="s">
        <v>101</v>
      </c>
      <c r="G28" s="34">
        <v>11657</v>
      </c>
      <c r="H28" s="33" t="s">
        <v>40</v>
      </c>
      <c r="I28" s="33" t="s">
        <v>108</v>
      </c>
      <c r="J28" s="33">
        <v>35</v>
      </c>
      <c r="K28" s="33">
        <v>35</v>
      </c>
      <c r="L28" s="33">
        <v>23</v>
      </c>
      <c r="M28" s="33" t="s">
        <v>116</v>
      </c>
      <c r="N28" s="33">
        <v>106</v>
      </c>
      <c r="O28" s="33" t="s">
        <v>899</v>
      </c>
    </row>
    <row r="29" spans="1:15" x14ac:dyDescent="0.15">
      <c r="A29" s="32" t="s">
        <v>1358</v>
      </c>
      <c r="B29" s="33" t="s">
        <v>940</v>
      </c>
      <c r="F29" s="33" t="s">
        <v>111</v>
      </c>
      <c r="G29" s="34">
        <v>10437</v>
      </c>
      <c r="H29" s="33" t="s">
        <v>623</v>
      </c>
      <c r="I29" s="33" t="s">
        <v>108</v>
      </c>
      <c r="J29" s="33">
        <v>39</v>
      </c>
      <c r="K29" s="33">
        <v>37</v>
      </c>
      <c r="L29" s="33">
        <v>23</v>
      </c>
      <c r="M29" s="33" t="s">
        <v>130</v>
      </c>
      <c r="N29" s="33">
        <v>100</v>
      </c>
      <c r="O29" s="33" t="s">
        <v>194</v>
      </c>
    </row>
    <row r="30" spans="1:15" x14ac:dyDescent="0.15">
      <c r="A30" s="32" t="s">
        <v>1357</v>
      </c>
      <c r="B30" s="33" t="s">
        <v>923</v>
      </c>
      <c r="F30" s="33" t="s">
        <v>107</v>
      </c>
      <c r="G30" s="34">
        <v>11657</v>
      </c>
      <c r="H30" s="33" t="s">
        <v>39</v>
      </c>
      <c r="I30" s="33" t="s">
        <v>102</v>
      </c>
      <c r="J30" s="33">
        <v>38</v>
      </c>
      <c r="K30" s="33">
        <v>37</v>
      </c>
      <c r="L30" s="33">
        <v>24</v>
      </c>
      <c r="O30" s="33" t="s">
        <v>317</v>
      </c>
    </row>
    <row r="31" spans="1:15" x14ac:dyDescent="0.15">
      <c r="A31" s="32" t="s">
        <v>1350</v>
      </c>
      <c r="B31" s="33" t="s">
        <v>125</v>
      </c>
      <c r="E31" s="33" t="s">
        <v>100</v>
      </c>
      <c r="F31" s="33" t="s">
        <v>111</v>
      </c>
      <c r="G31" s="34">
        <v>10613</v>
      </c>
      <c r="H31" s="33" t="s">
        <v>21</v>
      </c>
      <c r="I31" s="33" t="s">
        <v>108</v>
      </c>
      <c r="J31" s="33">
        <v>36</v>
      </c>
      <c r="K31" s="33">
        <v>34</v>
      </c>
      <c r="L31" s="33">
        <v>24</v>
      </c>
      <c r="M31" s="33" t="s">
        <v>116</v>
      </c>
      <c r="N31" s="33">
        <v>105</v>
      </c>
      <c r="O31" s="33" t="s">
        <v>126</v>
      </c>
    </row>
    <row r="32" spans="1:15" x14ac:dyDescent="0.15">
      <c r="A32" s="32" t="s">
        <v>1353</v>
      </c>
      <c r="B32" s="33" t="s">
        <v>560</v>
      </c>
      <c r="F32" s="33" t="s">
        <v>107</v>
      </c>
      <c r="G32" s="34">
        <v>12250</v>
      </c>
      <c r="H32" s="33" t="s">
        <v>24</v>
      </c>
      <c r="I32" s="33" t="s">
        <v>102</v>
      </c>
      <c r="J32" s="33">
        <v>36</v>
      </c>
      <c r="K32" s="33">
        <v>32</v>
      </c>
      <c r="L32" s="33">
        <v>21</v>
      </c>
      <c r="M32" s="33" t="s">
        <v>164</v>
      </c>
      <c r="N32" s="33">
        <v>108</v>
      </c>
      <c r="O32" s="33" t="s">
        <v>561</v>
      </c>
    </row>
    <row r="33" spans="1:15" x14ac:dyDescent="0.15">
      <c r="A33" s="32" t="s">
        <v>1359</v>
      </c>
      <c r="B33" s="33" t="s">
        <v>947</v>
      </c>
      <c r="F33" s="33" t="s">
        <v>101</v>
      </c>
      <c r="G33" s="34">
        <v>10630</v>
      </c>
      <c r="H33" s="33" t="s">
        <v>22</v>
      </c>
      <c r="I33" s="33" t="s">
        <v>108</v>
      </c>
      <c r="J33" s="33">
        <v>34</v>
      </c>
      <c r="K33" s="33">
        <v>34</v>
      </c>
      <c r="L33" s="33">
        <v>21</v>
      </c>
      <c r="M33" s="33" t="s">
        <v>248</v>
      </c>
      <c r="O33" s="33" t="s">
        <v>514</v>
      </c>
    </row>
    <row r="34" spans="1:15" x14ac:dyDescent="0.15">
      <c r="A34" s="32" t="s">
        <v>1360</v>
      </c>
      <c r="B34" s="33" t="s">
        <v>958</v>
      </c>
      <c r="F34" s="33" t="s">
        <v>101</v>
      </c>
      <c r="G34" s="34">
        <v>9497</v>
      </c>
      <c r="H34" s="33" t="s">
        <v>24</v>
      </c>
      <c r="I34" s="33" t="s">
        <v>102</v>
      </c>
      <c r="J34" s="33">
        <v>36</v>
      </c>
      <c r="K34" s="33">
        <v>35</v>
      </c>
      <c r="L34" s="33">
        <v>23</v>
      </c>
      <c r="M34" s="33" t="s">
        <v>130</v>
      </c>
      <c r="O34" s="33" t="s">
        <v>959</v>
      </c>
    </row>
    <row r="35" spans="1:15" x14ac:dyDescent="0.15">
      <c r="A35" s="32" t="s">
        <v>1351</v>
      </c>
      <c r="B35" s="33" t="s">
        <v>247</v>
      </c>
      <c r="F35" s="33" t="s">
        <v>111</v>
      </c>
      <c r="G35" s="34">
        <v>10087</v>
      </c>
      <c r="H35" s="33" t="s">
        <v>222</v>
      </c>
      <c r="I35" s="33" t="s">
        <v>102</v>
      </c>
      <c r="J35" s="33">
        <v>39</v>
      </c>
      <c r="K35" s="33">
        <v>36</v>
      </c>
      <c r="L35" s="33">
        <v>22</v>
      </c>
      <c r="M35" s="33" t="s">
        <v>248</v>
      </c>
      <c r="N35" s="33">
        <v>128</v>
      </c>
      <c r="O35" s="33" t="s">
        <v>249</v>
      </c>
    </row>
    <row r="36" spans="1:15" x14ac:dyDescent="0.15">
      <c r="A36" s="32" t="s">
        <v>1354</v>
      </c>
      <c r="B36" s="33" t="s">
        <v>639</v>
      </c>
      <c r="F36" s="33" t="s">
        <v>101</v>
      </c>
      <c r="G36" s="34">
        <v>11121</v>
      </c>
      <c r="H36" s="33" t="s">
        <v>24</v>
      </c>
      <c r="I36" s="33" t="s">
        <v>102</v>
      </c>
      <c r="J36" s="33">
        <v>36</v>
      </c>
      <c r="K36" s="33">
        <v>36</v>
      </c>
      <c r="L36" s="33">
        <v>24</v>
      </c>
      <c r="M36" s="33" t="s">
        <v>130</v>
      </c>
      <c r="N36" s="33">
        <v>115</v>
      </c>
      <c r="O36" s="33" t="s">
        <v>640</v>
      </c>
    </row>
    <row r="37" spans="1:15" x14ac:dyDescent="0.15">
      <c r="A37" s="32" t="s">
        <v>1352</v>
      </c>
      <c r="B37" s="33" t="s">
        <v>515</v>
      </c>
      <c r="F37" s="33" t="s">
        <v>101</v>
      </c>
      <c r="G37" s="34">
        <v>11041</v>
      </c>
      <c r="H37" s="33" t="s">
        <v>39</v>
      </c>
      <c r="I37" s="33" t="s">
        <v>102</v>
      </c>
      <c r="J37" s="33">
        <v>38</v>
      </c>
      <c r="K37" s="33">
        <v>35</v>
      </c>
      <c r="L37" s="33">
        <v>24</v>
      </c>
      <c r="M37" s="33" t="s">
        <v>130</v>
      </c>
      <c r="O37" s="33" t="s">
        <v>516</v>
      </c>
    </row>
    <row r="38" spans="1:15" x14ac:dyDescent="0.15">
      <c r="A38" s="32" t="s">
        <v>1366</v>
      </c>
      <c r="B38" s="33" t="s">
        <v>562</v>
      </c>
      <c r="F38" s="33" t="s">
        <v>101</v>
      </c>
      <c r="G38" s="34">
        <v>11323</v>
      </c>
      <c r="H38" s="33" t="s">
        <v>40</v>
      </c>
      <c r="I38" s="33" t="s">
        <v>108</v>
      </c>
      <c r="J38" s="33">
        <v>35</v>
      </c>
      <c r="K38" s="33">
        <v>35</v>
      </c>
      <c r="L38" s="33">
        <v>25</v>
      </c>
      <c r="O38" s="33" t="s">
        <v>177</v>
      </c>
    </row>
    <row r="39" spans="1:15" x14ac:dyDescent="0.15">
      <c r="A39" s="32" t="s">
        <v>1365</v>
      </c>
      <c r="B39" s="33" t="s">
        <v>473</v>
      </c>
      <c r="F39" s="33" t="s">
        <v>101</v>
      </c>
      <c r="G39" s="34">
        <v>8297</v>
      </c>
      <c r="H39" s="33" t="s">
        <v>21</v>
      </c>
      <c r="I39" s="33" t="s">
        <v>108</v>
      </c>
      <c r="J39" s="33">
        <v>36</v>
      </c>
      <c r="K39" s="33">
        <v>33</v>
      </c>
      <c r="L39" s="33">
        <v>23</v>
      </c>
      <c r="M39" s="33" t="s">
        <v>103</v>
      </c>
      <c r="N39" s="33">
        <v>110</v>
      </c>
      <c r="O39" s="33" t="s">
        <v>321</v>
      </c>
    </row>
    <row r="40" spans="1:15" x14ac:dyDescent="0.15">
      <c r="A40" s="32" t="s">
        <v>1370</v>
      </c>
      <c r="B40" s="33" t="s">
        <v>878</v>
      </c>
      <c r="F40" s="33" t="s">
        <v>111</v>
      </c>
      <c r="G40" s="34">
        <v>12893</v>
      </c>
      <c r="H40" s="33" t="s">
        <v>148</v>
      </c>
      <c r="I40" s="33" t="s">
        <v>128</v>
      </c>
      <c r="J40" s="33">
        <v>35</v>
      </c>
      <c r="K40" s="33">
        <v>35</v>
      </c>
      <c r="L40" s="33">
        <v>21</v>
      </c>
      <c r="O40" s="33" t="s">
        <v>177</v>
      </c>
    </row>
    <row r="41" spans="1:15" x14ac:dyDescent="0.15">
      <c r="A41" s="32" t="s">
        <v>1372</v>
      </c>
      <c r="B41" s="33" t="s">
        <v>1139</v>
      </c>
      <c r="F41" s="33" t="s">
        <v>101</v>
      </c>
      <c r="G41" s="34">
        <v>11115</v>
      </c>
      <c r="H41" s="33" t="s">
        <v>40</v>
      </c>
      <c r="I41" s="33" t="s">
        <v>108</v>
      </c>
      <c r="J41" s="33">
        <v>35</v>
      </c>
      <c r="K41" s="33">
        <v>35</v>
      </c>
      <c r="L41" s="33">
        <v>23</v>
      </c>
      <c r="O41" s="33" t="s">
        <v>177</v>
      </c>
    </row>
    <row r="42" spans="1:15" x14ac:dyDescent="0.15">
      <c r="A42" s="32" t="s">
        <v>1369</v>
      </c>
      <c r="B42" s="33" t="s">
        <v>730</v>
      </c>
      <c r="F42" s="33" t="s">
        <v>107</v>
      </c>
      <c r="G42" s="34">
        <v>10885</v>
      </c>
      <c r="H42" s="33" t="s">
        <v>21</v>
      </c>
      <c r="I42" s="33" t="s">
        <v>108</v>
      </c>
      <c r="J42" s="33">
        <v>36</v>
      </c>
      <c r="K42" s="33">
        <v>36</v>
      </c>
      <c r="L42" s="33">
        <v>25</v>
      </c>
      <c r="M42" s="33" t="s">
        <v>167</v>
      </c>
      <c r="N42" s="33">
        <v>120</v>
      </c>
      <c r="O42" s="33" t="s">
        <v>168</v>
      </c>
    </row>
    <row r="43" spans="1:15" x14ac:dyDescent="0.15">
      <c r="A43" s="32" t="s">
        <v>1368</v>
      </c>
      <c r="B43" s="33" t="s">
        <v>657</v>
      </c>
      <c r="F43" s="33" t="s">
        <v>111</v>
      </c>
      <c r="G43" s="34">
        <v>10165</v>
      </c>
      <c r="H43" s="33" t="s">
        <v>39</v>
      </c>
      <c r="I43" s="33" t="s">
        <v>102</v>
      </c>
      <c r="J43" s="33">
        <v>38</v>
      </c>
      <c r="K43" s="33">
        <v>34</v>
      </c>
      <c r="L43" s="33">
        <v>23</v>
      </c>
      <c r="M43" s="33" t="s">
        <v>248</v>
      </c>
      <c r="N43" s="33">
        <v>120</v>
      </c>
      <c r="O43" s="33" t="s">
        <v>658</v>
      </c>
    </row>
    <row r="44" spans="1:15" x14ac:dyDescent="0.15">
      <c r="A44" s="32" t="s">
        <v>1362</v>
      </c>
      <c r="B44" s="33" t="s">
        <v>320</v>
      </c>
      <c r="F44" s="33" t="s">
        <v>107</v>
      </c>
      <c r="G44" s="34">
        <v>12723</v>
      </c>
      <c r="H44" s="33" t="s">
        <v>148</v>
      </c>
      <c r="I44" s="33" t="s">
        <v>128</v>
      </c>
      <c r="J44" s="33">
        <v>35</v>
      </c>
      <c r="K44" s="33">
        <v>35</v>
      </c>
      <c r="L44" s="33">
        <v>22</v>
      </c>
      <c r="M44" s="33" t="s">
        <v>167</v>
      </c>
      <c r="O44" s="33" t="s">
        <v>321</v>
      </c>
    </row>
    <row r="45" spans="1:15" x14ac:dyDescent="0.15">
      <c r="A45" s="32" t="s">
        <v>1373</v>
      </c>
      <c r="B45" s="33" t="s">
        <v>1143</v>
      </c>
      <c r="F45" s="33" t="s">
        <v>111</v>
      </c>
      <c r="G45" s="34">
        <v>12489</v>
      </c>
      <c r="H45" s="33" t="s">
        <v>21</v>
      </c>
      <c r="I45" s="33" t="s">
        <v>108</v>
      </c>
      <c r="J45" s="33">
        <v>36</v>
      </c>
      <c r="K45" s="33">
        <v>36</v>
      </c>
      <c r="L45" s="33">
        <v>20</v>
      </c>
      <c r="M45" s="33" t="s">
        <v>103</v>
      </c>
      <c r="N45" s="33">
        <v>120</v>
      </c>
      <c r="O45" s="33" t="s">
        <v>194</v>
      </c>
    </row>
    <row r="46" spans="1:15" x14ac:dyDescent="0.15">
      <c r="A46" s="32" t="s">
        <v>1364</v>
      </c>
      <c r="B46" s="33" t="s">
        <v>429</v>
      </c>
      <c r="F46" s="33" t="s">
        <v>111</v>
      </c>
      <c r="G46" s="34">
        <v>11752</v>
      </c>
      <c r="H46" s="33" t="s">
        <v>21</v>
      </c>
      <c r="I46" s="33" t="s">
        <v>108</v>
      </c>
      <c r="J46" s="33">
        <v>36</v>
      </c>
      <c r="K46" s="33">
        <v>36</v>
      </c>
      <c r="L46" s="33">
        <v>23</v>
      </c>
      <c r="M46" s="33" t="s">
        <v>167</v>
      </c>
      <c r="N46" s="33">
        <v>120</v>
      </c>
      <c r="O46" s="33" t="s">
        <v>194</v>
      </c>
    </row>
    <row r="47" spans="1:15" x14ac:dyDescent="0.15">
      <c r="A47" s="32" t="s">
        <v>1371</v>
      </c>
      <c r="B47" s="33" t="s">
        <v>962</v>
      </c>
      <c r="F47" s="33" t="s">
        <v>101</v>
      </c>
      <c r="G47" s="34">
        <v>12289</v>
      </c>
      <c r="H47" s="33" t="s">
        <v>22</v>
      </c>
      <c r="I47" s="33" t="s">
        <v>108</v>
      </c>
      <c r="J47" s="33">
        <v>34</v>
      </c>
      <c r="K47" s="33">
        <v>33</v>
      </c>
      <c r="L47" s="33">
        <v>22</v>
      </c>
      <c r="M47" s="33" t="s">
        <v>116</v>
      </c>
      <c r="N47" s="33">
        <v>98</v>
      </c>
      <c r="O47" s="33" t="s">
        <v>963</v>
      </c>
    </row>
    <row r="48" spans="1:15" x14ac:dyDescent="0.15">
      <c r="A48" s="32" t="s">
        <v>1363</v>
      </c>
      <c r="B48" s="33" t="s">
        <v>381</v>
      </c>
      <c r="F48" s="33" t="s">
        <v>107</v>
      </c>
      <c r="G48" s="34">
        <v>11798</v>
      </c>
      <c r="H48" s="33" t="s">
        <v>39</v>
      </c>
      <c r="I48" s="33" t="s">
        <v>102</v>
      </c>
      <c r="J48" s="33">
        <v>38</v>
      </c>
      <c r="K48" s="33">
        <v>33</v>
      </c>
      <c r="L48" s="33">
        <v>22</v>
      </c>
      <c r="M48" s="33" t="s">
        <v>119</v>
      </c>
      <c r="N48" s="33">
        <v>110</v>
      </c>
      <c r="O48" s="33" t="s">
        <v>382</v>
      </c>
    </row>
    <row r="49" spans="1:15" x14ac:dyDescent="0.15">
      <c r="A49" s="32" t="s">
        <v>1367</v>
      </c>
      <c r="B49" s="33" t="s">
        <v>622</v>
      </c>
      <c r="F49" s="33" t="s">
        <v>101</v>
      </c>
      <c r="G49" s="34">
        <v>11688</v>
      </c>
      <c r="H49" s="33" t="s">
        <v>623</v>
      </c>
      <c r="I49" s="33" t="s">
        <v>108</v>
      </c>
      <c r="J49" s="33">
        <v>39</v>
      </c>
      <c r="K49" s="33">
        <v>37</v>
      </c>
      <c r="L49" s="33">
        <v>23</v>
      </c>
      <c r="N49" s="33">
        <v>117</v>
      </c>
      <c r="O49" s="33" t="s">
        <v>624</v>
      </c>
    </row>
    <row r="50" spans="1:15" x14ac:dyDescent="0.15">
      <c r="A50" s="32" t="s">
        <v>1376</v>
      </c>
      <c r="B50" s="33" t="s">
        <v>528</v>
      </c>
      <c r="F50" s="33" t="s">
        <v>111</v>
      </c>
      <c r="G50" s="34">
        <v>12148</v>
      </c>
      <c r="H50" s="33" t="s">
        <v>34</v>
      </c>
      <c r="I50" s="33" t="s">
        <v>115</v>
      </c>
      <c r="J50" s="33">
        <v>38</v>
      </c>
      <c r="K50" s="33">
        <v>36</v>
      </c>
      <c r="L50" s="33">
        <v>23</v>
      </c>
      <c r="M50" s="33" t="s">
        <v>119</v>
      </c>
      <c r="O50" s="33" t="s">
        <v>529</v>
      </c>
    </row>
    <row r="51" spans="1:15" x14ac:dyDescent="0.15">
      <c r="A51" s="32" t="s">
        <v>1383</v>
      </c>
      <c r="B51" s="33" t="s">
        <v>1015</v>
      </c>
      <c r="F51" s="33" t="s">
        <v>111</v>
      </c>
      <c r="G51" s="34">
        <v>12530</v>
      </c>
      <c r="H51" s="33" t="s">
        <v>235</v>
      </c>
      <c r="I51" s="33" t="s">
        <v>102</v>
      </c>
      <c r="J51" s="33">
        <v>37</v>
      </c>
      <c r="K51" s="33">
        <v>36</v>
      </c>
      <c r="L51" s="33">
        <v>24</v>
      </c>
      <c r="O51" s="33" t="s">
        <v>899</v>
      </c>
    </row>
    <row r="52" spans="1:15" x14ac:dyDescent="0.15">
      <c r="A52" s="32" t="s">
        <v>1378</v>
      </c>
      <c r="B52" s="33" t="s">
        <v>710</v>
      </c>
      <c r="F52" s="33" t="s">
        <v>111</v>
      </c>
      <c r="G52" s="34">
        <v>13289</v>
      </c>
      <c r="H52" s="33" t="s">
        <v>25</v>
      </c>
      <c r="I52" s="33" t="s">
        <v>128</v>
      </c>
      <c r="J52" s="33">
        <v>34</v>
      </c>
      <c r="K52" s="33">
        <v>34</v>
      </c>
      <c r="L52" s="33">
        <v>24</v>
      </c>
      <c r="M52" s="33" t="s">
        <v>130</v>
      </c>
      <c r="N52" s="33">
        <v>118</v>
      </c>
      <c r="O52" s="33" t="s">
        <v>561</v>
      </c>
    </row>
    <row r="53" spans="1:15" x14ac:dyDescent="0.15">
      <c r="A53" s="32" t="s">
        <v>1374</v>
      </c>
      <c r="B53" s="33" t="s">
        <v>344</v>
      </c>
      <c r="F53" s="33" t="s">
        <v>111</v>
      </c>
      <c r="G53" s="34">
        <v>11323</v>
      </c>
      <c r="H53" s="33" t="s">
        <v>21</v>
      </c>
      <c r="I53" s="33" t="s">
        <v>108</v>
      </c>
      <c r="J53" s="33">
        <v>36</v>
      </c>
      <c r="K53" s="33">
        <v>37</v>
      </c>
      <c r="L53" s="33">
        <v>26</v>
      </c>
      <c r="M53" s="33" t="s">
        <v>167</v>
      </c>
      <c r="N53" s="33">
        <v>115</v>
      </c>
      <c r="O53" s="33" t="s">
        <v>194</v>
      </c>
    </row>
    <row r="54" spans="1:15" x14ac:dyDescent="0.15">
      <c r="A54" s="32" t="s">
        <v>1375</v>
      </c>
      <c r="B54" s="33" t="s">
        <v>502</v>
      </c>
      <c r="F54" s="33" t="s">
        <v>111</v>
      </c>
      <c r="G54" s="34">
        <v>13730</v>
      </c>
      <c r="H54" s="33" t="s">
        <v>25</v>
      </c>
      <c r="I54" s="33" t="s">
        <v>128</v>
      </c>
      <c r="J54" s="33">
        <v>34</v>
      </c>
      <c r="K54" s="33">
        <v>34</v>
      </c>
      <c r="L54" s="33">
        <v>22</v>
      </c>
      <c r="M54" s="33" t="s">
        <v>130</v>
      </c>
      <c r="N54" s="33">
        <v>100</v>
      </c>
      <c r="O54" s="33" t="s">
        <v>177</v>
      </c>
    </row>
    <row r="55" spans="1:15" x14ac:dyDescent="0.15">
      <c r="A55" s="32" t="s">
        <v>1381</v>
      </c>
      <c r="B55" s="33" t="s">
        <v>884</v>
      </c>
      <c r="D55" s="33" t="s">
        <v>2064</v>
      </c>
      <c r="F55" s="33" t="s">
        <v>111</v>
      </c>
      <c r="G55" s="34">
        <v>11870</v>
      </c>
      <c r="J55" s="33">
        <v>0</v>
      </c>
      <c r="M55" s="33" t="s">
        <v>116</v>
      </c>
      <c r="O55" s="33" t="s">
        <v>223</v>
      </c>
    </row>
    <row r="56" spans="1:15" x14ac:dyDescent="0.15">
      <c r="A56" s="32" t="s">
        <v>1379</v>
      </c>
      <c r="B56" s="33" t="s">
        <v>713</v>
      </c>
      <c r="F56" s="33" t="s">
        <v>107</v>
      </c>
      <c r="G56" s="34">
        <v>13289</v>
      </c>
      <c r="H56" s="33" t="s">
        <v>499</v>
      </c>
      <c r="I56" s="33" t="s">
        <v>102</v>
      </c>
      <c r="J56" s="33">
        <v>40</v>
      </c>
      <c r="K56" s="33">
        <v>36</v>
      </c>
      <c r="L56" s="33">
        <v>20</v>
      </c>
      <c r="M56" s="33" t="s">
        <v>167</v>
      </c>
      <c r="N56" s="33">
        <v>120</v>
      </c>
      <c r="O56" s="33" t="s">
        <v>177</v>
      </c>
    </row>
    <row r="57" spans="1:15" x14ac:dyDescent="0.15">
      <c r="A57" s="32" t="s">
        <v>1385</v>
      </c>
      <c r="B57" s="33" t="s">
        <v>1324</v>
      </c>
      <c r="F57" s="33" t="s">
        <v>107</v>
      </c>
      <c r="G57" s="34">
        <v>10995</v>
      </c>
      <c r="H57" s="33" t="s">
        <v>199</v>
      </c>
      <c r="I57" s="33" t="s">
        <v>108</v>
      </c>
      <c r="J57" s="33">
        <v>38</v>
      </c>
      <c r="K57" s="33">
        <v>35</v>
      </c>
      <c r="L57" s="33">
        <v>24</v>
      </c>
      <c r="M57" s="33" t="s">
        <v>103</v>
      </c>
      <c r="N57" s="33">
        <v>115</v>
      </c>
      <c r="O57" s="33" t="s">
        <v>861</v>
      </c>
    </row>
    <row r="58" spans="1:15" x14ac:dyDescent="0.15">
      <c r="A58" s="32" t="s">
        <v>1380</v>
      </c>
      <c r="B58" s="33" t="s">
        <v>834</v>
      </c>
      <c r="F58" s="33" t="s">
        <v>101</v>
      </c>
      <c r="G58" s="34">
        <v>12156</v>
      </c>
      <c r="H58" s="33" t="s">
        <v>39</v>
      </c>
      <c r="I58" s="33" t="s">
        <v>102</v>
      </c>
      <c r="J58" s="33">
        <v>38</v>
      </c>
      <c r="K58" s="33">
        <v>34</v>
      </c>
      <c r="L58" s="33">
        <v>21</v>
      </c>
      <c r="M58" s="33" t="s">
        <v>112</v>
      </c>
      <c r="N58" s="33">
        <v>124</v>
      </c>
      <c r="O58" s="33" t="s">
        <v>835</v>
      </c>
    </row>
    <row r="59" spans="1:15" x14ac:dyDescent="0.15">
      <c r="A59" s="32" t="s">
        <v>1377</v>
      </c>
      <c r="B59" s="33" t="s">
        <v>698</v>
      </c>
      <c r="F59" s="33" t="s">
        <v>101</v>
      </c>
      <c r="G59" s="34">
        <v>13289</v>
      </c>
      <c r="H59" s="33" t="s">
        <v>22</v>
      </c>
      <c r="I59" s="33" t="s">
        <v>108</v>
      </c>
      <c r="J59" s="33">
        <v>34</v>
      </c>
      <c r="K59" s="33">
        <v>34</v>
      </c>
      <c r="L59" s="33">
        <v>23</v>
      </c>
      <c r="M59" s="33" t="s">
        <v>167</v>
      </c>
      <c r="N59" s="33">
        <v>118</v>
      </c>
      <c r="O59" s="33" t="s">
        <v>699</v>
      </c>
    </row>
    <row r="60" spans="1:15" x14ac:dyDescent="0.15">
      <c r="A60" s="32" t="s">
        <v>1382</v>
      </c>
      <c r="B60" s="33" t="s">
        <v>935</v>
      </c>
      <c r="F60" s="33" t="s">
        <v>111</v>
      </c>
      <c r="G60" s="34">
        <v>9499</v>
      </c>
      <c r="H60" s="33" t="s">
        <v>40</v>
      </c>
      <c r="I60" s="33" t="s">
        <v>108</v>
      </c>
      <c r="J60" s="33">
        <v>35</v>
      </c>
      <c r="K60" s="33">
        <v>35</v>
      </c>
      <c r="L60" s="33">
        <v>24</v>
      </c>
      <c r="M60" s="33" t="s">
        <v>167</v>
      </c>
      <c r="N60" s="33">
        <v>118</v>
      </c>
      <c r="O60" s="33" t="s">
        <v>348</v>
      </c>
    </row>
    <row r="61" spans="1:15" x14ac:dyDescent="0.15">
      <c r="A61" s="32" t="s">
        <v>1382</v>
      </c>
      <c r="B61" s="33" t="s">
        <v>1072</v>
      </c>
      <c r="F61" s="33" t="s">
        <v>101</v>
      </c>
      <c r="G61" s="34">
        <v>10111</v>
      </c>
      <c r="H61" s="33" t="s">
        <v>40</v>
      </c>
      <c r="I61" s="33" t="s">
        <v>108</v>
      </c>
      <c r="J61" s="33">
        <v>35</v>
      </c>
      <c r="K61" s="33">
        <v>34</v>
      </c>
      <c r="L61" s="33">
        <v>22</v>
      </c>
      <c r="M61" s="33" t="s">
        <v>130</v>
      </c>
      <c r="N61" s="33">
        <v>120</v>
      </c>
      <c r="O61" s="33" t="s">
        <v>168</v>
      </c>
    </row>
    <row r="62" spans="1:15" x14ac:dyDescent="0.15">
      <c r="A62" s="32" t="s">
        <v>1384</v>
      </c>
      <c r="B62" s="33" t="s">
        <v>1256</v>
      </c>
      <c r="F62" s="33" t="s">
        <v>101</v>
      </c>
      <c r="G62" s="34">
        <v>12829</v>
      </c>
      <c r="H62" s="33" t="s">
        <v>235</v>
      </c>
      <c r="I62" s="33" t="s">
        <v>102</v>
      </c>
      <c r="J62" s="33">
        <v>37</v>
      </c>
      <c r="K62" s="33">
        <v>36</v>
      </c>
      <c r="L62" s="33">
        <v>24</v>
      </c>
      <c r="M62" s="33" t="s">
        <v>116</v>
      </c>
      <c r="N62" s="33">
        <v>100</v>
      </c>
      <c r="O62" s="33" t="s">
        <v>146</v>
      </c>
    </row>
    <row r="63" spans="1:15" x14ac:dyDescent="0.15">
      <c r="A63" s="32" t="s">
        <v>1395</v>
      </c>
      <c r="B63" s="33" t="s">
        <v>1021</v>
      </c>
      <c r="F63" s="33" t="s">
        <v>111</v>
      </c>
      <c r="G63" s="34">
        <v>13620</v>
      </c>
      <c r="H63" s="33" t="s">
        <v>21</v>
      </c>
      <c r="I63" s="33" t="s">
        <v>108</v>
      </c>
      <c r="J63" s="33">
        <v>36</v>
      </c>
      <c r="K63" s="33">
        <v>36</v>
      </c>
      <c r="L63" s="33">
        <v>24</v>
      </c>
      <c r="M63" s="33" t="s">
        <v>167</v>
      </c>
      <c r="N63" s="33">
        <v>125</v>
      </c>
      <c r="O63" s="33" t="s">
        <v>1022</v>
      </c>
    </row>
    <row r="64" spans="1:15" x14ac:dyDescent="0.15">
      <c r="A64" s="32" t="s">
        <v>1388</v>
      </c>
      <c r="B64" s="33" t="s">
        <v>380</v>
      </c>
      <c r="F64" s="33" t="s">
        <v>111</v>
      </c>
      <c r="G64" s="34">
        <v>11323</v>
      </c>
      <c r="H64" s="33" t="s">
        <v>22</v>
      </c>
      <c r="I64" s="33" t="s">
        <v>108</v>
      </c>
      <c r="J64" s="33">
        <v>34</v>
      </c>
      <c r="K64" s="33">
        <v>35</v>
      </c>
      <c r="L64" s="33">
        <v>25</v>
      </c>
      <c r="O64" s="33" t="s">
        <v>177</v>
      </c>
    </row>
    <row r="65" spans="1:15" x14ac:dyDescent="0.15">
      <c r="A65" s="32" t="s">
        <v>1392</v>
      </c>
      <c r="B65" s="33" t="s">
        <v>511</v>
      </c>
      <c r="F65" s="33" t="s">
        <v>101</v>
      </c>
      <c r="G65" s="34">
        <v>12943</v>
      </c>
      <c r="H65" s="33" t="s">
        <v>40</v>
      </c>
      <c r="I65" s="33" t="s">
        <v>108</v>
      </c>
      <c r="J65" s="33">
        <v>35</v>
      </c>
      <c r="K65" s="33">
        <v>35</v>
      </c>
      <c r="L65" s="33">
        <v>20</v>
      </c>
      <c r="M65" s="33" t="s">
        <v>164</v>
      </c>
      <c r="N65" s="33">
        <v>110</v>
      </c>
      <c r="O65" s="33" t="s">
        <v>512</v>
      </c>
    </row>
    <row r="66" spans="1:15" x14ac:dyDescent="0.15">
      <c r="A66" s="32" t="s">
        <v>1391</v>
      </c>
      <c r="B66" s="33" t="s">
        <v>498</v>
      </c>
      <c r="F66" s="33" t="s">
        <v>107</v>
      </c>
      <c r="G66" s="34">
        <v>12765</v>
      </c>
      <c r="H66" s="33" t="s">
        <v>499</v>
      </c>
      <c r="I66" s="33" t="s">
        <v>102</v>
      </c>
      <c r="J66" s="33">
        <v>40</v>
      </c>
      <c r="K66" s="33">
        <v>37</v>
      </c>
      <c r="L66" s="33">
        <v>22</v>
      </c>
      <c r="M66" s="33" t="s">
        <v>119</v>
      </c>
      <c r="N66" s="33">
        <v>135</v>
      </c>
      <c r="O66" s="33" t="s">
        <v>500</v>
      </c>
    </row>
    <row r="67" spans="1:15" x14ac:dyDescent="0.15">
      <c r="A67" s="32" t="s">
        <v>1396</v>
      </c>
      <c r="B67" s="33" t="s">
        <v>1315</v>
      </c>
      <c r="F67" s="33" t="s">
        <v>111</v>
      </c>
      <c r="G67" s="34">
        <v>11989</v>
      </c>
      <c r="H67" s="33" t="s">
        <v>235</v>
      </c>
      <c r="I67" s="33" t="s">
        <v>102</v>
      </c>
      <c r="J67" s="33">
        <v>37</v>
      </c>
      <c r="K67" s="33">
        <v>36</v>
      </c>
      <c r="L67" s="33">
        <v>22</v>
      </c>
      <c r="M67" s="33" t="s">
        <v>130</v>
      </c>
      <c r="N67" s="33">
        <v>120</v>
      </c>
      <c r="O67" s="33" t="s">
        <v>1316</v>
      </c>
    </row>
    <row r="68" spans="1:15" x14ac:dyDescent="0.15">
      <c r="A68" s="32" t="s">
        <v>1397</v>
      </c>
      <c r="B68" s="33" t="s">
        <v>1323</v>
      </c>
      <c r="F68" s="33" t="s">
        <v>101</v>
      </c>
      <c r="G68" s="34">
        <v>11926</v>
      </c>
      <c r="H68" s="33" t="s">
        <v>24</v>
      </c>
      <c r="I68" s="33" t="s">
        <v>102</v>
      </c>
      <c r="J68" s="33">
        <v>36</v>
      </c>
      <c r="K68" s="33">
        <v>36</v>
      </c>
      <c r="L68" s="33">
        <v>24</v>
      </c>
      <c r="M68" s="33" t="s">
        <v>248</v>
      </c>
      <c r="N68" s="33">
        <v>105</v>
      </c>
      <c r="O68" s="33" t="s">
        <v>406</v>
      </c>
    </row>
    <row r="69" spans="1:15" x14ac:dyDescent="0.15">
      <c r="A69" s="32" t="s">
        <v>1394</v>
      </c>
      <c r="B69" s="33" t="s">
        <v>951</v>
      </c>
      <c r="F69" s="33" t="s">
        <v>111</v>
      </c>
      <c r="G69" s="34">
        <v>12578</v>
      </c>
      <c r="H69" s="33" t="s">
        <v>222</v>
      </c>
      <c r="I69" s="33" t="s">
        <v>102</v>
      </c>
      <c r="J69" s="33">
        <v>39</v>
      </c>
      <c r="K69" s="33">
        <v>38</v>
      </c>
      <c r="L69" s="33">
        <v>26</v>
      </c>
      <c r="M69" s="33" t="s">
        <v>119</v>
      </c>
      <c r="N69" s="33">
        <v>115</v>
      </c>
      <c r="O69" s="33" t="s">
        <v>952</v>
      </c>
    </row>
    <row r="70" spans="1:15" x14ac:dyDescent="0.15">
      <c r="A70" s="32" t="s">
        <v>1386</v>
      </c>
      <c r="B70" s="33" t="s">
        <v>217</v>
      </c>
      <c r="E70" s="33" t="s">
        <v>100</v>
      </c>
      <c r="F70" s="33" t="s">
        <v>101</v>
      </c>
      <c r="G70" s="34">
        <v>9497</v>
      </c>
      <c r="H70" s="33" t="s">
        <v>24</v>
      </c>
      <c r="I70" s="33" t="s">
        <v>102</v>
      </c>
      <c r="J70" s="33">
        <v>36</v>
      </c>
      <c r="K70" s="33">
        <v>36</v>
      </c>
      <c r="L70" s="33">
        <v>24</v>
      </c>
      <c r="O70" s="33" t="s">
        <v>218</v>
      </c>
    </row>
    <row r="71" spans="1:15" x14ac:dyDescent="0.15">
      <c r="A71" s="32" t="s">
        <v>1387</v>
      </c>
      <c r="B71" s="33" t="s">
        <v>374</v>
      </c>
      <c r="F71" s="33" t="s">
        <v>111</v>
      </c>
      <c r="G71" s="34">
        <v>12551</v>
      </c>
      <c r="H71" s="33" t="s">
        <v>24</v>
      </c>
      <c r="I71" s="33" t="s">
        <v>102</v>
      </c>
      <c r="J71" s="33">
        <v>36</v>
      </c>
      <c r="K71" s="33">
        <v>36</v>
      </c>
      <c r="L71" s="33">
        <v>24</v>
      </c>
      <c r="M71" s="33" t="s">
        <v>130</v>
      </c>
      <c r="N71" s="33">
        <v>124</v>
      </c>
      <c r="O71" s="33" t="s">
        <v>242</v>
      </c>
    </row>
    <row r="72" spans="1:15" x14ac:dyDescent="0.15">
      <c r="A72" s="32" t="s">
        <v>1389</v>
      </c>
      <c r="B72" s="33" t="s">
        <v>480</v>
      </c>
      <c r="F72" s="33" t="s">
        <v>101</v>
      </c>
      <c r="G72" s="34">
        <v>11952</v>
      </c>
      <c r="H72" s="33" t="s">
        <v>21</v>
      </c>
      <c r="I72" s="33" t="s">
        <v>108</v>
      </c>
      <c r="J72" s="33">
        <v>36</v>
      </c>
      <c r="K72" s="33">
        <v>36</v>
      </c>
      <c r="L72" s="33">
        <v>22</v>
      </c>
      <c r="M72" s="33" t="s">
        <v>248</v>
      </c>
      <c r="N72" s="33">
        <v>115</v>
      </c>
      <c r="O72" s="33" t="s">
        <v>481</v>
      </c>
    </row>
    <row r="73" spans="1:15" x14ac:dyDescent="0.15">
      <c r="A73" s="32" t="s">
        <v>1390</v>
      </c>
      <c r="B73" s="33" t="s">
        <v>494</v>
      </c>
      <c r="F73" s="33" t="s">
        <v>111</v>
      </c>
      <c r="G73" s="34">
        <v>13033</v>
      </c>
      <c r="H73" s="33" t="s">
        <v>416</v>
      </c>
      <c r="I73" s="33" t="s">
        <v>115</v>
      </c>
      <c r="J73" s="33">
        <v>39</v>
      </c>
      <c r="K73" s="33">
        <v>37</v>
      </c>
      <c r="L73" s="33">
        <v>25</v>
      </c>
      <c r="M73" s="33" t="s">
        <v>119</v>
      </c>
      <c r="N73" s="33">
        <v>130</v>
      </c>
      <c r="O73" s="33" t="s">
        <v>495</v>
      </c>
    </row>
    <row r="74" spans="1:15" x14ac:dyDescent="0.15">
      <c r="A74" s="32" t="s">
        <v>1393</v>
      </c>
      <c r="B74" s="33" t="s">
        <v>948</v>
      </c>
      <c r="F74" s="33" t="s">
        <v>107</v>
      </c>
      <c r="G74" s="34">
        <v>13100</v>
      </c>
      <c r="H74" s="33" t="s">
        <v>22</v>
      </c>
      <c r="I74" s="33" t="s">
        <v>108</v>
      </c>
      <c r="J74" s="33">
        <v>34</v>
      </c>
      <c r="K74" s="33">
        <v>34</v>
      </c>
      <c r="L74" s="33">
        <v>24</v>
      </c>
      <c r="M74" s="33" t="s">
        <v>130</v>
      </c>
      <c r="N74" s="33">
        <v>110</v>
      </c>
      <c r="O74" s="33" t="s">
        <v>223</v>
      </c>
    </row>
    <row r="75" spans="1:15" x14ac:dyDescent="0.15">
      <c r="A75" s="32" t="s">
        <v>1405</v>
      </c>
      <c r="B75" s="33" t="s">
        <v>872</v>
      </c>
      <c r="F75" s="33" t="s">
        <v>101</v>
      </c>
      <c r="G75" s="34">
        <v>13037</v>
      </c>
      <c r="H75" s="33" t="s">
        <v>39</v>
      </c>
      <c r="I75" s="33" t="s">
        <v>102</v>
      </c>
      <c r="J75" s="33">
        <v>38</v>
      </c>
      <c r="K75" s="33">
        <v>37</v>
      </c>
      <c r="L75" s="33">
        <v>23</v>
      </c>
      <c r="M75" s="33" t="s">
        <v>164</v>
      </c>
      <c r="N75" s="33">
        <v>112</v>
      </c>
      <c r="O75" s="33" t="s">
        <v>146</v>
      </c>
    </row>
    <row r="76" spans="1:15" x14ac:dyDescent="0.15">
      <c r="A76" s="32" t="s">
        <v>1401</v>
      </c>
      <c r="B76" s="33" t="s">
        <v>493</v>
      </c>
      <c r="F76" s="33" t="s">
        <v>111</v>
      </c>
      <c r="G76" s="34">
        <v>12641</v>
      </c>
      <c r="H76" s="33" t="s">
        <v>22</v>
      </c>
      <c r="I76" s="33" t="s">
        <v>108</v>
      </c>
      <c r="J76" s="33">
        <v>34</v>
      </c>
      <c r="K76" s="33">
        <v>35</v>
      </c>
      <c r="L76" s="33">
        <v>23</v>
      </c>
      <c r="M76" s="33" t="s">
        <v>164</v>
      </c>
      <c r="N76" s="33">
        <v>120</v>
      </c>
      <c r="O76" s="33" t="s">
        <v>177</v>
      </c>
    </row>
    <row r="77" spans="1:15" x14ac:dyDescent="0.15">
      <c r="A77" s="32" t="s">
        <v>1399</v>
      </c>
      <c r="B77" s="33" t="s">
        <v>305</v>
      </c>
      <c r="F77" s="33" t="s">
        <v>101</v>
      </c>
      <c r="G77" s="34">
        <v>14018</v>
      </c>
      <c r="H77" s="33" t="s">
        <v>235</v>
      </c>
      <c r="I77" s="33" t="s">
        <v>102</v>
      </c>
      <c r="J77" s="33">
        <v>37</v>
      </c>
      <c r="K77" s="33">
        <v>35</v>
      </c>
      <c r="L77" s="33">
        <v>23</v>
      </c>
      <c r="M77" s="33" t="s">
        <v>130</v>
      </c>
      <c r="N77" s="33">
        <v>120</v>
      </c>
      <c r="O77" s="33" t="s">
        <v>306</v>
      </c>
    </row>
    <row r="78" spans="1:15" x14ac:dyDescent="0.15">
      <c r="A78" s="32" t="s">
        <v>1408</v>
      </c>
      <c r="B78" s="33" t="s">
        <v>1236</v>
      </c>
      <c r="F78" s="33" t="s">
        <v>111</v>
      </c>
      <c r="G78" s="34">
        <v>12652</v>
      </c>
      <c r="H78" s="33" t="s">
        <v>190</v>
      </c>
      <c r="I78" s="33" t="s">
        <v>108</v>
      </c>
      <c r="J78" s="33">
        <v>37</v>
      </c>
      <c r="K78" s="33">
        <v>36</v>
      </c>
      <c r="L78" s="33">
        <v>23</v>
      </c>
      <c r="M78" s="33" t="s">
        <v>103</v>
      </c>
      <c r="N78" s="33">
        <v>130</v>
      </c>
      <c r="O78" s="33" t="s">
        <v>223</v>
      </c>
    </row>
    <row r="79" spans="1:15" x14ac:dyDescent="0.15">
      <c r="A79" s="32" t="s">
        <v>1407</v>
      </c>
      <c r="B79" s="33" t="s">
        <v>1211</v>
      </c>
      <c r="F79" s="33" t="s">
        <v>101</v>
      </c>
      <c r="G79" s="34">
        <v>12692</v>
      </c>
      <c r="H79" s="33" t="s">
        <v>190</v>
      </c>
      <c r="I79" s="33" t="s">
        <v>108</v>
      </c>
      <c r="J79" s="33">
        <v>37</v>
      </c>
      <c r="K79" s="33">
        <v>36</v>
      </c>
      <c r="L79" s="33">
        <v>22</v>
      </c>
      <c r="M79" s="33" t="s">
        <v>167</v>
      </c>
      <c r="N79" s="33">
        <v>118</v>
      </c>
      <c r="O79" s="33" t="s">
        <v>1212</v>
      </c>
    </row>
    <row r="80" spans="1:15" x14ac:dyDescent="0.15">
      <c r="A80" s="32" t="s">
        <v>1409</v>
      </c>
      <c r="B80" s="33" t="s">
        <v>1252</v>
      </c>
      <c r="F80" s="33" t="s">
        <v>111</v>
      </c>
      <c r="G80" s="34">
        <v>14143</v>
      </c>
      <c r="H80" s="33" t="s">
        <v>235</v>
      </c>
      <c r="I80" s="33" t="s">
        <v>102</v>
      </c>
      <c r="J80" s="33">
        <v>37</v>
      </c>
      <c r="K80" s="33">
        <v>35</v>
      </c>
      <c r="L80" s="33">
        <v>22</v>
      </c>
      <c r="M80" s="33" t="s">
        <v>167</v>
      </c>
      <c r="N80" s="33">
        <v>110</v>
      </c>
      <c r="O80" s="33" t="s">
        <v>1253</v>
      </c>
    </row>
    <row r="81" spans="1:15" x14ac:dyDescent="0.15">
      <c r="A81" s="32" t="s">
        <v>1400</v>
      </c>
      <c r="B81" s="33" t="s">
        <v>451</v>
      </c>
      <c r="F81" s="33" t="s">
        <v>111</v>
      </c>
      <c r="G81" s="34">
        <v>12343</v>
      </c>
      <c r="H81" s="33" t="s">
        <v>21</v>
      </c>
      <c r="I81" s="33" t="s">
        <v>108</v>
      </c>
      <c r="J81" s="33">
        <v>36</v>
      </c>
      <c r="K81" s="33">
        <v>36</v>
      </c>
      <c r="L81" s="33">
        <v>20</v>
      </c>
      <c r="M81" s="33" t="s">
        <v>116</v>
      </c>
      <c r="N81" s="33">
        <v>108</v>
      </c>
      <c r="O81" s="33" t="s">
        <v>452</v>
      </c>
    </row>
    <row r="82" spans="1:15" x14ac:dyDescent="0.15">
      <c r="A82" s="32" t="s">
        <v>1406</v>
      </c>
      <c r="B82" s="33" t="s">
        <v>1136</v>
      </c>
      <c r="F82" s="33" t="s">
        <v>101</v>
      </c>
      <c r="G82" s="34">
        <v>12594</v>
      </c>
      <c r="H82" s="33" t="s">
        <v>235</v>
      </c>
      <c r="I82" s="33" t="s">
        <v>102</v>
      </c>
      <c r="J82" s="33">
        <v>37</v>
      </c>
      <c r="K82" s="33">
        <v>36</v>
      </c>
      <c r="L82" s="33">
        <v>24</v>
      </c>
      <c r="M82" s="33" t="s">
        <v>119</v>
      </c>
      <c r="N82" s="33">
        <v>126</v>
      </c>
      <c r="O82" s="33" t="s">
        <v>1137</v>
      </c>
    </row>
    <row r="83" spans="1:15" x14ac:dyDescent="0.15">
      <c r="A83" s="32" t="s">
        <v>1402</v>
      </c>
      <c r="B83" s="33" t="s">
        <v>557</v>
      </c>
      <c r="F83" s="33" t="s">
        <v>107</v>
      </c>
      <c r="G83" s="34">
        <v>12853</v>
      </c>
      <c r="H83" s="33" t="s">
        <v>21</v>
      </c>
      <c r="I83" s="33" t="s">
        <v>108</v>
      </c>
      <c r="J83" s="33">
        <v>36</v>
      </c>
      <c r="K83" s="33">
        <v>36</v>
      </c>
      <c r="L83" s="33">
        <v>23</v>
      </c>
      <c r="M83" s="33" t="s">
        <v>167</v>
      </c>
      <c r="N83" s="33">
        <v>125</v>
      </c>
      <c r="O83" s="33" t="s">
        <v>177</v>
      </c>
    </row>
    <row r="84" spans="1:15" x14ac:dyDescent="0.15">
      <c r="A84" s="32" t="s">
        <v>1403</v>
      </c>
      <c r="B84" s="33" t="s">
        <v>705</v>
      </c>
      <c r="F84" s="33" t="s">
        <v>111</v>
      </c>
      <c r="G84" s="34">
        <v>12750</v>
      </c>
      <c r="H84" s="33" t="s">
        <v>230</v>
      </c>
      <c r="I84" s="33" t="s">
        <v>128</v>
      </c>
      <c r="J84" s="33">
        <v>33</v>
      </c>
      <c r="K84" s="33">
        <v>32</v>
      </c>
      <c r="L84" s="33">
        <v>18</v>
      </c>
      <c r="M84" s="33" t="s">
        <v>116</v>
      </c>
      <c r="O84" s="33" t="s">
        <v>223</v>
      </c>
    </row>
    <row r="85" spans="1:15" x14ac:dyDescent="0.15">
      <c r="A85" s="32" t="s">
        <v>1404</v>
      </c>
      <c r="B85" s="33" t="s">
        <v>773</v>
      </c>
      <c r="F85" s="33" t="s">
        <v>107</v>
      </c>
      <c r="G85" s="34">
        <v>14022</v>
      </c>
      <c r="H85" s="33" t="s">
        <v>25</v>
      </c>
      <c r="I85" s="33" t="s">
        <v>128</v>
      </c>
      <c r="J85" s="33">
        <v>34</v>
      </c>
      <c r="K85" s="33">
        <v>34</v>
      </c>
      <c r="L85" s="33">
        <v>21</v>
      </c>
      <c r="M85" s="33" t="s">
        <v>167</v>
      </c>
      <c r="N85" s="33">
        <v>114</v>
      </c>
      <c r="O85" s="33" t="s">
        <v>306</v>
      </c>
    </row>
    <row r="86" spans="1:15" x14ac:dyDescent="0.15">
      <c r="A86" s="32" t="s">
        <v>1398</v>
      </c>
      <c r="B86" s="33" t="s">
        <v>176</v>
      </c>
      <c r="E86" s="33" t="s">
        <v>100</v>
      </c>
      <c r="F86" s="33" t="s">
        <v>111</v>
      </c>
      <c r="G86" s="34">
        <v>12586</v>
      </c>
      <c r="H86" s="33" t="s">
        <v>39</v>
      </c>
      <c r="I86" s="33" t="s">
        <v>102</v>
      </c>
      <c r="J86" s="33">
        <v>38</v>
      </c>
      <c r="K86" s="33">
        <v>35</v>
      </c>
      <c r="L86" s="33">
        <v>20</v>
      </c>
      <c r="M86" s="33" t="s">
        <v>116</v>
      </c>
      <c r="N86" s="33">
        <v>105</v>
      </c>
      <c r="O86" s="33" t="s">
        <v>177</v>
      </c>
    </row>
    <row r="87" spans="1:15" x14ac:dyDescent="0.15">
      <c r="A87" s="32" t="s">
        <v>1418</v>
      </c>
      <c r="B87" s="33" t="s">
        <v>1028</v>
      </c>
      <c r="F87" s="33" t="s">
        <v>111</v>
      </c>
      <c r="G87" s="34">
        <v>13497</v>
      </c>
      <c r="H87" s="33" t="s">
        <v>21</v>
      </c>
      <c r="I87" s="33" t="s">
        <v>108</v>
      </c>
      <c r="J87" s="33">
        <v>36</v>
      </c>
      <c r="K87" s="33">
        <v>36</v>
      </c>
      <c r="L87" s="33">
        <v>24</v>
      </c>
      <c r="M87" s="33" t="s">
        <v>103</v>
      </c>
      <c r="N87" s="33">
        <v>125</v>
      </c>
      <c r="O87" s="33" t="s">
        <v>177</v>
      </c>
    </row>
    <row r="88" spans="1:15" x14ac:dyDescent="0.15">
      <c r="A88" s="32" t="s">
        <v>1416</v>
      </c>
      <c r="B88" s="33" t="s">
        <v>750</v>
      </c>
      <c r="F88" s="33" t="s">
        <v>101</v>
      </c>
      <c r="G88" s="34">
        <v>13880</v>
      </c>
      <c r="H88" s="33" t="s">
        <v>42</v>
      </c>
      <c r="I88" s="33" t="s">
        <v>128</v>
      </c>
      <c r="J88" s="33">
        <v>32</v>
      </c>
      <c r="K88" s="33">
        <v>34</v>
      </c>
      <c r="L88" s="33">
        <v>26</v>
      </c>
      <c r="O88" s="33" t="s">
        <v>177</v>
      </c>
    </row>
    <row r="89" spans="1:15" x14ac:dyDescent="0.15">
      <c r="A89" s="32" t="s">
        <v>1417</v>
      </c>
      <c r="B89" s="33" t="s">
        <v>919</v>
      </c>
      <c r="F89" s="33" t="s">
        <v>101</v>
      </c>
      <c r="G89" s="34">
        <v>12995</v>
      </c>
      <c r="H89" s="33" t="s">
        <v>23</v>
      </c>
      <c r="I89" s="33" t="s">
        <v>102</v>
      </c>
      <c r="J89" s="33">
        <v>35</v>
      </c>
      <c r="K89" s="33">
        <v>35</v>
      </c>
      <c r="L89" s="33">
        <v>22</v>
      </c>
      <c r="M89" s="33" t="s">
        <v>130</v>
      </c>
      <c r="N89" s="33">
        <v>115</v>
      </c>
      <c r="O89" s="33" t="s">
        <v>146</v>
      </c>
    </row>
    <row r="90" spans="1:15" x14ac:dyDescent="0.15">
      <c r="A90" s="32" t="s">
        <v>1410</v>
      </c>
      <c r="B90" s="33" t="s">
        <v>228</v>
      </c>
      <c r="F90" s="33" t="s">
        <v>111</v>
      </c>
      <c r="G90" s="34">
        <v>14159</v>
      </c>
      <c r="H90" s="33" t="s">
        <v>24</v>
      </c>
      <c r="I90" s="33" t="s">
        <v>102</v>
      </c>
      <c r="J90" s="33">
        <v>36</v>
      </c>
      <c r="K90" s="33">
        <v>36</v>
      </c>
      <c r="L90" s="33">
        <v>24</v>
      </c>
      <c r="M90" s="33" t="s">
        <v>103</v>
      </c>
      <c r="N90" s="33">
        <v>120</v>
      </c>
      <c r="O90" s="33" t="s">
        <v>177</v>
      </c>
    </row>
    <row r="91" spans="1:15" x14ac:dyDescent="0.15">
      <c r="A91" s="32" t="s">
        <v>1412</v>
      </c>
      <c r="B91" s="33" t="s">
        <v>389</v>
      </c>
      <c r="F91" s="33" t="s">
        <v>111</v>
      </c>
      <c r="G91" s="34">
        <v>13777</v>
      </c>
      <c r="H91" s="33" t="s">
        <v>235</v>
      </c>
      <c r="I91" s="33" t="s">
        <v>102</v>
      </c>
      <c r="J91" s="33">
        <v>37</v>
      </c>
      <c r="K91" s="33">
        <v>36</v>
      </c>
      <c r="L91" s="33">
        <v>21</v>
      </c>
      <c r="M91" s="33" t="s">
        <v>167</v>
      </c>
      <c r="N91" s="33">
        <v>110</v>
      </c>
      <c r="O91" s="33" t="s">
        <v>177</v>
      </c>
    </row>
    <row r="92" spans="1:15" x14ac:dyDescent="0.15">
      <c r="A92" s="32" t="s">
        <v>1419</v>
      </c>
      <c r="B92" s="33" t="s">
        <v>1198</v>
      </c>
      <c r="F92" s="33" t="s">
        <v>111</v>
      </c>
      <c r="G92" s="34">
        <v>13860</v>
      </c>
      <c r="H92" s="33" t="s">
        <v>40</v>
      </c>
      <c r="I92" s="33" t="s">
        <v>108</v>
      </c>
      <c r="J92" s="33">
        <v>35</v>
      </c>
      <c r="K92" s="33">
        <v>35</v>
      </c>
      <c r="L92" s="33">
        <v>23</v>
      </c>
      <c r="M92" s="33" t="s">
        <v>112</v>
      </c>
      <c r="N92" s="33">
        <v>126</v>
      </c>
      <c r="O92" s="33" t="s">
        <v>227</v>
      </c>
    </row>
    <row r="93" spans="1:15" x14ac:dyDescent="0.15">
      <c r="A93" s="32" t="s">
        <v>1414</v>
      </c>
      <c r="B93" s="33" t="s">
        <v>584</v>
      </c>
      <c r="F93" s="33" t="s">
        <v>111</v>
      </c>
      <c r="G93" s="34">
        <v>13433</v>
      </c>
      <c r="H93" s="33" t="s">
        <v>24</v>
      </c>
      <c r="I93" s="33" t="s">
        <v>102</v>
      </c>
      <c r="J93" s="33">
        <v>36</v>
      </c>
      <c r="K93" s="33">
        <v>34</v>
      </c>
      <c r="L93" s="33">
        <v>22</v>
      </c>
      <c r="M93" s="33" t="s">
        <v>164</v>
      </c>
      <c r="N93" s="33">
        <v>105</v>
      </c>
      <c r="O93" s="33" t="s">
        <v>585</v>
      </c>
    </row>
    <row r="94" spans="1:15" x14ac:dyDescent="0.15">
      <c r="A94" s="32" t="s">
        <v>1421</v>
      </c>
      <c r="B94" s="33" t="s">
        <v>1278</v>
      </c>
      <c r="F94" s="33" t="s">
        <v>111</v>
      </c>
      <c r="G94" s="34">
        <v>12451</v>
      </c>
      <c r="H94" s="33" t="s">
        <v>39</v>
      </c>
      <c r="I94" s="33" t="s">
        <v>102</v>
      </c>
      <c r="J94" s="33">
        <v>38</v>
      </c>
      <c r="K94" s="33">
        <v>36</v>
      </c>
      <c r="L94" s="33">
        <v>22</v>
      </c>
      <c r="M94" s="33" t="s">
        <v>164</v>
      </c>
      <c r="N94" s="33">
        <v>117</v>
      </c>
      <c r="O94" s="33" t="s">
        <v>1228</v>
      </c>
    </row>
    <row r="95" spans="1:15" x14ac:dyDescent="0.15">
      <c r="A95" s="32" t="s">
        <v>1420</v>
      </c>
      <c r="B95" s="33" t="s">
        <v>1227</v>
      </c>
      <c r="F95" s="33" t="s">
        <v>101</v>
      </c>
      <c r="G95" s="34">
        <v>12464</v>
      </c>
      <c r="H95" s="33" t="s">
        <v>24</v>
      </c>
      <c r="I95" s="33" t="s">
        <v>102</v>
      </c>
      <c r="J95" s="33">
        <v>36</v>
      </c>
      <c r="K95" s="33">
        <v>35</v>
      </c>
      <c r="L95" s="33">
        <v>22</v>
      </c>
      <c r="M95" s="33" t="s">
        <v>248</v>
      </c>
      <c r="N95" s="33">
        <v>108</v>
      </c>
      <c r="O95" s="33" t="s">
        <v>1228</v>
      </c>
    </row>
    <row r="96" spans="1:15" x14ac:dyDescent="0.15">
      <c r="A96" s="32" t="s">
        <v>1413</v>
      </c>
      <c r="B96" s="33" t="s">
        <v>465</v>
      </c>
      <c r="F96" s="33" t="s">
        <v>101</v>
      </c>
      <c r="G96" s="34">
        <v>12639</v>
      </c>
      <c r="H96" s="33" t="s">
        <v>21</v>
      </c>
      <c r="I96" s="33" t="s">
        <v>108</v>
      </c>
      <c r="J96" s="33">
        <v>36</v>
      </c>
      <c r="K96" s="33">
        <v>35</v>
      </c>
      <c r="L96" s="33">
        <v>22</v>
      </c>
      <c r="M96" s="33" t="s">
        <v>103</v>
      </c>
      <c r="N96" s="33">
        <v>120</v>
      </c>
      <c r="O96" s="33" t="s">
        <v>223</v>
      </c>
    </row>
    <row r="97" spans="1:15" x14ac:dyDescent="0.15">
      <c r="A97" s="32" t="s">
        <v>1415</v>
      </c>
      <c r="B97" s="33" t="s">
        <v>656</v>
      </c>
      <c r="F97" s="33" t="s">
        <v>111</v>
      </c>
      <c r="G97" s="34">
        <v>13792</v>
      </c>
      <c r="H97" s="33" t="s">
        <v>39</v>
      </c>
      <c r="I97" s="33" t="s">
        <v>102</v>
      </c>
      <c r="J97" s="33">
        <v>38</v>
      </c>
      <c r="K97" s="33">
        <v>37</v>
      </c>
      <c r="L97" s="33">
        <v>24</v>
      </c>
      <c r="M97" s="33" t="s">
        <v>164</v>
      </c>
      <c r="N97" s="33">
        <v>120</v>
      </c>
      <c r="O97" s="33" t="s">
        <v>397</v>
      </c>
    </row>
    <row r="98" spans="1:15" x14ac:dyDescent="0.15">
      <c r="A98" s="32" t="s">
        <v>1411</v>
      </c>
      <c r="B98" s="33" t="s">
        <v>350</v>
      </c>
      <c r="F98" s="33" t="s">
        <v>111</v>
      </c>
      <c r="G98" s="34">
        <v>14092</v>
      </c>
      <c r="H98" s="33" t="s">
        <v>39</v>
      </c>
      <c r="I98" s="33" t="s">
        <v>102</v>
      </c>
      <c r="J98" s="33">
        <v>38</v>
      </c>
      <c r="K98" s="33">
        <v>36</v>
      </c>
      <c r="L98" s="33">
        <v>22</v>
      </c>
      <c r="M98" s="33" t="s">
        <v>167</v>
      </c>
      <c r="N98" s="33">
        <v>122</v>
      </c>
      <c r="O98" s="33" t="s">
        <v>351</v>
      </c>
    </row>
    <row r="99" spans="1:15" x14ac:dyDescent="0.15">
      <c r="A99" s="32" t="s">
        <v>1432</v>
      </c>
      <c r="B99" s="33" t="s">
        <v>1119</v>
      </c>
      <c r="F99" s="33" t="s">
        <v>111</v>
      </c>
      <c r="G99" s="34">
        <v>14317</v>
      </c>
      <c r="H99" s="33" t="s">
        <v>22</v>
      </c>
      <c r="I99" s="33" t="s">
        <v>108</v>
      </c>
      <c r="J99" s="33">
        <v>34</v>
      </c>
      <c r="K99" s="33">
        <v>34</v>
      </c>
      <c r="L99" s="33">
        <v>21</v>
      </c>
      <c r="M99" s="33" t="s">
        <v>116</v>
      </c>
      <c r="N99" s="33">
        <v>102</v>
      </c>
      <c r="O99" s="33" t="s">
        <v>510</v>
      </c>
    </row>
    <row r="100" spans="1:15" x14ac:dyDescent="0.15">
      <c r="A100" s="32" t="s">
        <v>1423</v>
      </c>
      <c r="B100" s="33" t="s">
        <v>633</v>
      </c>
      <c r="F100" s="33" t="s">
        <v>101</v>
      </c>
      <c r="G100" s="34">
        <v>12884</v>
      </c>
      <c r="H100" s="33" t="s">
        <v>222</v>
      </c>
      <c r="I100" s="33" t="s">
        <v>102</v>
      </c>
      <c r="J100" s="33">
        <v>39</v>
      </c>
      <c r="K100" s="33">
        <v>35</v>
      </c>
      <c r="L100" s="33">
        <v>23</v>
      </c>
      <c r="M100" s="33" t="s">
        <v>167</v>
      </c>
      <c r="N100" s="33">
        <v>120</v>
      </c>
      <c r="O100" s="33" t="s">
        <v>634</v>
      </c>
    </row>
    <row r="101" spans="1:15" x14ac:dyDescent="0.15">
      <c r="A101" s="32" t="s">
        <v>1424</v>
      </c>
      <c r="B101" s="33" t="s">
        <v>731</v>
      </c>
      <c r="F101" s="33" t="s">
        <v>101</v>
      </c>
      <c r="G101" s="34">
        <v>13930</v>
      </c>
      <c r="H101" s="33" t="s">
        <v>24</v>
      </c>
      <c r="I101" s="33" t="s">
        <v>102</v>
      </c>
      <c r="J101" s="33">
        <v>36</v>
      </c>
      <c r="K101" s="33">
        <v>34</v>
      </c>
      <c r="L101" s="33">
        <v>20</v>
      </c>
      <c r="M101" s="33" t="s">
        <v>116</v>
      </c>
      <c r="N101" s="33">
        <v>102</v>
      </c>
      <c r="O101" s="33" t="s">
        <v>571</v>
      </c>
    </row>
    <row r="102" spans="1:15" x14ac:dyDescent="0.15">
      <c r="A102" s="32" t="s">
        <v>1425</v>
      </c>
      <c r="B102" s="33" t="s">
        <v>756</v>
      </c>
      <c r="F102" s="33" t="s">
        <v>111</v>
      </c>
      <c r="G102" s="34">
        <v>12800</v>
      </c>
      <c r="H102" s="33" t="s">
        <v>21</v>
      </c>
      <c r="I102" s="33" t="s">
        <v>108</v>
      </c>
      <c r="J102" s="33">
        <v>36</v>
      </c>
      <c r="K102" s="33">
        <v>35</v>
      </c>
      <c r="L102" s="33">
        <v>23</v>
      </c>
      <c r="M102" s="33" t="s">
        <v>164</v>
      </c>
      <c r="N102" s="33">
        <v>117</v>
      </c>
      <c r="O102" s="33" t="s">
        <v>757</v>
      </c>
    </row>
    <row r="103" spans="1:15" x14ac:dyDescent="0.15">
      <c r="A103" s="32" t="s">
        <v>1429</v>
      </c>
      <c r="B103" s="33" t="s">
        <v>989</v>
      </c>
      <c r="F103" s="33" t="s">
        <v>107</v>
      </c>
      <c r="G103" s="34">
        <v>13841</v>
      </c>
      <c r="H103" s="33" t="s">
        <v>39</v>
      </c>
      <c r="I103" s="33" t="s">
        <v>102</v>
      </c>
      <c r="J103" s="33">
        <v>38</v>
      </c>
      <c r="K103" s="33">
        <v>34</v>
      </c>
      <c r="L103" s="33">
        <v>22</v>
      </c>
      <c r="M103" s="33" t="s">
        <v>167</v>
      </c>
      <c r="N103" s="33">
        <v>112</v>
      </c>
      <c r="O103" s="33" t="s">
        <v>990</v>
      </c>
    </row>
    <row r="104" spans="1:15" x14ac:dyDescent="0.15">
      <c r="A104" s="32" t="s">
        <v>1433</v>
      </c>
      <c r="B104" s="33" t="s">
        <v>1288</v>
      </c>
      <c r="F104" s="33" t="s">
        <v>101</v>
      </c>
      <c r="G104" s="34">
        <v>14323</v>
      </c>
      <c r="H104" s="33" t="s">
        <v>222</v>
      </c>
      <c r="I104" s="33" t="s">
        <v>102</v>
      </c>
      <c r="J104" s="33">
        <v>39</v>
      </c>
      <c r="K104" s="33">
        <v>39</v>
      </c>
      <c r="L104" s="33">
        <v>23</v>
      </c>
      <c r="M104" s="33" t="s">
        <v>103</v>
      </c>
      <c r="N104" s="33">
        <v>129</v>
      </c>
      <c r="O104" s="33" t="s">
        <v>1289</v>
      </c>
    </row>
    <row r="105" spans="1:15" x14ac:dyDescent="0.15">
      <c r="A105" s="32" t="s">
        <v>1428</v>
      </c>
      <c r="B105" s="33" t="s">
        <v>988</v>
      </c>
      <c r="F105" s="33" t="s">
        <v>111</v>
      </c>
      <c r="G105" s="34">
        <v>13174</v>
      </c>
      <c r="H105" s="33" t="s">
        <v>21</v>
      </c>
      <c r="I105" s="33" t="s">
        <v>108</v>
      </c>
      <c r="J105" s="33">
        <v>36</v>
      </c>
      <c r="K105" s="33">
        <v>36</v>
      </c>
      <c r="L105" s="33">
        <v>22</v>
      </c>
      <c r="M105" s="33" t="s">
        <v>164</v>
      </c>
      <c r="N105" s="33">
        <v>116</v>
      </c>
      <c r="O105" s="33" t="s">
        <v>972</v>
      </c>
    </row>
    <row r="106" spans="1:15" x14ac:dyDescent="0.15">
      <c r="A106" s="32" t="s">
        <v>1431</v>
      </c>
      <c r="B106" s="33" t="s">
        <v>1063</v>
      </c>
      <c r="F106" s="33" t="s">
        <v>101</v>
      </c>
      <c r="G106" s="34">
        <v>14285</v>
      </c>
      <c r="H106" s="33" t="s">
        <v>222</v>
      </c>
      <c r="I106" s="33" t="s">
        <v>102</v>
      </c>
      <c r="J106" s="33">
        <v>39</v>
      </c>
      <c r="K106" s="33">
        <v>35</v>
      </c>
      <c r="L106" s="33">
        <v>23</v>
      </c>
      <c r="M106" s="33" t="s">
        <v>181</v>
      </c>
      <c r="N106" s="33">
        <v>104</v>
      </c>
      <c r="O106" s="33" t="s">
        <v>1064</v>
      </c>
    </row>
    <row r="107" spans="1:15" x14ac:dyDescent="0.15">
      <c r="A107" s="32" t="s">
        <v>1427</v>
      </c>
      <c r="B107" s="33" t="s">
        <v>974</v>
      </c>
      <c r="F107" s="33" t="s">
        <v>111</v>
      </c>
      <c r="G107" s="34">
        <v>14011</v>
      </c>
      <c r="H107" s="33" t="s">
        <v>190</v>
      </c>
      <c r="I107" s="33" t="s">
        <v>108</v>
      </c>
      <c r="J107" s="33">
        <v>37</v>
      </c>
      <c r="K107" s="33">
        <v>36</v>
      </c>
      <c r="L107" s="33">
        <v>23</v>
      </c>
      <c r="M107" s="33" t="s">
        <v>119</v>
      </c>
      <c r="N107" s="33">
        <v>126</v>
      </c>
      <c r="O107" s="33" t="s">
        <v>194</v>
      </c>
    </row>
    <row r="108" spans="1:15" x14ac:dyDescent="0.15">
      <c r="A108" s="32" t="s">
        <v>1422</v>
      </c>
      <c r="B108" s="33" t="s">
        <v>221</v>
      </c>
      <c r="E108" s="33" t="s">
        <v>100</v>
      </c>
      <c r="F108" s="33" t="s">
        <v>107</v>
      </c>
      <c r="G108" s="34">
        <v>14901</v>
      </c>
      <c r="H108" s="33" t="s">
        <v>222</v>
      </c>
      <c r="I108" s="33" t="s">
        <v>102</v>
      </c>
      <c r="J108" s="33">
        <v>39</v>
      </c>
      <c r="K108" s="33">
        <v>36</v>
      </c>
      <c r="L108" s="33">
        <v>22</v>
      </c>
      <c r="M108" s="33" t="s">
        <v>167</v>
      </c>
      <c r="N108" s="33">
        <v>124</v>
      </c>
      <c r="O108" s="33" t="s">
        <v>223</v>
      </c>
    </row>
    <row r="109" spans="1:15" x14ac:dyDescent="0.15">
      <c r="A109" s="32" t="s">
        <v>1426</v>
      </c>
      <c r="B109" s="33" t="s">
        <v>844</v>
      </c>
      <c r="F109" s="33" t="s">
        <v>111</v>
      </c>
      <c r="G109" s="34">
        <v>12560</v>
      </c>
      <c r="H109" s="33" t="s">
        <v>24</v>
      </c>
      <c r="I109" s="33" t="s">
        <v>102</v>
      </c>
      <c r="J109" s="33">
        <v>36</v>
      </c>
      <c r="K109" s="33">
        <v>36</v>
      </c>
      <c r="L109" s="33">
        <v>25</v>
      </c>
      <c r="M109" s="33" t="s">
        <v>130</v>
      </c>
      <c r="N109" s="33">
        <v>125</v>
      </c>
      <c r="O109" s="33" t="s">
        <v>845</v>
      </c>
    </row>
    <row r="110" spans="1:15" x14ac:dyDescent="0.15">
      <c r="A110" s="32" t="s">
        <v>1430</v>
      </c>
      <c r="B110" s="33" t="s">
        <v>999</v>
      </c>
      <c r="F110" s="33" t="s">
        <v>107</v>
      </c>
      <c r="G110" s="34">
        <v>13422</v>
      </c>
      <c r="H110" s="33" t="s">
        <v>21</v>
      </c>
      <c r="I110" s="33" t="s">
        <v>108</v>
      </c>
      <c r="J110" s="33">
        <v>36</v>
      </c>
      <c r="K110" s="33">
        <v>34</v>
      </c>
      <c r="L110" s="33">
        <v>18</v>
      </c>
      <c r="M110" s="33" t="s">
        <v>567</v>
      </c>
      <c r="N110" s="33">
        <v>100</v>
      </c>
      <c r="O110" s="33" t="s">
        <v>1000</v>
      </c>
    </row>
    <row r="111" spans="1:15" x14ac:dyDescent="0.15">
      <c r="A111" s="32" t="s">
        <v>1441</v>
      </c>
      <c r="B111" s="33" t="s">
        <v>1148</v>
      </c>
      <c r="F111" s="33" t="s">
        <v>111</v>
      </c>
      <c r="G111" s="34">
        <v>12467</v>
      </c>
      <c r="H111" s="33" t="s">
        <v>235</v>
      </c>
      <c r="I111" s="33" t="s">
        <v>102</v>
      </c>
      <c r="J111" s="33">
        <v>37</v>
      </c>
      <c r="K111" s="33">
        <v>36</v>
      </c>
      <c r="L111" s="33">
        <v>24</v>
      </c>
      <c r="M111" s="33" t="s">
        <v>119</v>
      </c>
      <c r="N111" s="33">
        <v>137</v>
      </c>
      <c r="O111" s="33" t="s">
        <v>1149</v>
      </c>
    </row>
    <row r="112" spans="1:15" x14ac:dyDescent="0.15">
      <c r="A112" s="32" t="s">
        <v>1440</v>
      </c>
      <c r="B112" s="33" t="s">
        <v>1088</v>
      </c>
      <c r="F112" s="33" t="s">
        <v>101</v>
      </c>
      <c r="G112" s="34">
        <v>12326</v>
      </c>
      <c r="H112" s="33" t="s">
        <v>25</v>
      </c>
      <c r="I112" s="33" t="s">
        <v>128</v>
      </c>
      <c r="J112" s="33">
        <v>34</v>
      </c>
      <c r="K112" s="33">
        <v>35</v>
      </c>
      <c r="L112" s="33">
        <v>22</v>
      </c>
      <c r="M112" s="33" t="s">
        <v>181</v>
      </c>
      <c r="N112" s="33">
        <v>115</v>
      </c>
      <c r="O112" s="33" t="s">
        <v>1089</v>
      </c>
    </row>
    <row r="113" spans="1:15" x14ac:dyDescent="0.15">
      <c r="A113" s="32" t="s">
        <v>1438</v>
      </c>
      <c r="B113" s="33" t="s">
        <v>482</v>
      </c>
      <c r="F113" s="33" t="s">
        <v>111</v>
      </c>
      <c r="G113" s="34">
        <v>15317</v>
      </c>
      <c r="H113" s="33" t="s">
        <v>39</v>
      </c>
      <c r="I113" s="33" t="s">
        <v>102</v>
      </c>
      <c r="J113" s="33">
        <v>38</v>
      </c>
      <c r="K113" s="33">
        <v>37</v>
      </c>
      <c r="L113" s="33">
        <v>22</v>
      </c>
      <c r="M113" s="33" t="s">
        <v>164</v>
      </c>
      <c r="N113" s="33">
        <v>118</v>
      </c>
      <c r="O113" s="33" t="s">
        <v>194</v>
      </c>
    </row>
    <row r="114" spans="1:15" x14ac:dyDescent="0.15">
      <c r="A114" s="32" t="s">
        <v>1444</v>
      </c>
      <c r="B114" s="33" t="s">
        <v>1276</v>
      </c>
      <c r="F114" s="33" t="s">
        <v>111</v>
      </c>
      <c r="G114" s="34">
        <v>14715</v>
      </c>
      <c r="H114" s="33" t="s">
        <v>39</v>
      </c>
      <c r="I114" s="33" t="s">
        <v>102</v>
      </c>
      <c r="J114" s="33">
        <v>38</v>
      </c>
      <c r="K114" s="33">
        <v>36</v>
      </c>
      <c r="L114" s="33">
        <v>22</v>
      </c>
      <c r="M114" s="33" t="s">
        <v>167</v>
      </c>
      <c r="N114" s="33">
        <v>120</v>
      </c>
      <c r="O114" s="33" t="s">
        <v>319</v>
      </c>
    </row>
    <row r="115" spans="1:15" x14ac:dyDescent="0.15">
      <c r="A115" s="32" t="s">
        <v>1439</v>
      </c>
      <c r="B115" s="33" t="s">
        <v>711</v>
      </c>
      <c r="F115" s="33" t="s">
        <v>111</v>
      </c>
      <c r="G115" s="34">
        <v>14621</v>
      </c>
      <c r="H115" s="33" t="s">
        <v>25</v>
      </c>
      <c r="I115" s="33" t="s">
        <v>128</v>
      </c>
      <c r="J115" s="33">
        <v>34</v>
      </c>
      <c r="K115" s="33">
        <v>33</v>
      </c>
      <c r="L115" s="33">
        <v>22</v>
      </c>
      <c r="M115" s="33" t="s">
        <v>181</v>
      </c>
      <c r="N115" s="33">
        <v>100</v>
      </c>
      <c r="O115" s="33" t="s">
        <v>712</v>
      </c>
    </row>
    <row r="116" spans="1:15" x14ac:dyDescent="0.15">
      <c r="A116" s="32" t="s">
        <v>1435</v>
      </c>
      <c r="B116" s="33" t="s">
        <v>316</v>
      </c>
      <c r="F116" s="33" t="s">
        <v>111</v>
      </c>
      <c r="G116" s="34">
        <v>14481</v>
      </c>
      <c r="H116" s="33" t="s">
        <v>222</v>
      </c>
      <c r="I116" s="33" t="s">
        <v>102</v>
      </c>
      <c r="J116" s="33">
        <v>39</v>
      </c>
      <c r="K116" s="33">
        <v>36</v>
      </c>
      <c r="L116" s="33">
        <v>24</v>
      </c>
      <c r="M116" s="33" t="s">
        <v>167</v>
      </c>
      <c r="N116" s="33">
        <v>123</v>
      </c>
      <c r="O116" s="33" t="s">
        <v>317</v>
      </c>
    </row>
    <row r="117" spans="1:15" x14ac:dyDescent="0.15">
      <c r="A117" s="32" t="s">
        <v>1437</v>
      </c>
      <c r="B117" s="33" t="s">
        <v>392</v>
      </c>
      <c r="F117" s="33" t="s">
        <v>101</v>
      </c>
      <c r="G117" s="34">
        <v>12289</v>
      </c>
      <c r="H117" s="33" t="s">
        <v>22</v>
      </c>
      <c r="I117" s="33" t="s">
        <v>108</v>
      </c>
      <c r="J117" s="33">
        <v>34</v>
      </c>
      <c r="K117" s="33">
        <v>34</v>
      </c>
      <c r="L117" s="33">
        <v>23</v>
      </c>
      <c r="M117" s="33" t="s">
        <v>130</v>
      </c>
      <c r="N117" s="33">
        <v>115</v>
      </c>
      <c r="O117" s="33" t="s">
        <v>393</v>
      </c>
    </row>
    <row r="118" spans="1:15" x14ac:dyDescent="0.15">
      <c r="A118" s="32" t="s">
        <v>1434</v>
      </c>
      <c r="B118" s="33" t="s">
        <v>99</v>
      </c>
      <c r="E118" s="33" t="s">
        <v>100</v>
      </c>
      <c r="F118" s="33" t="s">
        <v>101</v>
      </c>
      <c r="G118" s="34">
        <v>13700</v>
      </c>
      <c r="H118" s="33" t="s">
        <v>39</v>
      </c>
      <c r="I118" s="33" t="s">
        <v>102</v>
      </c>
      <c r="J118" s="33">
        <v>38</v>
      </c>
      <c r="K118" s="33">
        <v>36</v>
      </c>
      <c r="L118" s="33">
        <v>22</v>
      </c>
      <c r="M118" s="33" t="s">
        <v>103</v>
      </c>
      <c r="N118" s="33">
        <v>125</v>
      </c>
      <c r="O118" s="33" t="s">
        <v>104</v>
      </c>
    </row>
    <row r="119" spans="1:15" x14ac:dyDescent="0.15">
      <c r="A119" s="32" t="s">
        <v>1442</v>
      </c>
      <c r="B119" s="33" t="s">
        <v>1180</v>
      </c>
      <c r="F119" s="33" t="s">
        <v>101</v>
      </c>
      <c r="G119" s="34">
        <v>14991</v>
      </c>
      <c r="H119" s="33" t="s">
        <v>21</v>
      </c>
      <c r="I119" s="33" t="s">
        <v>108</v>
      </c>
      <c r="J119" s="33">
        <v>36</v>
      </c>
      <c r="K119" s="33">
        <v>36</v>
      </c>
      <c r="L119" s="33">
        <v>23</v>
      </c>
      <c r="M119" s="33" t="s">
        <v>164</v>
      </c>
      <c r="N119" s="33">
        <v>110</v>
      </c>
      <c r="O119" s="33" t="s">
        <v>1181</v>
      </c>
    </row>
    <row r="120" spans="1:15" x14ac:dyDescent="0.15">
      <c r="A120" s="32" t="s">
        <v>1443</v>
      </c>
      <c r="B120" s="33" t="s">
        <v>1259</v>
      </c>
      <c r="F120" s="33" t="s">
        <v>111</v>
      </c>
      <c r="G120" s="34">
        <v>14892</v>
      </c>
      <c r="H120" s="33" t="s">
        <v>21</v>
      </c>
      <c r="I120" s="33" t="s">
        <v>108</v>
      </c>
      <c r="J120" s="33">
        <v>36</v>
      </c>
      <c r="K120" s="33">
        <v>35</v>
      </c>
      <c r="L120" s="33">
        <v>21</v>
      </c>
      <c r="M120" s="33" t="s">
        <v>130</v>
      </c>
      <c r="N120" s="33">
        <v>120</v>
      </c>
      <c r="O120" s="33" t="s">
        <v>1260</v>
      </c>
    </row>
    <row r="121" spans="1:15" x14ac:dyDescent="0.15">
      <c r="A121" s="32" t="s">
        <v>1436</v>
      </c>
      <c r="B121" s="33" t="s">
        <v>367</v>
      </c>
      <c r="F121" s="33" t="s">
        <v>101</v>
      </c>
      <c r="G121" s="34">
        <v>14982</v>
      </c>
      <c r="H121" s="33" t="s">
        <v>190</v>
      </c>
      <c r="I121" s="33" t="s">
        <v>108</v>
      </c>
      <c r="J121" s="33">
        <v>37</v>
      </c>
      <c r="K121" s="33">
        <v>37</v>
      </c>
      <c r="L121" s="33">
        <v>26</v>
      </c>
      <c r="M121" s="33" t="s">
        <v>368</v>
      </c>
      <c r="N121" s="33">
        <v>150</v>
      </c>
      <c r="O121" s="33" t="s">
        <v>369</v>
      </c>
    </row>
    <row r="122" spans="1:15" x14ac:dyDescent="0.15">
      <c r="A122" s="32" t="s">
        <v>1445</v>
      </c>
      <c r="B122" s="33" t="s">
        <v>1313</v>
      </c>
      <c r="F122" s="33" t="s">
        <v>111</v>
      </c>
      <c r="G122" s="34">
        <v>14226</v>
      </c>
      <c r="H122" s="33" t="s">
        <v>23</v>
      </c>
      <c r="I122" s="33" t="s">
        <v>102</v>
      </c>
      <c r="J122" s="33">
        <v>35</v>
      </c>
      <c r="K122" s="33">
        <v>35</v>
      </c>
      <c r="L122" s="33">
        <v>22</v>
      </c>
      <c r="M122" s="33" t="s">
        <v>248</v>
      </c>
      <c r="N122" s="33">
        <v>110</v>
      </c>
      <c r="O122" s="33" t="s">
        <v>194</v>
      </c>
    </row>
    <row r="123" spans="1:15" x14ac:dyDescent="0.15">
      <c r="A123" s="32" t="s">
        <v>1446</v>
      </c>
      <c r="B123" s="33" t="s">
        <v>208</v>
      </c>
      <c r="E123" s="33" t="s">
        <v>100</v>
      </c>
      <c r="F123" s="33" t="s">
        <v>111</v>
      </c>
      <c r="G123" s="34">
        <v>15419</v>
      </c>
      <c r="H123" s="33" t="s">
        <v>190</v>
      </c>
      <c r="I123" s="33" t="s">
        <v>108</v>
      </c>
      <c r="J123" s="33">
        <v>37</v>
      </c>
      <c r="K123" s="33">
        <v>36</v>
      </c>
      <c r="L123" s="33">
        <v>24</v>
      </c>
      <c r="M123" s="33" t="s">
        <v>167</v>
      </c>
      <c r="N123" s="33">
        <v>118</v>
      </c>
      <c r="O123" s="33" t="s">
        <v>131</v>
      </c>
    </row>
    <row r="124" spans="1:15" x14ac:dyDescent="0.15">
      <c r="A124" s="32" t="s">
        <v>1448</v>
      </c>
      <c r="B124" s="33" t="s">
        <v>345</v>
      </c>
      <c r="F124" s="33" t="s">
        <v>111</v>
      </c>
      <c r="G124" s="34">
        <v>14124</v>
      </c>
      <c r="H124" s="33" t="s">
        <v>40</v>
      </c>
      <c r="I124" s="33" t="s">
        <v>108</v>
      </c>
      <c r="J124" s="33">
        <v>35</v>
      </c>
      <c r="K124" s="33">
        <v>35</v>
      </c>
      <c r="L124" s="33">
        <v>22</v>
      </c>
      <c r="M124" s="33" t="s">
        <v>164</v>
      </c>
      <c r="N124" s="33">
        <v>112</v>
      </c>
      <c r="O124" s="33" t="s">
        <v>346</v>
      </c>
    </row>
    <row r="125" spans="1:15" x14ac:dyDescent="0.15">
      <c r="A125" s="32" t="s">
        <v>1449</v>
      </c>
      <c r="B125" s="33" t="s">
        <v>695</v>
      </c>
      <c r="E125" s="33" t="s">
        <v>100</v>
      </c>
      <c r="F125" s="33" t="s">
        <v>111</v>
      </c>
      <c r="G125" s="34">
        <v>15192</v>
      </c>
      <c r="H125" s="33" t="s">
        <v>21</v>
      </c>
      <c r="I125" s="33" t="s">
        <v>108</v>
      </c>
      <c r="J125" s="33">
        <v>36</v>
      </c>
      <c r="K125" s="33">
        <v>36</v>
      </c>
      <c r="L125" s="33">
        <v>24</v>
      </c>
      <c r="M125" s="33" t="s">
        <v>164</v>
      </c>
      <c r="N125" s="33">
        <v>112</v>
      </c>
      <c r="O125" s="33" t="s">
        <v>696</v>
      </c>
    </row>
    <row r="126" spans="1:15" x14ac:dyDescent="0.15">
      <c r="A126" s="32" t="s">
        <v>1453</v>
      </c>
      <c r="B126" s="33" t="s">
        <v>1025</v>
      </c>
      <c r="F126" s="33" t="s">
        <v>111</v>
      </c>
      <c r="G126" s="34">
        <v>14442</v>
      </c>
      <c r="H126" s="33" t="s">
        <v>21</v>
      </c>
      <c r="I126" s="33" t="s">
        <v>108</v>
      </c>
      <c r="J126" s="33">
        <v>36</v>
      </c>
      <c r="K126" s="33">
        <v>36</v>
      </c>
      <c r="L126" s="33">
        <v>21</v>
      </c>
      <c r="M126" s="33" t="s">
        <v>130</v>
      </c>
      <c r="N126" s="33">
        <v>105</v>
      </c>
      <c r="O126" s="33" t="s">
        <v>1026</v>
      </c>
    </row>
    <row r="127" spans="1:15" x14ac:dyDescent="0.15">
      <c r="A127" s="32" t="s">
        <v>1456</v>
      </c>
      <c r="B127" s="33" t="s">
        <v>1186</v>
      </c>
      <c r="F127" s="33" t="s">
        <v>111</v>
      </c>
      <c r="G127" s="34">
        <v>14202</v>
      </c>
      <c r="H127" s="33" t="s">
        <v>40</v>
      </c>
      <c r="I127" s="33" t="s">
        <v>108</v>
      </c>
      <c r="J127" s="33">
        <v>35</v>
      </c>
      <c r="K127" s="33">
        <v>35</v>
      </c>
      <c r="L127" s="33">
        <v>22</v>
      </c>
      <c r="M127" s="33" t="s">
        <v>116</v>
      </c>
      <c r="N127" s="33">
        <v>109</v>
      </c>
      <c r="O127" s="33" t="s">
        <v>179</v>
      </c>
    </row>
    <row r="128" spans="1:15" x14ac:dyDescent="0.15">
      <c r="A128" s="32" t="s">
        <v>1452</v>
      </c>
      <c r="B128" s="33" t="s">
        <v>977</v>
      </c>
      <c r="F128" s="33" t="s">
        <v>101</v>
      </c>
      <c r="G128" s="34">
        <v>14196</v>
      </c>
      <c r="H128" s="33" t="s">
        <v>222</v>
      </c>
      <c r="I128" s="33" t="s">
        <v>102</v>
      </c>
      <c r="J128" s="33">
        <v>39</v>
      </c>
      <c r="K128" s="33">
        <v>35</v>
      </c>
      <c r="L128" s="33">
        <v>22</v>
      </c>
      <c r="M128" s="33" t="s">
        <v>116</v>
      </c>
      <c r="N128" s="33">
        <v>110</v>
      </c>
      <c r="O128" s="33" t="s">
        <v>978</v>
      </c>
    </row>
    <row r="129" spans="1:15" x14ac:dyDescent="0.15">
      <c r="A129" s="32" t="s">
        <v>1451</v>
      </c>
      <c r="B129" s="33" t="s">
        <v>906</v>
      </c>
      <c r="F129" s="33" t="s">
        <v>107</v>
      </c>
      <c r="G129" s="34">
        <v>14846</v>
      </c>
      <c r="H129" s="33" t="s">
        <v>22</v>
      </c>
      <c r="I129" s="33" t="s">
        <v>108</v>
      </c>
      <c r="J129" s="33">
        <v>34</v>
      </c>
      <c r="K129" s="33">
        <v>34</v>
      </c>
      <c r="L129" s="33">
        <v>23</v>
      </c>
      <c r="M129" s="33" t="s">
        <v>116</v>
      </c>
      <c r="N129" s="33">
        <v>110</v>
      </c>
      <c r="O129" s="33" t="s">
        <v>749</v>
      </c>
    </row>
    <row r="130" spans="1:15" x14ac:dyDescent="0.15">
      <c r="A130" s="32" t="s">
        <v>1454</v>
      </c>
      <c r="B130" s="33" t="s">
        <v>1029</v>
      </c>
      <c r="F130" s="33" t="s">
        <v>101</v>
      </c>
      <c r="G130" s="34">
        <v>13789</v>
      </c>
      <c r="H130" s="33" t="s">
        <v>22</v>
      </c>
      <c r="I130" s="33" t="s">
        <v>108</v>
      </c>
      <c r="J130" s="33">
        <v>34</v>
      </c>
      <c r="K130" s="33">
        <v>34</v>
      </c>
      <c r="L130" s="33">
        <v>25</v>
      </c>
      <c r="M130" s="33" t="s">
        <v>130</v>
      </c>
      <c r="N130" s="33">
        <v>120</v>
      </c>
      <c r="O130" s="33" t="s">
        <v>306</v>
      </c>
    </row>
    <row r="131" spans="1:15" x14ac:dyDescent="0.15">
      <c r="A131" s="32" t="s">
        <v>1457</v>
      </c>
      <c r="B131" s="33" t="s">
        <v>1261</v>
      </c>
      <c r="F131" s="33" t="s">
        <v>111</v>
      </c>
      <c r="G131" s="34">
        <v>14888</v>
      </c>
      <c r="H131" s="33" t="s">
        <v>21</v>
      </c>
      <c r="I131" s="33" t="s">
        <v>108</v>
      </c>
      <c r="J131" s="33">
        <v>36</v>
      </c>
      <c r="K131" s="33">
        <v>36</v>
      </c>
      <c r="L131" s="33">
        <v>23</v>
      </c>
      <c r="M131" s="33" t="s">
        <v>167</v>
      </c>
      <c r="N131" s="33">
        <v>117</v>
      </c>
      <c r="O131" s="33" t="s">
        <v>504</v>
      </c>
    </row>
    <row r="132" spans="1:15" x14ac:dyDescent="0.15">
      <c r="A132" s="32" t="s">
        <v>1450</v>
      </c>
      <c r="B132" s="33" t="s">
        <v>733</v>
      </c>
      <c r="F132" s="33" t="s">
        <v>111</v>
      </c>
      <c r="G132" s="34">
        <v>14495</v>
      </c>
      <c r="H132" s="33" t="s">
        <v>40</v>
      </c>
      <c r="I132" s="33" t="s">
        <v>108</v>
      </c>
      <c r="J132" s="33">
        <v>35</v>
      </c>
      <c r="K132" s="33">
        <v>35</v>
      </c>
      <c r="L132" s="33">
        <v>23</v>
      </c>
      <c r="M132" s="33" t="s">
        <v>248</v>
      </c>
      <c r="N132" s="33">
        <v>117</v>
      </c>
      <c r="O132" s="33" t="s">
        <v>699</v>
      </c>
    </row>
    <row r="133" spans="1:15" x14ac:dyDescent="0.15">
      <c r="A133" s="32" t="s">
        <v>1455</v>
      </c>
      <c r="B133" s="33" t="s">
        <v>1125</v>
      </c>
      <c r="F133" s="33" t="s">
        <v>101</v>
      </c>
      <c r="G133" s="34">
        <v>14249</v>
      </c>
      <c r="H133" s="33" t="s">
        <v>1126</v>
      </c>
      <c r="I133" s="33" t="s">
        <v>115</v>
      </c>
      <c r="J133" s="33">
        <v>41</v>
      </c>
      <c r="K133" s="33">
        <v>38</v>
      </c>
      <c r="L133" s="33">
        <v>25</v>
      </c>
      <c r="M133" s="33" t="s">
        <v>130</v>
      </c>
      <c r="N133" s="33">
        <v>145</v>
      </c>
      <c r="O133" s="33" t="s">
        <v>1127</v>
      </c>
    </row>
    <row r="134" spans="1:15" x14ac:dyDescent="0.15">
      <c r="A134" s="32" t="s">
        <v>1447</v>
      </c>
      <c r="B134" s="33" t="s">
        <v>209</v>
      </c>
      <c r="E134" s="33" t="s">
        <v>100</v>
      </c>
      <c r="F134" s="33" t="s">
        <v>111</v>
      </c>
      <c r="G134" s="34">
        <v>13038</v>
      </c>
      <c r="H134" s="33" t="s">
        <v>21</v>
      </c>
      <c r="I134" s="33" t="s">
        <v>108</v>
      </c>
      <c r="J134" s="33">
        <v>36</v>
      </c>
      <c r="K134" s="33">
        <v>36</v>
      </c>
      <c r="L134" s="33">
        <v>23</v>
      </c>
      <c r="M134" s="33" t="s">
        <v>103</v>
      </c>
      <c r="N134" s="33">
        <v>120</v>
      </c>
      <c r="O134" s="33" t="s">
        <v>210</v>
      </c>
    </row>
    <row r="135" spans="1:15" x14ac:dyDescent="0.15">
      <c r="A135" s="32" t="s">
        <v>1469</v>
      </c>
      <c r="B135" s="33" t="s">
        <v>1221</v>
      </c>
      <c r="F135" s="33" t="s">
        <v>101</v>
      </c>
      <c r="G135" s="34">
        <v>15293</v>
      </c>
      <c r="H135" s="33" t="s">
        <v>35</v>
      </c>
      <c r="I135" s="33" t="s">
        <v>102</v>
      </c>
      <c r="J135" s="33">
        <v>34</v>
      </c>
      <c r="K135" s="33">
        <v>34</v>
      </c>
      <c r="L135" s="33">
        <v>20</v>
      </c>
      <c r="M135" s="33" t="s">
        <v>767</v>
      </c>
      <c r="N135" s="33">
        <v>98</v>
      </c>
      <c r="O135" s="33" t="s">
        <v>139</v>
      </c>
    </row>
    <row r="136" spans="1:15" x14ac:dyDescent="0.15">
      <c r="A136" s="32" t="s">
        <v>1464</v>
      </c>
      <c r="B136" s="33" t="s">
        <v>832</v>
      </c>
      <c r="F136" s="33" t="s">
        <v>101</v>
      </c>
      <c r="G136" s="34">
        <v>13587</v>
      </c>
      <c r="H136" s="33" t="s">
        <v>25</v>
      </c>
      <c r="I136" s="33" t="s">
        <v>128</v>
      </c>
      <c r="J136" s="33">
        <v>34</v>
      </c>
      <c r="K136" s="33">
        <v>36</v>
      </c>
      <c r="L136" s="33">
        <v>22</v>
      </c>
      <c r="M136" s="33" t="s">
        <v>130</v>
      </c>
      <c r="N136" s="33">
        <v>115</v>
      </c>
      <c r="O136" s="33" t="s">
        <v>833</v>
      </c>
    </row>
    <row r="137" spans="1:15" x14ac:dyDescent="0.15">
      <c r="A137" s="32" t="s">
        <v>1459</v>
      </c>
      <c r="B137" s="33" t="s">
        <v>466</v>
      </c>
      <c r="F137" s="33" t="s">
        <v>101</v>
      </c>
      <c r="G137" s="34">
        <v>15192</v>
      </c>
      <c r="H137" s="33" t="s">
        <v>29</v>
      </c>
      <c r="I137" s="33" t="s">
        <v>128</v>
      </c>
      <c r="J137" s="33">
        <v>37</v>
      </c>
      <c r="K137" s="33">
        <v>36</v>
      </c>
      <c r="L137" s="33">
        <v>23</v>
      </c>
      <c r="M137" s="33" t="s">
        <v>119</v>
      </c>
      <c r="N137" s="33">
        <v>115</v>
      </c>
      <c r="O137" s="33" t="s">
        <v>467</v>
      </c>
    </row>
    <row r="138" spans="1:15" x14ac:dyDescent="0.15">
      <c r="A138" s="32" t="s">
        <v>1463</v>
      </c>
      <c r="B138" s="33" t="s">
        <v>688</v>
      </c>
      <c r="F138" s="33" t="s">
        <v>111</v>
      </c>
      <c r="G138" s="34">
        <v>15626</v>
      </c>
      <c r="H138" s="33" t="s">
        <v>24</v>
      </c>
      <c r="I138" s="33" t="s">
        <v>102</v>
      </c>
      <c r="J138" s="33">
        <v>36</v>
      </c>
      <c r="K138" s="33">
        <v>36</v>
      </c>
      <c r="L138" s="33">
        <v>23</v>
      </c>
      <c r="M138" s="33" t="s">
        <v>167</v>
      </c>
      <c r="N138" s="33">
        <v>115</v>
      </c>
      <c r="O138" s="33" t="s">
        <v>194</v>
      </c>
    </row>
    <row r="139" spans="1:15" x14ac:dyDescent="0.15">
      <c r="A139" s="32" t="s">
        <v>1468</v>
      </c>
      <c r="B139" s="33" t="s">
        <v>1135</v>
      </c>
      <c r="F139" s="33" t="s">
        <v>111</v>
      </c>
      <c r="G139" s="34">
        <v>14175</v>
      </c>
      <c r="H139" s="33" t="s">
        <v>40</v>
      </c>
      <c r="I139" s="33" t="s">
        <v>108</v>
      </c>
      <c r="J139" s="33">
        <v>35</v>
      </c>
      <c r="K139" s="33">
        <v>34</v>
      </c>
      <c r="L139" s="33">
        <v>22</v>
      </c>
      <c r="M139" s="33" t="s">
        <v>167</v>
      </c>
      <c r="N139" s="33">
        <v>110</v>
      </c>
      <c r="O139" s="33" t="s">
        <v>227</v>
      </c>
    </row>
    <row r="140" spans="1:15" x14ac:dyDescent="0.15">
      <c r="A140" s="32" t="s">
        <v>1460</v>
      </c>
      <c r="B140" s="33" t="s">
        <v>540</v>
      </c>
      <c r="F140" s="33" t="s">
        <v>107</v>
      </c>
      <c r="G140" s="34">
        <v>14161</v>
      </c>
      <c r="H140" s="33" t="s">
        <v>24</v>
      </c>
      <c r="I140" s="33" t="s">
        <v>102</v>
      </c>
      <c r="J140" s="33">
        <v>36</v>
      </c>
      <c r="K140" s="33">
        <v>35</v>
      </c>
      <c r="L140" s="33">
        <v>23</v>
      </c>
      <c r="M140" s="33" t="s">
        <v>167</v>
      </c>
      <c r="N140" s="33">
        <v>120</v>
      </c>
      <c r="O140" s="33" t="s">
        <v>346</v>
      </c>
    </row>
    <row r="141" spans="1:15" x14ac:dyDescent="0.15">
      <c r="A141" s="32" t="s">
        <v>1461</v>
      </c>
      <c r="B141" s="33" t="s">
        <v>582</v>
      </c>
      <c r="F141" s="33" t="s">
        <v>111</v>
      </c>
      <c r="G141" s="34">
        <v>15364</v>
      </c>
      <c r="H141" s="33" t="s">
        <v>25</v>
      </c>
      <c r="I141" s="33" t="s">
        <v>128</v>
      </c>
      <c r="J141" s="33">
        <v>34</v>
      </c>
      <c r="K141" s="33">
        <v>35</v>
      </c>
      <c r="L141" s="33">
        <v>22</v>
      </c>
      <c r="M141" s="33" t="s">
        <v>167</v>
      </c>
      <c r="N141" s="33">
        <v>120</v>
      </c>
      <c r="O141" s="33" t="s">
        <v>583</v>
      </c>
    </row>
    <row r="142" spans="1:15" x14ac:dyDescent="0.15">
      <c r="A142" s="32" t="s">
        <v>1462</v>
      </c>
      <c r="B142" s="33" t="s">
        <v>668</v>
      </c>
      <c r="F142" s="33" t="s">
        <v>111</v>
      </c>
      <c r="G142" s="34">
        <v>15012</v>
      </c>
      <c r="H142" s="33" t="s">
        <v>199</v>
      </c>
      <c r="I142" s="33" t="s">
        <v>108</v>
      </c>
      <c r="J142" s="33">
        <v>38</v>
      </c>
      <c r="K142" s="33">
        <v>34</v>
      </c>
      <c r="L142" s="33">
        <v>24</v>
      </c>
      <c r="M142" s="33" t="s">
        <v>103</v>
      </c>
      <c r="N142" s="33">
        <v>117</v>
      </c>
      <c r="O142" s="33" t="s">
        <v>252</v>
      </c>
    </row>
    <row r="143" spans="1:15" x14ac:dyDescent="0.15">
      <c r="A143" s="32" t="s">
        <v>1465</v>
      </c>
      <c r="B143" s="33" t="s">
        <v>945</v>
      </c>
      <c r="F143" s="33" t="s">
        <v>111</v>
      </c>
      <c r="G143" s="34">
        <v>15379</v>
      </c>
      <c r="H143" s="33" t="s">
        <v>21</v>
      </c>
      <c r="I143" s="33" t="s">
        <v>108</v>
      </c>
      <c r="J143" s="33">
        <v>36</v>
      </c>
      <c r="K143" s="33">
        <v>36</v>
      </c>
      <c r="L143" s="33">
        <v>22</v>
      </c>
      <c r="M143" s="33" t="s">
        <v>248</v>
      </c>
      <c r="N143" s="33">
        <v>105</v>
      </c>
      <c r="O143" s="33" t="s">
        <v>946</v>
      </c>
    </row>
    <row r="144" spans="1:15" x14ac:dyDescent="0.15">
      <c r="A144" s="32" t="s">
        <v>1466</v>
      </c>
      <c r="B144" s="33" t="s">
        <v>1071</v>
      </c>
      <c r="F144" s="33" t="s">
        <v>111</v>
      </c>
      <c r="G144" s="34">
        <v>13792</v>
      </c>
      <c r="H144" s="33" t="s">
        <v>148</v>
      </c>
      <c r="I144" s="33" t="s">
        <v>128</v>
      </c>
      <c r="J144" s="33">
        <v>35</v>
      </c>
      <c r="K144" s="33">
        <v>35</v>
      </c>
      <c r="L144" s="33">
        <v>22</v>
      </c>
      <c r="M144" s="33" t="s">
        <v>103</v>
      </c>
      <c r="N144" s="33">
        <v>118</v>
      </c>
      <c r="O144" s="33" t="s">
        <v>590</v>
      </c>
    </row>
    <row r="145" spans="1:15" x14ac:dyDescent="0.15">
      <c r="A145" s="32" t="s">
        <v>1458</v>
      </c>
      <c r="B145" s="33" t="s">
        <v>138</v>
      </c>
      <c r="E145" s="33" t="s">
        <v>106</v>
      </c>
      <c r="F145" s="33" t="s">
        <v>101</v>
      </c>
      <c r="G145" s="34">
        <v>13805</v>
      </c>
      <c r="H145" s="33" t="s">
        <v>21</v>
      </c>
      <c r="I145" s="33" t="s">
        <v>108</v>
      </c>
      <c r="J145" s="33">
        <v>36</v>
      </c>
      <c r="K145" s="33">
        <v>36</v>
      </c>
      <c r="L145" s="33">
        <v>24</v>
      </c>
      <c r="M145" s="33" t="s">
        <v>130</v>
      </c>
      <c r="N145" s="33">
        <v>117</v>
      </c>
      <c r="O145" s="33" t="s">
        <v>139</v>
      </c>
    </row>
    <row r="146" spans="1:15" x14ac:dyDescent="0.15">
      <c r="A146" s="32" t="s">
        <v>1467</v>
      </c>
      <c r="B146" s="33" t="s">
        <v>1079</v>
      </c>
      <c r="F146" s="33" t="s">
        <v>111</v>
      </c>
      <c r="G146" s="34">
        <v>16219</v>
      </c>
      <c r="H146" s="33" t="s">
        <v>22</v>
      </c>
      <c r="I146" s="33" t="s">
        <v>108</v>
      </c>
      <c r="J146" s="33">
        <v>34</v>
      </c>
      <c r="K146" s="33">
        <v>34</v>
      </c>
      <c r="L146" s="33">
        <v>19</v>
      </c>
      <c r="M146" s="33" t="s">
        <v>167</v>
      </c>
      <c r="N146" s="33">
        <v>113</v>
      </c>
      <c r="O146" s="33" t="s">
        <v>223</v>
      </c>
    </row>
    <row r="147" spans="1:15" x14ac:dyDescent="0.15">
      <c r="A147" s="32" t="s">
        <v>1473</v>
      </c>
      <c r="B147" s="33" t="s">
        <v>766</v>
      </c>
      <c r="F147" s="33" t="s">
        <v>111</v>
      </c>
      <c r="G147" s="34">
        <v>15526</v>
      </c>
      <c r="H147" s="33" t="s">
        <v>23</v>
      </c>
      <c r="I147" s="33" t="s">
        <v>102</v>
      </c>
      <c r="J147" s="33">
        <v>35</v>
      </c>
      <c r="K147" s="33">
        <v>36</v>
      </c>
      <c r="L147" s="33">
        <v>22</v>
      </c>
      <c r="M147" s="33" t="s">
        <v>767</v>
      </c>
      <c r="N147" s="33">
        <v>98</v>
      </c>
      <c r="O147" s="33" t="s">
        <v>749</v>
      </c>
    </row>
    <row r="148" spans="1:15" x14ac:dyDescent="0.15">
      <c r="A148" s="32" t="s">
        <v>1480</v>
      </c>
      <c r="B148" s="33" t="s">
        <v>1226</v>
      </c>
      <c r="F148" s="33" t="s">
        <v>101</v>
      </c>
      <c r="G148" s="34">
        <v>14824</v>
      </c>
      <c r="H148" s="33" t="s">
        <v>22</v>
      </c>
      <c r="I148" s="33" t="s">
        <v>108</v>
      </c>
      <c r="J148" s="33">
        <v>34</v>
      </c>
      <c r="K148" s="33">
        <v>34</v>
      </c>
      <c r="L148" s="33">
        <v>25</v>
      </c>
      <c r="M148" s="33" t="s">
        <v>103</v>
      </c>
      <c r="N148" s="33">
        <v>123</v>
      </c>
      <c r="O148" s="33" t="s">
        <v>585</v>
      </c>
    </row>
    <row r="149" spans="1:15" x14ac:dyDescent="0.15">
      <c r="A149" s="32" t="s">
        <v>1479</v>
      </c>
      <c r="B149" s="33" t="s">
        <v>1225</v>
      </c>
      <c r="F149" s="33" t="s">
        <v>111</v>
      </c>
      <c r="G149" s="34">
        <v>16112</v>
      </c>
      <c r="H149" s="33" t="s">
        <v>40</v>
      </c>
      <c r="I149" s="33" t="s">
        <v>108</v>
      </c>
      <c r="J149" s="33">
        <v>35</v>
      </c>
      <c r="K149" s="33">
        <v>35</v>
      </c>
      <c r="L149" s="33">
        <v>22</v>
      </c>
      <c r="M149" s="33" t="s">
        <v>248</v>
      </c>
      <c r="N149" s="33">
        <v>105</v>
      </c>
      <c r="O149" s="33" t="s">
        <v>194</v>
      </c>
    </row>
    <row r="150" spans="1:15" x14ac:dyDescent="0.15">
      <c r="A150" s="32" t="s">
        <v>1477</v>
      </c>
      <c r="B150" s="33" t="s">
        <v>981</v>
      </c>
      <c r="F150" s="33" t="s">
        <v>111</v>
      </c>
      <c r="G150" s="34">
        <v>14786</v>
      </c>
      <c r="H150" s="33" t="s">
        <v>34</v>
      </c>
      <c r="I150" s="33" t="s">
        <v>115</v>
      </c>
      <c r="J150" s="33">
        <v>38</v>
      </c>
      <c r="K150" s="33">
        <v>36</v>
      </c>
      <c r="L150" s="33">
        <v>23</v>
      </c>
      <c r="M150" s="33" t="s">
        <v>164</v>
      </c>
      <c r="N150" s="33">
        <v>119</v>
      </c>
      <c r="O150" s="33" t="s">
        <v>573</v>
      </c>
    </row>
    <row r="151" spans="1:15" x14ac:dyDescent="0.15">
      <c r="A151" s="32" t="s">
        <v>1472</v>
      </c>
      <c r="B151" s="33" t="s">
        <v>714</v>
      </c>
      <c r="F151" s="33" t="s">
        <v>111</v>
      </c>
      <c r="G151" s="34">
        <v>16063</v>
      </c>
      <c r="H151" s="33" t="s">
        <v>21</v>
      </c>
      <c r="I151" s="33" t="s">
        <v>108</v>
      </c>
      <c r="J151" s="33">
        <v>36</v>
      </c>
      <c r="K151" s="33">
        <v>34</v>
      </c>
      <c r="L151" s="33">
        <v>22</v>
      </c>
      <c r="M151" s="33" t="s">
        <v>248</v>
      </c>
      <c r="N151" s="33">
        <v>100</v>
      </c>
      <c r="O151" s="33" t="s">
        <v>194</v>
      </c>
    </row>
    <row r="152" spans="1:15" x14ac:dyDescent="0.15">
      <c r="A152" s="32" t="s">
        <v>1481</v>
      </c>
      <c r="B152" s="33" t="s">
        <v>1274</v>
      </c>
      <c r="F152" s="33" t="s">
        <v>111</v>
      </c>
      <c r="G152" s="34">
        <v>15525</v>
      </c>
      <c r="H152" s="33" t="s">
        <v>163</v>
      </c>
      <c r="I152" s="33" t="s">
        <v>162</v>
      </c>
      <c r="J152" s="33">
        <v>34</v>
      </c>
      <c r="K152" s="33">
        <v>34</v>
      </c>
      <c r="L152" s="33">
        <v>23</v>
      </c>
      <c r="M152" s="33" t="s">
        <v>167</v>
      </c>
      <c r="N152" s="33">
        <v>108</v>
      </c>
      <c r="O152" s="33" t="s">
        <v>227</v>
      </c>
    </row>
    <row r="153" spans="1:15" x14ac:dyDescent="0.15">
      <c r="A153" s="32" t="s">
        <v>1474</v>
      </c>
      <c r="B153" s="33" t="s">
        <v>787</v>
      </c>
      <c r="F153" s="33" t="s">
        <v>111</v>
      </c>
      <c r="G153" s="34">
        <v>14975</v>
      </c>
      <c r="H153" s="33" t="s">
        <v>25</v>
      </c>
      <c r="I153" s="33" t="s">
        <v>128</v>
      </c>
      <c r="J153" s="33">
        <v>34</v>
      </c>
      <c r="K153" s="33">
        <v>33</v>
      </c>
      <c r="L153" s="33">
        <v>22</v>
      </c>
      <c r="M153" s="33" t="s">
        <v>181</v>
      </c>
      <c r="N153" s="33">
        <v>100</v>
      </c>
      <c r="O153" s="33" t="s">
        <v>194</v>
      </c>
    </row>
    <row r="154" spans="1:15" x14ac:dyDescent="0.15">
      <c r="A154" s="32" t="s">
        <v>1478</v>
      </c>
      <c r="B154" s="33" t="s">
        <v>1094</v>
      </c>
      <c r="F154" s="33" t="s">
        <v>101</v>
      </c>
      <c r="G154" s="34">
        <v>14568</v>
      </c>
      <c r="H154" s="33" t="s">
        <v>25</v>
      </c>
      <c r="I154" s="33" t="s">
        <v>128</v>
      </c>
      <c r="J154" s="33">
        <v>34</v>
      </c>
      <c r="K154" s="33">
        <v>35</v>
      </c>
      <c r="L154" s="33">
        <v>19</v>
      </c>
      <c r="M154" s="33" t="s">
        <v>116</v>
      </c>
      <c r="N154" s="33">
        <v>105</v>
      </c>
      <c r="O154" s="33" t="s">
        <v>376</v>
      </c>
    </row>
    <row r="155" spans="1:15" x14ac:dyDescent="0.15">
      <c r="A155" s="32" t="s">
        <v>1471</v>
      </c>
      <c r="B155" s="33" t="s">
        <v>470</v>
      </c>
      <c r="F155" s="33" t="s">
        <v>111</v>
      </c>
      <c r="G155" s="34">
        <v>14866</v>
      </c>
      <c r="H155" s="33" t="s">
        <v>235</v>
      </c>
      <c r="I155" s="33" t="s">
        <v>102</v>
      </c>
      <c r="J155" s="33">
        <v>37</v>
      </c>
      <c r="K155" s="33">
        <v>37</v>
      </c>
      <c r="L155" s="33">
        <v>24</v>
      </c>
      <c r="M155" s="33" t="s">
        <v>164</v>
      </c>
      <c r="N155" s="33">
        <v>120</v>
      </c>
      <c r="O155" s="33" t="s">
        <v>471</v>
      </c>
    </row>
    <row r="156" spans="1:15" x14ac:dyDescent="0.15">
      <c r="A156" s="32" t="s">
        <v>1476</v>
      </c>
      <c r="B156" s="33" t="s">
        <v>885</v>
      </c>
      <c r="F156" s="33" t="s">
        <v>111</v>
      </c>
      <c r="G156" s="34">
        <v>14688</v>
      </c>
      <c r="H156" s="33" t="s">
        <v>40</v>
      </c>
      <c r="I156" s="33" t="s">
        <v>108</v>
      </c>
      <c r="J156" s="33">
        <v>35</v>
      </c>
      <c r="K156" s="33">
        <v>35</v>
      </c>
      <c r="L156" s="33">
        <v>23</v>
      </c>
      <c r="M156" s="33" t="s">
        <v>119</v>
      </c>
      <c r="N156" s="33">
        <v>132</v>
      </c>
      <c r="O156" s="33" t="s">
        <v>886</v>
      </c>
    </row>
    <row r="157" spans="1:15" x14ac:dyDescent="0.15">
      <c r="A157" s="32" t="s">
        <v>1475</v>
      </c>
      <c r="B157" s="33" t="s">
        <v>873</v>
      </c>
      <c r="F157" s="33" t="s">
        <v>101</v>
      </c>
      <c r="G157" s="34">
        <v>16338</v>
      </c>
      <c r="H157" s="33" t="s">
        <v>222</v>
      </c>
      <c r="I157" s="33" t="s">
        <v>102</v>
      </c>
      <c r="J157" s="33">
        <v>39</v>
      </c>
      <c r="K157" s="33">
        <v>36</v>
      </c>
      <c r="L157" s="33">
        <v>24</v>
      </c>
      <c r="M157" s="33" t="s">
        <v>167</v>
      </c>
      <c r="N157" s="33">
        <v>125</v>
      </c>
      <c r="O157" s="33" t="s">
        <v>874</v>
      </c>
    </row>
    <row r="158" spans="1:15" x14ac:dyDescent="0.15">
      <c r="A158" s="32" t="s">
        <v>1470</v>
      </c>
      <c r="B158" s="33" t="s">
        <v>463</v>
      </c>
      <c r="F158" s="33" t="s">
        <v>111</v>
      </c>
      <c r="G158" s="34">
        <v>15705</v>
      </c>
      <c r="H158" s="33" t="s">
        <v>190</v>
      </c>
      <c r="I158" s="33" t="s">
        <v>108</v>
      </c>
      <c r="J158" s="33">
        <v>37</v>
      </c>
      <c r="K158" s="33">
        <v>37</v>
      </c>
      <c r="L158" s="33">
        <v>24</v>
      </c>
      <c r="M158" s="33" t="s">
        <v>103</v>
      </c>
      <c r="N158" s="33">
        <v>130</v>
      </c>
      <c r="O158" s="33" t="s">
        <v>464</v>
      </c>
    </row>
    <row r="159" spans="1:15" x14ac:dyDescent="0.15">
      <c r="A159" s="32" t="s">
        <v>1486</v>
      </c>
      <c r="B159" s="33" t="s">
        <v>566</v>
      </c>
      <c r="F159" s="33" t="s">
        <v>111</v>
      </c>
      <c r="G159" s="34">
        <v>14103</v>
      </c>
      <c r="H159" s="33" t="s">
        <v>148</v>
      </c>
      <c r="I159" s="33" t="s">
        <v>128</v>
      </c>
      <c r="J159" s="33">
        <v>35</v>
      </c>
      <c r="K159" s="33">
        <v>34</v>
      </c>
      <c r="L159" s="33">
        <v>23</v>
      </c>
      <c r="M159" s="33" t="s">
        <v>567</v>
      </c>
      <c r="N159" s="33">
        <v>100</v>
      </c>
      <c r="O159" s="33" t="s">
        <v>568</v>
      </c>
    </row>
    <row r="160" spans="1:15" x14ac:dyDescent="0.15">
      <c r="A160" s="32" t="s">
        <v>1484</v>
      </c>
      <c r="B160" s="33" t="s">
        <v>448</v>
      </c>
      <c r="F160" s="33" t="s">
        <v>101</v>
      </c>
      <c r="G160" s="34">
        <v>15810</v>
      </c>
      <c r="H160" s="33" t="s">
        <v>35</v>
      </c>
      <c r="I160" s="33" t="s">
        <v>102</v>
      </c>
      <c r="J160" s="33">
        <v>34</v>
      </c>
      <c r="K160" s="33">
        <v>33</v>
      </c>
      <c r="L160" s="33">
        <v>21</v>
      </c>
      <c r="M160" s="33" t="s">
        <v>116</v>
      </c>
      <c r="N160" s="33">
        <v>98</v>
      </c>
      <c r="O160" s="33" t="s">
        <v>194</v>
      </c>
    </row>
    <row r="161" spans="1:15" x14ac:dyDescent="0.15">
      <c r="A161" s="32" t="s">
        <v>1491</v>
      </c>
      <c r="B161" s="33" t="s">
        <v>924</v>
      </c>
      <c r="F161" s="33" t="s">
        <v>111</v>
      </c>
      <c r="G161" s="34">
        <v>15829</v>
      </c>
      <c r="H161" s="33" t="s">
        <v>25</v>
      </c>
      <c r="I161" s="33" t="s">
        <v>128</v>
      </c>
      <c r="J161" s="33">
        <v>34</v>
      </c>
      <c r="K161" s="33">
        <v>34</v>
      </c>
      <c r="L161" s="33">
        <v>23</v>
      </c>
      <c r="M161" s="33" t="s">
        <v>567</v>
      </c>
      <c r="N161" s="33">
        <v>100</v>
      </c>
      <c r="O161" s="33" t="s">
        <v>227</v>
      </c>
    </row>
    <row r="162" spans="1:15" x14ac:dyDescent="0.15">
      <c r="A162" s="32" t="s">
        <v>1490</v>
      </c>
      <c r="B162" s="33" t="s">
        <v>799</v>
      </c>
      <c r="F162" s="33" t="s">
        <v>111</v>
      </c>
      <c r="G162" s="34">
        <v>15681</v>
      </c>
      <c r="H162" s="33" t="s">
        <v>40</v>
      </c>
      <c r="I162" s="33" t="s">
        <v>108</v>
      </c>
      <c r="J162" s="33">
        <v>35</v>
      </c>
      <c r="K162" s="33">
        <v>34</v>
      </c>
      <c r="L162" s="33">
        <v>20</v>
      </c>
      <c r="M162" s="33" t="s">
        <v>164</v>
      </c>
      <c r="N162" s="33">
        <v>108</v>
      </c>
      <c r="O162" s="33" t="s">
        <v>223</v>
      </c>
    </row>
    <row r="163" spans="1:15" x14ac:dyDescent="0.15">
      <c r="A163" s="32" t="s">
        <v>1493</v>
      </c>
      <c r="B163" s="33" t="s">
        <v>1223</v>
      </c>
      <c r="F163" s="33" t="s">
        <v>101</v>
      </c>
      <c r="G163" s="34">
        <v>16020</v>
      </c>
      <c r="H163" s="33" t="s">
        <v>40</v>
      </c>
      <c r="I163" s="33" t="s">
        <v>108</v>
      </c>
      <c r="J163" s="33">
        <v>35</v>
      </c>
      <c r="K163" s="33">
        <v>34</v>
      </c>
      <c r="L163" s="33">
        <v>22</v>
      </c>
      <c r="M163" s="33" t="s">
        <v>116</v>
      </c>
      <c r="N163" s="33">
        <v>100</v>
      </c>
      <c r="O163" s="33" t="s">
        <v>1224</v>
      </c>
    </row>
    <row r="164" spans="1:15" x14ac:dyDescent="0.15">
      <c r="A164" s="32" t="s">
        <v>1487</v>
      </c>
      <c r="B164" s="33" t="s">
        <v>577</v>
      </c>
      <c r="F164" s="33" t="s">
        <v>101</v>
      </c>
      <c r="G164" s="34">
        <v>15782</v>
      </c>
      <c r="H164" s="33" t="s">
        <v>29</v>
      </c>
      <c r="I164" s="33" t="s">
        <v>128</v>
      </c>
      <c r="J164" s="33">
        <v>37</v>
      </c>
      <c r="K164" s="33">
        <v>35</v>
      </c>
      <c r="L164" s="33">
        <v>20</v>
      </c>
      <c r="M164" s="33" t="s">
        <v>130</v>
      </c>
      <c r="N164" s="33">
        <v>116</v>
      </c>
      <c r="O164" s="33" t="s">
        <v>578</v>
      </c>
    </row>
    <row r="165" spans="1:15" x14ac:dyDescent="0.15">
      <c r="A165" s="32" t="s">
        <v>1488</v>
      </c>
      <c r="B165" s="33" t="s">
        <v>702</v>
      </c>
      <c r="F165" s="33" t="s">
        <v>101</v>
      </c>
      <c r="G165" s="34">
        <v>15198</v>
      </c>
      <c r="H165" s="33" t="s">
        <v>222</v>
      </c>
      <c r="I165" s="33" t="s">
        <v>102</v>
      </c>
      <c r="J165" s="33">
        <v>39</v>
      </c>
      <c r="K165" s="33">
        <v>36</v>
      </c>
      <c r="L165" s="33">
        <v>25</v>
      </c>
      <c r="M165" s="33" t="s">
        <v>130</v>
      </c>
      <c r="N165" s="33">
        <v>128</v>
      </c>
      <c r="O165" s="33" t="s">
        <v>317</v>
      </c>
    </row>
    <row r="166" spans="1:15" x14ac:dyDescent="0.15">
      <c r="A166" s="32" t="s">
        <v>1485</v>
      </c>
      <c r="B166" s="33" t="s">
        <v>530</v>
      </c>
      <c r="F166" s="33" t="s">
        <v>111</v>
      </c>
      <c r="G166" s="34">
        <v>16153</v>
      </c>
      <c r="H166" s="33" t="s">
        <v>416</v>
      </c>
      <c r="I166" s="33" t="s">
        <v>115</v>
      </c>
      <c r="J166" s="33">
        <v>39</v>
      </c>
      <c r="K166" s="33">
        <v>36</v>
      </c>
      <c r="L166" s="33">
        <v>24</v>
      </c>
      <c r="M166" s="33" t="s">
        <v>116</v>
      </c>
      <c r="N166" s="33">
        <v>110</v>
      </c>
      <c r="O166" s="33" t="s">
        <v>531</v>
      </c>
    </row>
    <row r="167" spans="1:15" x14ac:dyDescent="0.15">
      <c r="A167" s="32" t="s">
        <v>1483</v>
      </c>
      <c r="B167" s="33" t="s">
        <v>191</v>
      </c>
      <c r="E167" s="33" t="s">
        <v>106</v>
      </c>
      <c r="F167" s="33" t="s">
        <v>101</v>
      </c>
      <c r="G167" s="34">
        <v>14876</v>
      </c>
      <c r="H167" s="33" t="s">
        <v>40</v>
      </c>
      <c r="I167" s="33" t="s">
        <v>108</v>
      </c>
      <c r="J167" s="33">
        <v>35</v>
      </c>
      <c r="K167" s="33">
        <v>35</v>
      </c>
      <c r="L167" s="33">
        <v>23</v>
      </c>
      <c r="M167" s="33" t="s">
        <v>164</v>
      </c>
      <c r="N167" s="33">
        <v>108</v>
      </c>
      <c r="O167" s="33" t="s">
        <v>192</v>
      </c>
    </row>
    <row r="168" spans="1:15" x14ac:dyDescent="0.15">
      <c r="A168" s="32" t="s">
        <v>1489</v>
      </c>
      <c r="B168" s="33" t="s">
        <v>781</v>
      </c>
      <c r="F168" s="33" t="s">
        <v>101</v>
      </c>
      <c r="G168" s="34">
        <v>15617</v>
      </c>
      <c r="H168" s="33" t="s">
        <v>21</v>
      </c>
      <c r="I168" s="33" t="s">
        <v>108</v>
      </c>
      <c r="J168" s="33">
        <v>36</v>
      </c>
      <c r="K168" s="33">
        <v>34</v>
      </c>
      <c r="L168" s="33">
        <v>23</v>
      </c>
      <c r="M168" s="33" t="s">
        <v>130</v>
      </c>
      <c r="N168" s="33">
        <v>115</v>
      </c>
      <c r="O168" s="33" t="s">
        <v>317</v>
      </c>
    </row>
    <row r="169" spans="1:15" x14ac:dyDescent="0.15">
      <c r="A169" s="32" t="s">
        <v>1492</v>
      </c>
      <c r="B169" s="33" t="s">
        <v>1102</v>
      </c>
      <c r="F169" s="33" t="s">
        <v>101</v>
      </c>
      <c r="G169" s="34">
        <v>15770</v>
      </c>
      <c r="H169" s="33" t="s">
        <v>499</v>
      </c>
      <c r="I169" s="33" t="s">
        <v>102</v>
      </c>
      <c r="J169" s="33">
        <v>40</v>
      </c>
      <c r="K169" s="33">
        <v>35</v>
      </c>
      <c r="L169" s="33">
        <v>25</v>
      </c>
      <c r="M169" s="33" t="s">
        <v>174</v>
      </c>
      <c r="N169" s="33">
        <v>135</v>
      </c>
      <c r="O169" s="33" t="s">
        <v>329</v>
      </c>
    </row>
    <row r="170" spans="1:15" x14ac:dyDescent="0.15">
      <c r="A170" s="32" t="s">
        <v>1482</v>
      </c>
      <c r="B170" s="33" t="s">
        <v>166</v>
      </c>
      <c r="E170" s="33" t="s">
        <v>100</v>
      </c>
      <c r="F170" s="33" t="s">
        <v>111</v>
      </c>
      <c r="G170" s="34">
        <v>14879</v>
      </c>
      <c r="H170" s="33" t="s">
        <v>24</v>
      </c>
      <c r="I170" s="33" t="s">
        <v>102</v>
      </c>
      <c r="J170" s="33">
        <v>36</v>
      </c>
      <c r="K170" s="33">
        <v>35</v>
      </c>
      <c r="L170" s="33">
        <v>21</v>
      </c>
      <c r="M170" s="33" t="s">
        <v>167</v>
      </c>
      <c r="N170" s="33">
        <v>109</v>
      </c>
      <c r="O170" s="33" t="s">
        <v>168</v>
      </c>
    </row>
    <row r="171" spans="1:15" x14ac:dyDescent="0.15">
      <c r="A171" s="32" t="s">
        <v>1500</v>
      </c>
      <c r="B171" s="33" t="s">
        <v>541</v>
      </c>
      <c r="F171" s="33" t="s">
        <v>101</v>
      </c>
      <c r="G171" s="34">
        <v>16700</v>
      </c>
      <c r="H171" s="33" t="s">
        <v>40</v>
      </c>
      <c r="I171" s="33" t="s">
        <v>108</v>
      </c>
      <c r="J171" s="33">
        <v>35</v>
      </c>
      <c r="K171" s="33">
        <v>35</v>
      </c>
      <c r="L171" s="33">
        <v>24</v>
      </c>
      <c r="M171" s="33" t="s">
        <v>130</v>
      </c>
      <c r="N171" s="33">
        <v>118</v>
      </c>
      <c r="O171" s="33" t="s">
        <v>194</v>
      </c>
    </row>
    <row r="172" spans="1:15" x14ac:dyDescent="0.15">
      <c r="A172" s="32" t="s">
        <v>1499</v>
      </c>
      <c r="B172" s="33" t="s">
        <v>538</v>
      </c>
      <c r="F172" s="33" t="s">
        <v>111</v>
      </c>
      <c r="G172" s="34">
        <v>16005</v>
      </c>
      <c r="H172" s="33" t="s">
        <v>21</v>
      </c>
      <c r="I172" s="33" t="s">
        <v>108</v>
      </c>
      <c r="J172" s="33">
        <v>36</v>
      </c>
      <c r="K172" s="33">
        <v>35</v>
      </c>
      <c r="L172" s="33">
        <v>23</v>
      </c>
      <c r="M172" s="33" t="s">
        <v>164</v>
      </c>
      <c r="N172" s="33">
        <v>110</v>
      </c>
      <c r="O172" s="33" t="s">
        <v>539</v>
      </c>
    </row>
    <row r="173" spans="1:15" x14ac:dyDescent="0.15">
      <c r="A173" s="32" t="s">
        <v>1496</v>
      </c>
      <c r="B173" s="33" t="s">
        <v>415</v>
      </c>
      <c r="E173" s="33" t="s">
        <v>100</v>
      </c>
      <c r="F173" s="33" t="s">
        <v>111</v>
      </c>
      <c r="G173" s="34">
        <v>17056</v>
      </c>
      <c r="H173" s="33" t="s">
        <v>416</v>
      </c>
      <c r="I173" s="33" t="s">
        <v>115</v>
      </c>
      <c r="J173" s="33">
        <v>39</v>
      </c>
      <c r="K173" s="33">
        <v>36</v>
      </c>
      <c r="L173" s="33">
        <v>24</v>
      </c>
      <c r="M173" s="33" t="s">
        <v>248</v>
      </c>
      <c r="N173" s="33">
        <v>119</v>
      </c>
      <c r="O173" s="33" t="s">
        <v>417</v>
      </c>
    </row>
    <row r="174" spans="1:15" x14ac:dyDescent="0.15">
      <c r="A174" s="32" t="s">
        <v>1504</v>
      </c>
      <c r="B174" s="33" t="s">
        <v>1023</v>
      </c>
      <c r="F174" s="33" t="s">
        <v>111</v>
      </c>
      <c r="G174" s="34">
        <v>16422</v>
      </c>
      <c r="H174" s="33" t="s">
        <v>32</v>
      </c>
      <c r="I174" s="33" t="s">
        <v>128</v>
      </c>
      <c r="J174" s="33">
        <v>36</v>
      </c>
      <c r="K174" s="33">
        <v>35</v>
      </c>
      <c r="L174" s="33">
        <v>22</v>
      </c>
      <c r="M174" s="33" t="s">
        <v>103</v>
      </c>
      <c r="N174" s="33">
        <v>115</v>
      </c>
      <c r="O174" s="33" t="s">
        <v>1024</v>
      </c>
    </row>
    <row r="175" spans="1:15" x14ac:dyDescent="0.15">
      <c r="A175" s="32" t="s">
        <v>1495</v>
      </c>
      <c r="B175" s="33" t="s">
        <v>390</v>
      </c>
      <c r="F175" s="33" t="s">
        <v>101</v>
      </c>
      <c r="G175" s="34">
        <v>15602</v>
      </c>
      <c r="H175" s="33" t="s">
        <v>40</v>
      </c>
      <c r="I175" s="33" t="s">
        <v>108</v>
      </c>
      <c r="J175" s="33">
        <v>35</v>
      </c>
      <c r="K175" s="33">
        <v>36</v>
      </c>
      <c r="L175" s="33">
        <v>23</v>
      </c>
      <c r="M175" s="33" t="s">
        <v>167</v>
      </c>
      <c r="N175" s="33">
        <v>118</v>
      </c>
      <c r="O175" s="33" t="s">
        <v>391</v>
      </c>
    </row>
    <row r="176" spans="1:15" x14ac:dyDescent="0.15">
      <c r="A176" s="32" t="s">
        <v>1502</v>
      </c>
      <c r="B176" s="33" t="s">
        <v>986</v>
      </c>
      <c r="F176" s="33" t="s">
        <v>101</v>
      </c>
      <c r="G176" s="34">
        <v>14958</v>
      </c>
      <c r="H176" s="33" t="s">
        <v>22</v>
      </c>
      <c r="I176" s="33" t="s">
        <v>108</v>
      </c>
      <c r="J176" s="33">
        <v>34</v>
      </c>
      <c r="K176" s="33">
        <v>34</v>
      </c>
      <c r="L176" s="33">
        <v>23</v>
      </c>
      <c r="M176" s="33" t="s">
        <v>167</v>
      </c>
      <c r="N176" s="33">
        <v>100</v>
      </c>
      <c r="O176" s="33" t="s">
        <v>223</v>
      </c>
    </row>
    <row r="177" spans="1:15" x14ac:dyDescent="0.15">
      <c r="A177" s="32" t="s">
        <v>1494</v>
      </c>
      <c r="B177" s="33" t="s">
        <v>262</v>
      </c>
      <c r="F177" s="33" t="s">
        <v>107</v>
      </c>
      <c r="G177" s="34">
        <v>15249</v>
      </c>
      <c r="H177" s="33" t="s">
        <v>25</v>
      </c>
      <c r="I177" s="33" t="s">
        <v>128</v>
      </c>
      <c r="J177" s="33">
        <v>34</v>
      </c>
      <c r="K177" s="33">
        <v>34</v>
      </c>
      <c r="L177" s="33">
        <v>22</v>
      </c>
      <c r="M177" s="33" t="s">
        <v>164</v>
      </c>
      <c r="N177" s="33">
        <v>108</v>
      </c>
      <c r="O177" s="33" t="s">
        <v>263</v>
      </c>
    </row>
    <row r="178" spans="1:15" x14ac:dyDescent="0.15">
      <c r="A178" s="32" t="s">
        <v>1503</v>
      </c>
      <c r="B178" s="33" t="s">
        <v>995</v>
      </c>
      <c r="F178" s="33" t="s">
        <v>111</v>
      </c>
      <c r="G178" s="34">
        <v>16425</v>
      </c>
      <c r="H178" s="33" t="s">
        <v>39</v>
      </c>
      <c r="I178" s="33" t="s">
        <v>102</v>
      </c>
      <c r="J178" s="33">
        <v>38</v>
      </c>
      <c r="K178" s="33">
        <v>35</v>
      </c>
      <c r="L178" s="33">
        <v>23</v>
      </c>
      <c r="M178" s="33" t="s">
        <v>164</v>
      </c>
      <c r="N178" s="33">
        <v>110</v>
      </c>
      <c r="O178" s="33" t="s">
        <v>996</v>
      </c>
    </row>
    <row r="179" spans="1:15" x14ac:dyDescent="0.15">
      <c r="A179" s="32" t="s">
        <v>1498</v>
      </c>
      <c r="B179" s="33" t="s">
        <v>503</v>
      </c>
      <c r="F179" s="33" t="s">
        <v>111</v>
      </c>
      <c r="G179" s="34">
        <v>14986</v>
      </c>
      <c r="H179" s="33" t="s">
        <v>230</v>
      </c>
      <c r="I179" s="33" t="s">
        <v>128</v>
      </c>
      <c r="J179" s="33">
        <v>33</v>
      </c>
      <c r="K179" s="33">
        <v>33</v>
      </c>
      <c r="L179" s="33">
        <v>21</v>
      </c>
      <c r="M179" s="33" t="s">
        <v>116</v>
      </c>
      <c r="N179" s="33">
        <v>93</v>
      </c>
      <c r="O179" s="33" t="s">
        <v>504</v>
      </c>
    </row>
    <row r="180" spans="1:15" x14ac:dyDescent="0.15">
      <c r="A180" s="32" t="s">
        <v>1505</v>
      </c>
      <c r="B180" s="33" t="s">
        <v>1057</v>
      </c>
      <c r="F180" s="33" t="s">
        <v>111</v>
      </c>
      <c r="G180" s="34">
        <v>14685</v>
      </c>
      <c r="H180" s="33" t="s">
        <v>21</v>
      </c>
      <c r="I180" s="33" t="s">
        <v>108</v>
      </c>
      <c r="J180" s="33">
        <v>36</v>
      </c>
      <c r="K180" s="33">
        <v>36</v>
      </c>
      <c r="L180" s="33">
        <v>24</v>
      </c>
      <c r="M180" s="33" t="s">
        <v>167</v>
      </c>
      <c r="N180" s="33">
        <v>118</v>
      </c>
      <c r="O180" s="33" t="s">
        <v>194</v>
      </c>
    </row>
    <row r="181" spans="1:15" x14ac:dyDescent="0.15">
      <c r="A181" s="32" t="s">
        <v>1501</v>
      </c>
      <c r="B181" s="33" t="s">
        <v>934</v>
      </c>
      <c r="F181" s="33" t="s">
        <v>101</v>
      </c>
      <c r="G181" s="34">
        <v>15790</v>
      </c>
      <c r="H181" s="33" t="s">
        <v>25</v>
      </c>
      <c r="I181" s="33" t="s">
        <v>128</v>
      </c>
      <c r="J181" s="33">
        <v>34</v>
      </c>
      <c r="K181" s="33">
        <v>34</v>
      </c>
      <c r="L181" s="33">
        <v>22</v>
      </c>
      <c r="M181" s="33" t="s">
        <v>167</v>
      </c>
      <c r="N181" s="33">
        <v>108</v>
      </c>
      <c r="O181" s="33" t="s">
        <v>516</v>
      </c>
    </row>
    <row r="182" spans="1:15" x14ac:dyDescent="0.15">
      <c r="A182" s="32" t="s">
        <v>1497</v>
      </c>
      <c r="B182" s="33" t="s">
        <v>489</v>
      </c>
      <c r="F182" s="33" t="s">
        <v>111</v>
      </c>
      <c r="G182" s="34">
        <v>16400</v>
      </c>
      <c r="H182" s="33" t="s">
        <v>21</v>
      </c>
      <c r="I182" s="33" t="s">
        <v>108</v>
      </c>
      <c r="J182" s="33">
        <v>36</v>
      </c>
      <c r="K182" s="33">
        <v>35</v>
      </c>
      <c r="L182" s="33">
        <v>24</v>
      </c>
      <c r="M182" s="33" t="s">
        <v>164</v>
      </c>
      <c r="N182" s="33">
        <v>122</v>
      </c>
      <c r="O182" s="33" t="s">
        <v>490</v>
      </c>
    </row>
    <row r="183" spans="1:15" x14ac:dyDescent="0.15">
      <c r="A183" s="32" t="s">
        <v>1513</v>
      </c>
      <c r="B183" s="33" t="s">
        <v>907</v>
      </c>
      <c r="F183" s="33" t="s">
        <v>101</v>
      </c>
      <c r="G183" s="34">
        <v>17044</v>
      </c>
      <c r="H183" s="33" t="s">
        <v>148</v>
      </c>
      <c r="I183" s="33" t="s">
        <v>128</v>
      </c>
      <c r="J183" s="33">
        <v>35</v>
      </c>
      <c r="K183" s="33">
        <v>34</v>
      </c>
      <c r="L183" s="33">
        <v>23</v>
      </c>
      <c r="M183" s="33" t="s">
        <v>164</v>
      </c>
      <c r="N183" s="33">
        <v>105</v>
      </c>
      <c r="O183" s="33" t="s">
        <v>514</v>
      </c>
    </row>
    <row r="184" spans="1:15" x14ac:dyDescent="0.15">
      <c r="A184" s="32" t="s">
        <v>1507</v>
      </c>
      <c r="B184" s="33" t="s">
        <v>438</v>
      </c>
      <c r="F184" s="33" t="s">
        <v>111</v>
      </c>
      <c r="G184" s="34">
        <v>16094</v>
      </c>
      <c r="H184" s="33" t="s">
        <v>21</v>
      </c>
      <c r="I184" s="33" t="s">
        <v>108</v>
      </c>
      <c r="J184" s="33">
        <v>36</v>
      </c>
      <c r="K184" s="33">
        <v>36</v>
      </c>
      <c r="L184" s="33">
        <v>25</v>
      </c>
      <c r="M184" s="33" t="s">
        <v>248</v>
      </c>
      <c r="N184" s="33">
        <v>112</v>
      </c>
      <c r="O184" s="33" t="s">
        <v>252</v>
      </c>
    </row>
    <row r="185" spans="1:15" x14ac:dyDescent="0.15">
      <c r="A185" s="32" t="s">
        <v>1508</v>
      </c>
      <c r="B185" s="33" t="s">
        <v>559</v>
      </c>
      <c r="F185" s="33" t="s">
        <v>111</v>
      </c>
      <c r="G185" s="34">
        <v>16219</v>
      </c>
      <c r="H185" s="33" t="s">
        <v>22</v>
      </c>
      <c r="I185" s="33" t="s">
        <v>108</v>
      </c>
      <c r="J185" s="33">
        <v>34</v>
      </c>
      <c r="K185" s="33">
        <v>34</v>
      </c>
      <c r="L185" s="33">
        <v>23</v>
      </c>
      <c r="M185" s="33" t="s">
        <v>116</v>
      </c>
      <c r="N185" s="33">
        <v>105</v>
      </c>
      <c r="O185" s="33" t="s">
        <v>223</v>
      </c>
    </row>
    <row r="186" spans="1:15" x14ac:dyDescent="0.15">
      <c r="A186" s="32" t="s">
        <v>1514</v>
      </c>
      <c r="B186" s="33" t="s">
        <v>912</v>
      </c>
      <c r="F186" s="33" t="s">
        <v>111</v>
      </c>
      <c r="G186" s="34">
        <v>16125</v>
      </c>
      <c r="H186" s="33" t="s">
        <v>235</v>
      </c>
      <c r="I186" s="33" t="s">
        <v>102</v>
      </c>
      <c r="J186" s="33">
        <v>37</v>
      </c>
      <c r="K186" s="33">
        <v>36</v>
      </c>
      <c r="L186" s="33">
        <v>21</v>
      </c>
      <c r="M186" s="33" t="s">
        <v>130</v>
      </c>
      <c r="N186" s="33">
        <v>118</v>
      </c>
      <c r="O186" s="33" t="s">
        <v>321</v>
      </c>
    </row>
    <row r="187" spans="1:15" x14ac:dyDescent="0.15">
      <c r="A187" s="32" t="s">
        <v>1512</v>
      </c>
      <c r="B187" s="33" t="s">
        <v>864</v>
      </c>
      <c r="F187" s="33" t="s">
        <v>111</v>
      </c>
      <c r="G187" s="34">
        <v>15748</v>
      </c>
      <c r="H187" s="33" t="s">
        <v>32</v>
      </c>
      <c r="I187" s="33" t="s">
        <v>128</v>
      </c>
      <c r="J187" s="33">
        <v>36</v>
      </c>
      <c r="K187" s="33">
        <v>37</v>
      </c>
      <c r="L187" s="33">
        <v>24</v>
      </c>
      <c r="M187" s="33" t="s">
        <v>103</v>
      </c>
      <c r="N187" s="33">
        <v>130</v>
      </c>
      <c r="O187" s="33" t="s">
        <v>223</v>
      </c>
    </row>
    <row r="188" spans="1:15" x14ac:dyDescent="0.15">
      <c r="A188" s="32" t="s">
        <v>1515</v>
      </c>
      <c r="B188" s="33" t="s">
        <v>1027</v>
      </c>
      <c r="E188" s="33" t="s">
        <v>141</v>
      </c>
      <c r="F188" s="33" t="s">
        <v>111</v>
      </c>
      <c r="G188" s="34">
        <v>16052</v>
      </c>
      <c r="H188" s="33" t="s">
        <v>24</v>
      </c>
      <c r="I188" s="33" t="s">
        <v>102</v>
      </c>
      <c r="J188" s="33">
        <v>36</v>
      </c>
      <c r="K188" s="33">
        <v>34</v>
      </c>
      <c r="L188" s="33">
        <v>24</v>
      </c>
      <c r="M188" s="33" t="s">
        <v>116</v>
      </c>
      <c r="N188" s="33">
        <v>105</v>
      </c>
      <c r="O188" s="33" t="s">
        <v>194</v>
      </c>
    </row>
    <row r="189" spans="1:15" x14ac:dyDescent="0.15">
      <c r="A189" s="32" t="s">
        <v>1509</v>
      </c>
      <c r="B189" s="33" t="s">
        <v>589</v>
      </c>
      <c r="F189" s="33" t="s">
        <v>101</v>
      </c>
      <c r="G189" s="34">
        <v>16516</v>
      </c>
      <c r="H189" s="33" t="s">
        <v>32</v>
      </c>
      <c r="I189" s="33" t="s">
        <v>128</v>
      </c>
      <c r="J189" s="33">
        <v>36</v>
      </c>
      <c r="K189" s="33">
        <v>34</v>
      </c>
      <c r="L189" s="33">
        <v>24</v>
      </c>
      <c r="M189" s="33" t="s">
        <v>248</v>
      </c>
      <c r="N189" s="33">
        <v>110</v>
      </c>
      <c r="O189" s="33" t="s">
        <v>590</v>
      </c>
    </row>
    <row r="190" spans="1:15" x14ac:dyDescent="0.15">
      <c r="A190" s="32" t="s">
        <v>1511</v>
      </c>
      <c r="B190" s="33" t="s">
        <v>774</v>
      </c>
      <c r="F190" s="33" t="s">
        <v>101</v>
      </c>
      <c r="G190" s="34">
        <v>15681</v>
      </c>
      <c r="H190" s="33" t="s">
        <v>24</v>
      </c>
      <c r="I190" s="33" t="s">
        <v>102</v>
      </c>
      <c r="J190" s="33">
        <v>36</v>
      </c>
      <c r="K190" s="33">
        <v>34</v>
      </c>
      <c r="L190" s="33">
        <v>24</v>
      </c>
      <c r="M190" s="33" t="s">
        <v>164</v>
      </c>
      <c r="N190" s="33">
        <v>120</v>
      </c>
      <c r="O190" s="33" t="s">
        <v>775</v>
      </c>
    </row>
    <row r="191" spans="1:15" x14ac:dyDescent="0.15">
      <c r="A191" s="32" t="s">
        <v>1516</v>
      </c>
      <c r="B191" s="33" t="s">
        <v>1138</v>
      </c>
      <c r="F191" s="33" t="s">
        <v>111</v>
      </c>
      <c r="G191" s="34">
        <v>13682</v>
      </c>
      <c r="H191" s="33" t="s">
        <v>24</v>
      </c>
      <c r="I191" s="33" t="s">
        <v>102</v>
      </c>
      <c r="J191" s="33">
        <v>36</v>
      </c>
      <c r="K191" s="33">
        <v>35</v>
      </c>
      <c r="L191" s="33">
        <v>24</v>
      </c>
      <c r="M191" s="33" t="s">
        <v>164</v>
      </c>
      <c r="N191" s="33">
        <v>110</v>
      </c>
      <c r="O191" s="33" t="s">
        <v>634</v>
      </c>
    </row>
    <row r="192" spans="1:15" x14ac:dyDescent="0.15">
      <c r="A192" s="32" t="s">
        <v>1506</v>
      </c>
      <c r="B192" s="33" t="s">
        <v>378</v>
      </c>
      <c r="F192" s="33" t="s">
        <v>107</v>
      </c>
      <c r="G192" s="34">
        <v>16790</v>
      </c>
      <c r="H192" s="33" t="s">
        <v>148</v>
      </c>
      <c r="I192" s="33" t="s">
        <v>128</v>
      </c>
      <c r="J192" s="33">
        <v>35</v>
      </c>
      <c r="K192" s="33">
        <v>36</v>
      </c>
      <c r="L192" s="33">
        <v>23</v>
      </c>
      <c r="M192" s="33" t="s">
        <v>130</v>
      </c>
      <c r="N192" s="33">
        <v>115</v>
      </c>
      <c r="O192" s="33" t="s">
        <v>379</v>
      </c>
    </row>
    <row r="193" spans="1:15" x14ac:dyDescent="0.15">
      <c r="A193" s="32" t="s">
        <v>1510</v>
      </c>
      <c r="B193" s="33" t="s">
        <v>655</v>
      </c>
      <c r="F193" s="33" t="s">
        <v>111</v>
      </c>
      <c r="G193" s="34">
        <v>14937</v>
      </c>
      <c r="H193" s="33" t="s">
        <v>22</v>
      </c>
      <c r="I193" s="33" t="s">
        <v>108</v>
      </c>
      <c r="J193" s="33">
        <v>34</v>
      </c>
      <c r="K193" s="33">
        <v>36</v>
      </c>
      <c r="L193" s="33">
        <v>23</v>
      </c>
      <c r="M193" s="33" t="s">
        <v>164</v>
      </c>
      <c r="N193" s="33">
        <v>117</v>
      </c>
      <c r="O193" s="33" t="s">
        <v>431</v>
      </c>
    </row>
    <row r="194" spans="1:15" x14ac:dyDescent="0.15">
      <c r="A194" s="32" t="s">
        <v>1517</v>
      </c>
      <c r="B194" s="33" t="s">
        <v>1192</v>
      </c>
      <c r="F194" s="33" t="s">
        <v>101</v>
      </c>
      <c r="G194" s="34">
        <v>15124</v>
      </c>
      <c r="H194" s="33" t="s">
        <v>21</v>
      </c>
      <c r="I194" s="33" t="s">
        <v>108</v>
      </c>
      <c r="J194" s="33">
        <v>36</v>
      </c>
      <c r="K194" s="33">
        <v>35</v>
      </c>
      <c r="L194" s="33">
        <v>23</v>
      </c>
      <c r="M194" s="33" t="s">
        <v>248</v>
      </c>
      <c r="N194" s="33">
        <v>110</v>
      </c>
      <c r="O194" s="33" t="s">
        <v>236</v>
      </c>
    </row>
    <row r="195" spans="1:15" x14ac:dyDescent="0.15">
      <c r="A195" s="32" t="s">
        <v>1519</v>
      </c>
      <c r="B195" s="33" t="s">
        <v>234</v>
      </c>
      <c r="F195" s="33" t="s">
        <v>101</v>
      </c>
      <c r="G195" s="34">
        <v>16485</v>
      </c>
      <c r="H195" s="33" t="s">
        <v>235</v>
      </c>
      <c r="I195" s="33" t="s">
        <v>102</v>
      </c>
      <c r="J195" s="33">
        <v>37</v>
      </c>
      <c r="K195" s="33">
        <v>35</v>
      </c>
      <c r="L195" s="33">
        <v>24</v>
      </c>
      <c r="M195" s="33" t="s">
        <v>130</v>
      </c>
      <c r="N195" s="33">
        <v>118</v>
      </c>
      <c r="O195" s="33" t="s">
        <v>236</v>
      </c>
    </row>
    <row r="196" spans="1:15" x14ac:dyDescent="0.15">
      <c r="A196" s="32" t="s">
        <v>1529</v>
      </c>
      <c r="B196" s="33" t="s">
        <v>1182</v>
      </c>
      <c r="F196" s="33" t="s">
        <v>101</v>
      </c>
      <c r="G196" s="34">
        <v>14532</v>
      </c>
      <c r="H196" s="33" t="s">
        <v>40</v>
      </c>
      <c r="I196" s="33" t="s">
        <v>108</v>
      </c>
      <c r="J196" s="33">
        <v>35</v>
      </c>
      <c r="K196" s="33">
        <v>36</v>
      </c>
      <c r="L196" s="33">
        <v>24</v>
      </c>
      <c r="M196" s="33" t="s">
        <v>130</v>
      </c>
      <c r="N196" s="33">
        <v>115</v>
      </c>
      <c r="O196" s="33" t="s">
        <v>1183</v>
      </c>
    </row>
    <row r="197" spans="1:15" x14ac:dyDescent="0.15">
      <c r="A197" s="32" t="s">
        <v>1520</v>
      </c>
      <c r="B197" s="33" t="s">
        <v>309</v>
      </c>
      <c r="F197" s="33" t="s">
        <v>111</v>
      </c>
      <c r="G197" s="34">
        <v>16143</v>
      </c>
      <c r="H197" s="33" t="s">
        <v>39</v>
      </c>
      <c r="I197" s="33" t="s">
        <v>102</v>
      </c>
      <c r="J197" s="33">
        <v>38</v>
      </c>
      <c r="K197" s="33">
        <v>35</v>
      </c>
      <c r="L197" s="33">
        <v>25</v>
      </c>
      <c r="M197" s="33" t="s">
        <v>167</v>
      </c>
      <c r="N197" s="33">
        <v>118</v>
      </c>
      <c r="O197" s="33" t="s">
        <v>223</v>
      </c>
    </row>
    <row r="198" spans="1:15" x14ac:dyDescent="0.15">
      <c r="A198" s="32" t="s">
        <v>1527</v>
      </c>
      <c r="B198" s="33" t="s">
        <v>871</v>
      </c>
      <c r="F198" s="33" t="s">
        <v>111</v>
      </c>
      <c r="G198" s="34">
        <v>16935</v>
      </c>
      <c r="H198" s="33" t="s">
        <v>40</v>
      </c>
      <c r="I198" s="33" t="s">
        <v>108</v>
      </c>
      <c r="J198" s="33">
        <v>35</v>
      </c>
      <c r="K198" s="33">
        <v>35</v>
      </c>
      <c r="L198" s="33">
        <v>23</v>
      </c>
      <c r="M198" s="33" t="s">
        <v>248</v>
      </c>
      <c r="N198" s="33">
        <v>115</v>
      </c>
      <c r="O198" s="33" t="s">
        <v>495</v>
      </c>
    </row>
    <row r="199" spans="1:15" x14ac:dyDescent="0.15">
      <c r="A199" s="32" t="s">
        <v>1526</v>
      </c>
      <c r="B199" s="33" t="s">
        <v>691</v>
      </c>
      <c r="F199" s="33" t="s">
        <v>101</v>
      </c>
      <c r="G199" s="34">
        <v>17453</v>
      </c>
      <c r="H199" s="33" t="s">
        <v>235</v>
      </c>
      <c r="I199" s="33" t="s">
        <v>102</v>
      </c>
      <c r="J199" s="33">
        <v>37</v>
      </c>
      <c r="K199" s="33">
        <v>36</v>
      </c>
      <c r="L199" s="33">
        <v>24</v>
      </c>
      <c r="M199" s="33" t="s">
        <v>164</v>
      </c>
      <c r="N199" s="33">
        <v>120</v>
      </c>
      <c r="O199" s="33" t="s">
        <v>692</v>
      </c>
    </row>
    <row r="200" spans="1:15" x14ac:dyDescent="0.15">
      <c r="A200" s="32" t="s">
        <v>1521</v>
      </c>
      <c r="B200" s="33" t="s">
        <v>314</v>
      </c>
      <c r="F200" s="33" t="s">
        <v>111</v>
      </c>
      <c r="G200" s="34">
        <v>16543</v>
      </c>
      <c r="H200" s="33" t="s">
        <v>40</v>
      </c>
      <c r="I200" s="33" t="s">
        <v>108</v>
      </c>
      <c r="J200" s="33">
        <v>35</v>
      </c>
      <c r="K200" s="33">
        <v>36</v>
      </c>
      <c r="L200" s="33">
        <v>25</v>
      </c>
      <c r="M200" s="33" t="s">
        <v>130</v>
      </c>
      <c r="N200" s="33">
        <v>120</v>
      </c>
      <c r="O200" s="33" t="s">
        <v>315</v>
      </c>
    </row>
    <row r="201" spans="1:15" x14ac:dyDescent="0.15">
      <c r="A201" s="32" t="s">
        <v>1524</v>
      </c>
      <c r="B201" s="33" t="s">
        <v>492</v>
      </c>
      <c r="F201" s="33" t="s">
        <v>101</v>
      </c>
      <c r="G201" s="34">
        <v>16665</v>
      </c>
      <c r="H201" s="33" t="s">
        <v>148</v>
      </c>
      <c r="I201" s="33" t="s">
        <v>128</v>
      </c>
      <c r="J201" s="33">
        <v>35</v>
      </c>
      <c r="K201" s="33">
        <v>35</v>
      </c>
      <c r="L201" s="33">
        <v>24</v>
      </c>
      <c r="M201" s="33" t="s">
        <v>167</v>
      </c>
      <c r="N201" s="33">
        <v>110</v>
      </c>
      <c r="O201" s="33" t="s">
        <v>388</v>
      </c>
    </row>
    <row r="202" spans="1:15" x14ac:dyDescent="0.15">
      <c r="A202" s="32" t="s">
        <v>1522</v>
      </c>
      <c r="B202" s="33" t="s">
        <v>349</v>
      </c>
      <c r="F202" s="33" t="s">
        <v>111</v>
      </c>
      <c r="G202" s="34">
        <v>15925</v>
      </c>
      <c r="H202" s="33" t="s">
        <v>148</v>
      </c>
      <c r="I202" s="33" t="s">
        <v>128</v>
      </c>
      <c r="J202" s="33">
        <v>35</v>
      </c>
      <c r="K202" s="33">
        <v>35</v>
      </c>
      <c r="L202" s="33">
        <v>24</v>
      </c>
      <c r="M202" s="33" t="s">
        <v>103</v>
      </c>
      <c r="N202" s="33">
        <v>120</v>
      </c>
      <c r="O202" s="33" t="s">
        <v>252</v>
      </c>
    </row>
    <row r="203" spans="1:15" x14ac:dyDescent="0.15">
      <c r="A203" s="32" t="s">
        <v>1525</v>
      </c>
      <c r="B203" s="33" t="s">
        <v>671</v>
      </c>
      <c r="E203" s="33" t="s">
        <v>100</v>
      </c>
      <c r="F203" s="33" t="s">
        <v>111</v>
      </c>
      <c r="G203" s="34">
        <v>16125</v>
      </c>
      <c r="H203" s="33" t="s">
        <v>21</v>
      </c>
      <c r="I203" s="33" t="s">
        <v>108</v>
      </c>
      <c r="J203" s="33">
        <v>36</v>
      </c>
      <c r="K203" s="33">
        <v>34</v>
      </c>
      <c r="L203" s="33">
        <v>22</v>
      </c>
      <c r="M203" s="33" t="s">
        <v>164</v>
      </c>
      <c r="N203" s="33">
        <v>105</v>
      </c>
      <c r="O203" s="33" t="s">
        <v>672</v>
      </c>
    </row>
    <row r="204" spans="1:15" x14ac:dyDescent="0.15">
      <c r="A204" s="32" t="s">
        <v>1518</v>
      </c>
      <c r="B204" s="33" t="s">
        <v>224</v>
      </c>
      <c r="E204" s="33" t="s">
        <v>151</v>
      </c>
      <c r="F204" s="33" t="s">
        <v>101</v>
      </c>
      <c r="G204" s="34">
        <v>15283</v>
      </c>
      <c r="H204" s="33" t="s">
        <v>222</v>
      </c>
      <c r="I204" s="33" t="s">
        <v>102</v>
      </c>
      <c r="J204" s="33">
        <v>39</v>
      </c>
      <c r="K204" s="33">
        <v>37</v>
      </c>
      <c r="L204" s="33">
        <v>26</v>
      </c>
      <c r="M204" s="33" t="s">
        <v>112</v>
      </c>
      <c r="N204" s="33">
        <v>140</v>
      </c>
      <c r="O204" s="33" t="s">
        <v>225</v>
      </c>
    </row>
    <row r="205" spans="1:15" x14ac:dyDescent="0.15">
      <c r="A205" s="32" t="s">
        <v>1528</v>
      </c>
      <c r="B205" s="33" t="s">
        <v>929</v>
      </c>
      <c r="F205" s="33" t="s">
        <v>111</v>
      </c>
      <c r="G205" s="34">
        <v>17735</v>
      </c>
      <c r="H205" s="33" t="s">
        <v>22</v>
      </c>
      <c r="I205" s="33" t="s">
        <v>108</v>
      </c>
      <c r="J205" s="33">
        <v>34</v>
      </c>
      <c r="K205" s="33">
        <v>35</v>
      </c>
      <c r="L205" s="33">
        <v>22</v>
      </c>
      <c r="M205" s="33" t="s">
        <v>130</v>
      </c>
      <c r="N205" s="33">
        <v>110</v>
      </c>
      <c r="O205" s="33" t="s">
        <v>930</v>
      </c>
    </row>
    <row r="206" spans="1:15" x14ac:dyDescent="0.15">
      <c r="A206" s="32" t="s">
        <v>1528</v>
      </c>
      <c r="B206" s="33" t="s">
        <v>973</v>
      </c>
      <c r="F206" s="33" t="s">
        <v>111</v>
      </c>
      <c r="G206" s="34">
        <v>17735</v>
      </c>
      <c r="H206" s="33" t="s">
        <v>22</v>
      </c>
      <c r="I206" s="33" t="s">
        <v>108</v>
      </c>
      <c r="J206" s="33">
        <v>34</v>
      </c>
      <c r="K206" s="33">
        <v>35</v>
      </c>
      <c r="L206" s="33">
        <v>22</v>
      </c>
      <c r="M206" s="33" t="s">
        <v>130</v>
      </c>
      <c r="N206" s="33">
        <v>110</v>
      </c>
      <c r="O206" s="33" t="s">
        <v>930</v>
      </c>
    </row>
    <row r="207" spans="1:15" x14ac:dyDescent="0.15">
      <c r="A207" s="32" t="s">
        <v>1523</v>
      </c>
      <c r="B207" s="33" t="s">
        <v>437</v>
      </c>
      <c r="F207" s="33" t="s">
        <v>101</v>
      </c>
      <c r="G207" s="34">
        <v>16604</v>
      </c>
      <c r="H207" s="33" t="s">
        <v>311</v>
      </c>
      <c r="I207" s="33" t="s">
        <v>162</v>
      </c>
      <c r="J207" s="33">
        <v>35</v>
      </c>
      <c r="K207" s="33">
        <v>36</v>
      </c>
      <c r="L207" s="33">
        <v>24</v>
      </c>
      <c r="M207" s="33" t="s">
        <v>130</v>
      </c>
      <c r="N207" s="33">
        <v>118</v>
      </c>
      <c r="O207" s="33" t="s">
        <v>177</v>
      </c>
    </row>
    <row r="208" spans="1:15" x14ac:dyDescent="0.15">
      <c r="A208" s="32" t="s">
        <v>1531</v>
      </c>
      <c r="B208" s="33" t="s">
        <v>347</v>
      </c>
      <c r="F208" s="33" t="s">
        <v>101</v>
      </c>
      <c r="G208" s="34">
        <v>15597</v>
      </c>
      <c r="H208" s="33" t="s">
        <v>21</v>
      </c>
      <c r="I208" s="33" t="s">
        <v>108</v>
      </c>
      <c r="J208" s="33">
        <v>36</v>
      </c>
      <c r="K208" s="33">
        <v>36</v>
      </c>
      <c r="L208" s="33">
        <v>24</v>
      </c>
      <c r="M208" s="33" t="s">
        <v>103</v>
      </c>
      <c r="N208" s="33">
        <v>126</v>
      </c>
      <c r="O208" s="33" t="s">
        <v>348</v>
      </c>
    </row>
    <row r="209" spans="1:15" x14ac:dyDescent="0.15">
      <c r="A209" s="32" t="s">
        <v>1530</v>
      </c>
      <c r="B209" s="33" t="s">
        <v>330</v>
      </c>
      <c r="F209" s="33" t="s">
        <v>101</v>
      </c>
      <c r="G209" s="34">
        <v>16871</v>
      </c>
      <c r="H209" s="33" t="s">
        <v>40</v>
      </c>
      <c r="I209" s="33" t="s">
        <v>108</v>
      </c>
      <c r="J209" s="33">
        <v>35</v>
      </c>
      <c r="K209" s="33">
        <v>35</v>
      </c>
      <c r="L209" s="33">
        <v>23</v>
      </c>
      <c r="M209" s="33" t="s">
        <v>167</v>
      </c>
      <c r="N209" s="33">
        <v>110</v>
      </c>
      <c r="O209" s="33" t="s">
        <v>194</v>
      </c>
    </row>
    <row r="210" spans="1:15" x14ac:dyDescent="0.15">
      <c r="A210" s="32" t="s">
        <v>1538</v>
      </c>
      <c r="B210" s="33" t="s">
        <v>738</v>
      </c>
      <c r="F210" s="33" t="s">
        <v>101</v>
      </c>
      <c r="G210" s="34">
        <v>17236</v>
      </c>
      <c r="H210" s="33" t="s">
        <v>190</v>
      </c>
      <c r="I210" s="33" t="s">
        <v>108</v>
      </c>
      <c r="J210" s="33">
        <v>37</v>
      </c>
      <c r="K210" s="33">
        <v>36</v>
      </c>
      <c r="L210" s="33">
        <v>24</v>
      </c>
      <c r="M210" s="33" t="s">
        <v>130</v>
      </c>
      <c r="N210" s="33">
        <v>120</v>
      </c>
      <c r="O210" s="33" t="s">
        <v>739</v>
      </c>
    </row>
    <row r="211" spans="1:15" x14ac:dyDescent="0.15">
      <c r="A211" s="32" t="s">
        <v>1541</v>
      </c>
      <c r="B211" s="33" t="s">
        <v>1322</v>
      </c>
      <c r="F211" s="33" t="s">
        <v>107</v>
      </c>
      <c r="G211" s="34">
        <v>16673</v>
      </c>
      <c r="H211" s="33" t="s">
        <v>22</v>
      </c>
      <c r="I211" s="33" t="s">
        <v>108</v>
      </c>
      <c r="J211" s="33">
        <v>34</v>
      </c>
      <c r="K211" s="33">
        <v>34</v>
      </c>
      <c r="L211" s="33">
        <v>23</v>
      </c>
      <c r="M211" s="33" t="s">
        <v>164</v>
      </c>
      <c r="N211" s="33">
        <v>108</v>
      </c>
      <c r="O211" s="33" t="s">
        <v>761</v>
      </c>
    </row>
    <row r="212" spans="1:15" x14ac:dyDescent="0.15">
      <c r="A212" s="32" t="s">
        <v>1540</v>
      </c>
      <c r="B212" s="33" t="s">
        <v>900</v>
      </c>
      <c r="F212" s="33" t="s">
        <v>101</v>
      </c>
      <c r="G212" s="34">
        <v>15316</v>
      </c>
      <c r="H212" s="33" t="s">
        <v>31</v>
      </c>
      <c r="I212" s="33" t="s">
        <v>115</v>
      </c>
      <c r="J212" s="33">
        <v>36</v>
      </c>
      <c r="K212" s="33">
        <v>34</v>
      </c>
      <c r="L212" s="33">
        <v>23</v>
      </c>
      <c r="M212" s="33" t="s">
        <v>103</v>
      </c>
      <c r="N212" s="33">
        <v>108</v>
      </c>
      <c r="O212" s="33" t="s">
        <v>263</v>
      </c>
    </row>
    <row r="213" spans="1:15" x14ac:dyDescent="0.15">
      <c r="A213" s="32" t="s">
        <v>1536</v>
      </c>
      <c r="B213" s="33" t="s">
        <v>580</v>
      </c>
      <c r="F213" s="33" t="s">
        <v>111</v>
      </c>
      <c r="G213" s="34">
        <v>17423</v>
      </c>
      <c r="H213" s="33" t="s">
        <v>42</v>
      </c>
      <c r="I213" s="33" t="s">
        <v>128</v>
      </c>
      <c r="J213" s="33">
        <v>32</v>
      </c>
      <c r="K213" s="33">
        <v>34</v>
      </c>
      <c r="L213" s="33">
        <v>23</v>
      </c>
      <c r="M213" s="33" t="s">
        <v>164</v>
      </c>
      <c r="N213" s="33">
        <v>103</v>
      </c>
      <c r="O213" s="33" t="s">
        <v>581</v>
      </c>
    </row>
    <row r="214" spans="1:15" x14ac:dyDescent="0.15">
      <c r="A214" s="32" t="s">
        <v>1539</v>
      </c>
      <c r="B214" s="33" t="s">
        <v>865</v>
      </c>
      <c r="F214" s="33" t="s">
        <v>107</v>
      </c>
      <c r="G214" s="34">
        <v>15859</v>
      </c>
      <c r="H214" s="33" t="s">
        <v>21</v>
      </c>
      <c r="I214" s="33" t="s">
        <v>108</v>
      </c>
      <c r="J214" s="33">
        <v>36</v>
      </c>
      <c r="K214" s="33">
        <v>36</v>
      </c>
      <c r="L214" s="33">
        <v>23</v>
      </c>
      <c r="M214" s="33" t="s">
        <v>167</v>
      </c>
      <c r="N214" s="33">
        <v>117</v>
      </c>
      <c r="O214" s="33" t="s">
        <v>866</v>
      </c>
    </row>
    <row r="215" spans="1:15" x14ac:dyDescent="0.15">
      <c r="A215" s="32" t="s">
        <v>1534</v>
      </c>
      <c r="B215" s="33" t="s">
        <v>413</v>
      </c>
      <c r="F215" s="33" t="s">
        <v>111</v>
      </c>
      <c r="G215" s="34">
        <v>17257</v>
      </c>
      <c r="H215" s="33" t="s">
        <v>235</v>
      </c>
      <c r="I215" s="33" t="s">
        <v>102</v>
      </c>
      <c r="J215" s="33">
        <v>37</v>
      </c>
      <c r="K215" s="33">
        <v>36</v>
      </c>
      <c r="L215" s="33">
        <v>25</v>
      </c>
      <c r="M215" s="33" t="s">
        <v>248</v>
      </c>
      <c r="N215" s="33">
        <v>120</v>
      </c>
      <c r="O215" s="33" t="s">
        <v>414</v>
      </c>
    </row>
    <row r="216" spans="1:15" x14ac:dyDescent="0.15">
      <c r="A216" s="32" t="s">
        <v>1537</v>
      </c>
      <c r="B216" s="33" t="s">
        <v>643</v>
      </c>
      <c r="F216" s="33" t="s">
        <v>111</v>
      </c>
      <c r="G216" s="34">
        <v>14068</v>
      </c>
      <c r="H216" s="33" t="s">
        <v>32</v>
      </c>
      <c r="I216" s="33" t="s">
        <v>128</v>
      </c>
      <c r="J216" s="33">
        <v>36</v>
      </c>
      <c r="K216" s="33">
        <v>36</v>
      </c>
      <c r="L216" s="33">
        <v>23</v>
      </c>
      <c r="M216" s="33" t="s">
        <v>119</v>
      </c>
      <c r="N216" s="33">
        <v>123</v>
      </c>
      <c r="O216" s="33" t="s">
        <v>179</v>
      </c>
    </row>
    <row r="217" spans="1:15" x14ac:dyDescent="0.15">
      <c r="A217" s="32" t="s">
        <v>1535</v>
      </c>
      <c r="B217" s="33" t="s">
        <v>423</v>
      </c>
      <c r="F217" s="33" t="s">
        <v>111</v>
      </c>
      <c r="G217" s="34">
        <v>16759</v>
      </c>
      <c r="H217" s="33" t="s">
        <v>24</v>
      </c>
      <c r="I217" s="33" t="s">
        <v>102</v>
      </c>
      <c r="J217" s="33">
        <v>36</v>
      </c>
      <c r="K217" s="33">
        <v>34</v>
      </c>
      <c r="L217" s="33">
        <v>25</v>
      </c>
      <c r="M217" s="33" t="s">
        <v>164</v>
      </c>
      <c r="N217" s="33">
        <v>120</v>
      </c>
      <c r="O217" s="33" t="s">
        <v>424</v>
      </c>
    </row>
    <row r="218" spans="1:15" x14ac:dyDescent="0.15">
      <c r="A218" s="32" t="s">
        <v>1532</v>
      </c>
      <c r="B218" s="33" t="s">
        <v>375</v>
      </c>
      <c r="F218" s="33" t="s">
        <v>111</v>
      </c>
      <c r="G218" s="34">
        <v>17294</v>
      </c>
      <c r="H218" s="33" t="s">
        <v>21</v>
      </c>
      <c r="I218" s="33" t="s">
        <v>108</v>
      </c>
      <c r="J218" s="33">
        <v>36</v>
      </c>
      <c r="K218" s="33">
        <v>36</v>
      </c>
      <c r="L218" s="33">
        <v>24</v>
      </c>
      <c r="M218" s="33" t="s">
        <v>185</v>
      </c>
      <c r="N218" s="33">
        <v>133</v>
      </c>
      <c r="O218" s="33" t="s">
        <v>376</v>
      </c>
    </row>
    <row r="219" spans="1:15" x14ac:dyDescent="0.15">
      <c r="A219" s="32" t="s">
        <v>1533</v>
      </c>
      <c r="B219" s="33" t="s">
        <v>405</v>
      </c>
      <c r="F219" s="33" t="s">
        <v>111</v>
      </c>
      <c r="G219" s="34">
        <v>17380</v>
      </c>
      <c r="H219" s="33" t="s">
        <v>190</v>
      </c>
      <c r="I219" s="33" t="s">
        <v>108</v>
      </c>
      <c r="J219" s="33">
        <v>37</v>
      </c>
      <c r="K219" s="33">
        <v>35</v>
      </c>
      <c r="L219" s="33">
        <v>22</v>
      </c>
      <c r="M219" s="33" t="s">
        <v>103</v>
      </c>
      <c r="N219" s="33">
        <v>118</v>
      </c>
      <c r="O219" s="33" t="s">
        <v>406</v>
      </c>
    </row>
    <row r="220" spans="1:15" x14ac:dyDescent="0.15">
      <c r="A220" s="32" t="s">
        <v>1553</v>
      </c>
      <c r="B220" s="33" t="s">
        <v>1304</v>
      </c>
      <c r="F220" s="33" t="s">
        <v>101</v>
      </c>
      <c r="G220" s="34">
        <v>17053</v>
      </c>
      <c r="H220" s="33" t="s">
        <v>22</v>
      </c>
      <c r="I220" s="33" t="s">
        <v>108</v>
      </c>
      <c r="J220" s="33">
        <v>34</v>
      </c>
      <c r="K220" s="33">
        <v>34</v>
      </c>
      <c r="L220" s="33">
        <v>22</v>
      </c>
      <c r="M220" s="33" t="s">
        <v>119</v>
      </c>
      <c r="N220" s="33">
        <v>115</v>
      </c>
      <c r="O220" s="33" t="s">
        <v>699</v>
      </c>
    </row>
    <row r="221" spans="1:15" x14ac:dyDescent="0.15">
      <c r="A221" s="32" t="s">
        <v>1547</v>
      </c>
      <c r="B221" s="33" t="s">
        <v>877</v>
      </c>
      <c r="F221" s="33" t="s">
        <v>111</v>
      </c>
      <c r="G221" s="34">
        <v>17125</v>
      </c>
      <c r="H221" s="33" t="s">
        <v>21</v>
      </c>
      <c r="I221" s="33" t="s">
        <v>108</v>
      </c>
      <c r="J221" s="33">
        <v>36</v>
      </c>
      <c r="K221" s="33">
        <v>35</v>
      </c>
      <c r="L221" s="33">
        <v>23</v>
      </c>
      <c r="M221" s="33" t="s">
        <v>116</v>
      </c>
      <c r="N221" s="33">
        <v>105</v>
      </c>
      <c r="O221" s="33" t="s">
        <v>672</v>
      </c>
    </row>
    <row r="222" spans="1:15" x14ac:dyDescent="0.15">
      <c r="A222" s="32" t="s">
        <v>1549</v>
      </c>
      <c r="B222" s="33" t="s">
        <v>987</v>
      </c>
      <c r="F222" s="33" t="s">
        <v>101</v>
      </c>
      <c r="G222" s="34">
        <v>16973</v>
      </c>
      <c r="H222" s="33" t="s">
        <v>21</v>
      </c>
      <c r="I222" s="33" t="s">
        <v>108</v>
      </c>
      <c r="J222" s="33">
        <v>36</v>
      </c>
      <c r="K222" s="33">
        <v>36</v>
      </c>
      <c r="L222" s="33">
        <v>23</v>
      </c>
      <c r="M222" s="33" t="s">
        <v>164</v>
      </c>
      <c r="N222" s="33">
        <v>115</v>
      </c>
      <c r="O222" s="33" t="s">
        <v>775</v>
      </c>
    </row>
    <row r="223" spans="1:15" x14ac:dyDescent="0.15">
      <c r="A223" s="32" t="s">
        <v>1550</v>
      </c>
      <c r="B223" s="33" t="s">
        <v>1055</v>
      </c>
      <c r="F223" s="33" t="s">
        <v>101</v>
      </c>
      <c r="G223" s="34">
        <v>16722</v>
      </c>
      <c r="H223" s="33" t="s">
        <v>21</v>
      </c>
      <c r="I223" s="33" t="s">
        <v>108</v>
      </c>
      <c r="J223" s="33">
        <v>36</v>
      </c>
      <c r="K223" s="33">
        <v>36</v>
      </c>
      <c r="L223" s="33">
        <v>25</v>
      </c>
      <c r="M223" s="33" t="s">
        <v>164</v>
      </c>
      <c r="N223" s="33">
        <v>121</v>
      </c>
      <c r="O223" s="33" t="s">
        <v>1056</v>
      </c>
    </row>
    <row r="224" spans="1:15" x14ac:dyDescent="0.15">
      <c r="A224" s="32" t="s">
        <v>1548</v>
      </c>
      <c r="B224" s="33" t="s">
        <v>950</v>
      </c>
      <c r="E224" s="33" t="s">
        <v>151</v>
      </c>
      <c r="F224" s="33" t="s">
        <v>111</v>
      </c>
      <c r="G224" s="34">
        <v>16563</v>
      </c>
      <c r="H224" s="33" t="s">
        <v>31</v>
      </c>
      <c r="I224" s="33" t="s">
        <v>115</v>
      </c>
      <c r="J224" s="33">
        <v>36</v>
      </c>
      <c r="K224" s="33">
        <v>35</v>
      </c>
      <c r="L224" s="33">
        <v>24</v>
      </c>
      <c r="M224" s="33" t="s">
        <v>119</v>
      </c>
      <c r="N224" s="33">
        <v>119</v>
      </c>
      <c r="O224" s="33" t="s">
        <v>611</v>
      </c>
    </row>
    <row r="225" spans="1:15" x14ac:dyDescent="0.15">
      <c r="A225" s="32" t="s">
        <v>1542</v>
      </c>
      <c r="B225" s="33" t="s">
        <v>310</v>
      </c>
      <c r="F225" s="33" t="s">
        <v>111</v>
      </c>
      <c r="G225" s="34">
        <v>16301</v>
      </c>
      <c r="H225" s="33" t="s">
        <v>311</v>
      </c>
      <c r="I225" s="33" t="s">
        <v>162</v>
      </c>
      <c r="J225" s="33">
        <v>35</v>
      </c>
      <c r="K225" s="33">
        <v>35</v>
      </c>
      <c r="L225" s="33">
        <v>25</v>
      </c>
      <c r="M225" s="33" t="s">
        <v>130</v>
      </c>
      <c r="N225" s="33">
        <v>117</v>
      </c>
      <c r="O225" s="33" t="s">
        <v>227</v>
      </c>
    </row>
    <row r="226" spans="1:15" x14ac:dyDescent="0.15">
      <c r="A226" s="32" t="s">
        <v>1544</v>
      </c>
      <c r="B226" s="33" t="s">
        <v>436</v>
      </c>
      <c r="F226" s="33" t="s">
        <v>111</v>
      </c>
      <c r="G226" s="34">
        <v>17418</v>
      </c>
      <c r="H226" s="33" t="s">
        <v>24</v>
      </c>
      <c r="I226" s="33" t="s">
        <v>102</v>
      </c>
      <c r="J226" s="33">
        <v>36</v>
      </c>
      <c r="K226" s="33">
        <v>36</v>
      </c>
      <c r="L226" s="33">
        <v>24</v>
      </c>
      <c r="M226" s="33" t="s">
        <v>103</v>
      </c>
      <c r="N226" s="33">
        <v>122</v>
      </c>
      <c r="O226" s="33" t="s">
        <v>146</v>
      </c>
    </row>
    <row r="227" spans="1:15" x14ac:dyDescent="0.15">
      <c r="A227" s="32" t="s">
        <v>1545</v>
      </c>
      <c r="B227" s="33" t="s">
        <v>509</v>
      </c>
      <c r="F227" s="33" t="s">
        <v>111</v>
      </c>
      <c r="G227" s="34">
        <v>17940</v>
      </c>
      <c r="H227" s="33" t="s">
        <v>235</v>
      </c>
      <c r="I227" s="33" t="s">
        <v>102</v>
      </c>
      <c r="J227" s="33">
        <v>37</v>
      </c>
      <c r="K227" s="33">
        <v>35</v>
      </c>
      <c r="L227" s="33">
        <v>24</v>
      </c>
      <c r="M227" s="33" t="s">
        <v>248</v>
      </c>
      <c r="N227" s="33">
        <v>107</v>
      </c>
      <c r="O227" s="33" t="s">
        <v>510</v>
      </c>
    </row>
    <row r="228" spans="1:15" x14ac:dyDescent="0.15">
      <c r="A228" s="32" t="s">
        <v>1543</v>
      </c>
      <c r="B228" s="33" t="s">
        <v>430</v>
      </c>
      <c r="F228" s="33" t="s">
        <v>111</v>
      </c>
      <c r="G228" s="34">
        <v>16799</v>
      </c>
      <c r="H228" s="33" t="s">
        <v>40</v>
      </c>
      <c r="I228" s="33" t="s">
        <v>108</v>
      </c>
      <c r="J228" s="33">
        <v>35</v>
      </c>
      <c r="K228" s="33">
        <v>35</v>
      </c>
      <c r="L228" s="33">
        <v>22</v>
      </c>
      <c r="M228" s="33" t="s">
        <v>103</v>
      </c>
      <c r="N228" s="33">
        <v>110</v>
      </c>
      <c r="O228" s="33" t="s">
        <v>431</v>
      </c>
    </row>
    <row r="229" spans="1:15" x14ac:dyDescent="0.15">
      <c r="A229" s="32" t="s">
        <v>1546</v>
      </c>
      <c r="B229" s="33" t="s">
        <v>860</v>
      </c>
      <c r="F229" s="33" t="s">
        <v>111</v>
      </c>
      <c r="G229" s="34">
        <v>17256</v>
      </c>
      <c r="H229" s="33" t="s">
        <v>25</v>
      </c>
      <c r="I229" s="33" t="s">
        <v>128</v>
      </c>
      <c r="J229" s="33">
        <v>34</v>
      </c>
      <c r="K229" s="33">
        <v>36</v>
      </c>
      <c r="L229" s="33">
        <v>26</v>
      </c>
      <c r="M229" s="33" t="s">
        <v>130</v>
      </c>
      <c r="N229" s="33">
        <v>110</v>
      </c>
      <c r="O229" s="33" t="s">
        <v>861</v>
      </c>
    </row>
    <row r="230" spans="1:15" x14ac:dyDescent="0.15">
      <c r="A230" s="32" t="s">
        <v>1551</v>
      </c>
      <c r="B230" s="33" t="s">
        <v>1184</v>
      </c>
      <c r="F230" s="33" t="s">
        <v>101</v>
      </c>
      <c r="G230" s="34">
        <v>16355</v>
      </c>
      <c r="H230" s="33" t="s">
        <v>1185</v>
      </c>
      <c r="I230" s="33" t="s">
        <v>115</v>
      </c>
      <c r="J230" s="33">
        <v>40</v>
      </c>
      <c r="K230" s="33">
        <v>37</v>
      </c>
      <c r="L230" s="33">
        <v>22</v>
      </c>
      <c r="M230" s="33" t="s">
        <v>119</v>
      </c>
      <c r="N230" s="33">
        <v>125</v>
      </c>
      <c r="O230" s="33" t="s">
        <v>263</v>
      </c>
    </row>
    <row r="231" spans="1:15" x14ac:dyDescent="0.15">
      <c r="A231" s="32" t="s">
        <v>1552</v>
      </c>
      <c r="B231" s="33" t="s">
        <v>1230</v>
      </c>
      <c r="F231" s="33" t="s">
        <v>111</v>
      </c>
      <c r="G231" s="34">
        <v>15786</v>
      </c>
      <c r="H231" s="33" t="s">
        <v>623</v>
      </c>
      <c r="I231" s="33" t="s">
        <v>108</v>
      </c>
      <c r="J231" s="33">
        <v>39</v>
      </c>
      <c r="K231" s="33">
        <v>39</v>
      </c>
      <c r="L231" s="33">
        <v>25</v>
      </c>
      <c r="M231" s="33" t="s">
        <v>1231</v>
      </c>
      <c r="N231" s="33">
        <v>140</v>
      </c>
      <c r="O231" s="33" t="s">
        <v>227</v>
      </c>
    </row>
    <row r="232" spans="1:15" x14ac:dyDescent="0.15">
      <c r="A232" s="32" t="s">
        <v>1559</v>
      </c>
      <c r="B232" s="33" t="s">
        <v>727</v>
      </c>
      <c r="F232" s="33" t="s">
        <v>111</v>
      </c>
      <c r="G232" s="34">
        <v>16993</v>
      </c>
      <c r="H232" s="33" t="s">
        <v>40</v>
      </c>
      <c r="I232" s="33" t="s">
        <v>108</v>
      </c>
      <c r="J232" s="33">
        <v>35</v>
      </c>
      <c r="K232" s="33">
        <v>35</v>
      </c>
      <c r="L232" s="33">
        <v>24</v>
      </c>
      <c r="M232" s="33" t="s">
        <v>119</v>
      </c>
      <c r="N232" s="33">
        <v>125</v>
      </c>
      <c r="O232" s="33" t="s">
        <v>728</v>
      </c>
    </row>
    <row r="233" spans="1:15" x14ac:dyDescent="0.15">
      <c r="A233" s="32" t="s">
        <v>1563</v>
      </c>
      <c r="B233" s="33" t="s">
        <v>1087</v>
      </c>
      <c r="F233" s="33" t="s">
        <v>111</v>
      </c>
      <c r="G233" s="34">
        <v>16679</v>
      </c>
      <c r="H233" s="33" t="s">
        <v>40</v>
      </c>
      <c r="I233" s="33" t="s">
        <v>108</v>
      </c>
      <c r="J233" s="33">
        <v>35</v>
      </c>
      <c r="K233" s="33">
        <v>35</v>
      </c>
      <c r="L233" s="33">
        <v>23</v>
      </c>
      <c r="M233" s="33" t="s">
        <v>103</v>
      </c>
      <c r="N233" s="33">
        <v>120</v>
      </c>
      <c r="O233" s="33" t="s">
        <v>789</v>
      </c>
    </row>
    <row r="234" spans="1:15" x14ac:dyDescent="0.15">
      <c r="A234" s="32" t="s">
        <v>1556</v>
      </c>
      <c r="B234" s="33" t="s">
        <v>361</v>
      </c>
      <c r="F234" s="33" t="s">
        <v>111</v>
      </c>
      <c r="G234" s="34">
        <v>16884</v>
      </c>
      <c r="H234" s="33" t="s">
        <v>39</v>
      </c>
      <c r="I234" s="33" t="s">
        <v>102</v>
      </c>
      <c r="J234" s="33">
        <v>38</v>
      </c>
      <c r="K234" s="33">
        <v>37</v>
      </c>
      <c r="L234" s="33">
        <v>23</v>
      </c>
      <c r="M234" s="33" t="s">
        <v>119</v>
      </c>
      <c r="N234" s="33">
        <v>125</v>
      </c>
      <c r="O234" s="33" t="s">
        <v>362</v>
      </c>
    </row>
    <row r="235" spans="1:15" x14ac:dyDescent="0.15">
      <c r="A235" s="32" t="s">
        <v>1557</v>
      </c>
      <c r="B235" s="33" t="s">
        <v>407</v>
      </c>
      <c r="F235" s="33" t="s">
        <v>101</v>
      </c>
      <c r="G235" s="34">
        <v>17069</v>
      </c>
      <c r="H235" s="33" t="s">
        <v>22</v>
      </c>
      <c r="I235" s="33" t="s">
        <v>108</v>
      </c>
      <c r="J235" s="33">
        <v>34</v>
      </c>
      <c r="K235" s="33">
        <v>34</v>
      </c>
      <c r="L235" s="33">
        <v>22</v>
      </c>
      <c r="M235" s="33" t="s">
        <v>167</v>
      </c>
      <c r="N235" s="33">
        <v>103</v>
      </c>
      <c r="O235" s="33" t="s">
        <v>408</v>
      </c>
    </row>
    <row r="236" spans="1:15" x14ac:dyDescent="0.15">
      <c r="A236" s="32" t="s">
        <v>1561</v>
      </c>
      <c r="B236" s="33" t="s">
        <v>1001</v>
      </c>
      <c r="F236" s="33" t="s">
        <v>111</v>
      </c>
      <c r="G236" s="34">
        <v>15753</v>
      </c>
      <c r="H236" s="33" t="s">
        <v>39</v>
      </c>
      <c r="I236" s="33" t="s">
        <v>102</v>
      </c>
      <c r="J236" s="33">
        <v>38</v>
      </c>
      <c r="K236" s="33">
        <v>36</v>
      </c>
      <c r="L236" s="33">
        <v>22</v>
      </c>
      <c r="M236" s="33" t="s">
        <v>164</v>
      </c>
      <c r="N236" s="33">
        <v>108</v>
      </c>
      <c r="O236" s="33" t="s">
        <v>1002</v>
      </c>
    </row>
    <row r="237" spans="1:15" x14ac:dyDescent="0.15">
      <c r="A237" s="32" t="s">
        <v>1560</v>
      </c>
      <c r="B237" s="33" t="s">
        <v>970</v>
      </c>
      <c r="F237" s="33" t="s">
        <v>101</v>
      </c>
      <c r="G237" s="34">
        <v>17821</v>
      </c>
      <c r="H237" s="33" t="s">
        <v>21</v>
      </c>
      <c r="I237" s="33" t="s">
        <v>108</v>
      </c>
      <c r="J237" s="33">
        <v>36</v>
      </c>
      <c r="K237" s="33">
        <v>35</v>
      </c>
      <c r="L237" s="33">
        <v>23</v>
      </c>
      <c r="M237" s="33" t="s">
        <v>130</v>
      </c>
      <c r="N237" s="33">
        <v>110</v>
      </c>
      <c r="O237" s="33" t="s">
        <v>252</v>
      </c>
    </row>
    <row r="238" spans="1:15" x14ac:dyDescent="0.15">
      <c r="A238" s="32" t="s">
        <v>1564</v>
      </c>
      <c r="B238" s="33" t="s">
        <v>1133</v>
      </c>
      <c r="F238" s="33" t="s">
        <v>111</v>
      </c>
      <c r="G238" s="34">
        <v>16152</v>
      </c>
      <c r="H238" s="33" t="s">
        <v>40</v>
      </c>
      <c r="I238" s="33" t="s">
        <v>108</v>
      </c>
      <c r="J238" s="33">
        <v>35</v>
      </c>
      <c r="K238" s="33">
        <v>35</v>
      </c>
      <c r="L238" s="33">
        <v>23</v>
      </c>
      <c r="M238" s="33" t="s">
        <v>116</v>
      </c>
      <c r="N238" s="33">
        <v>103</v>
      </c>
      <c r="O238" s="33" t="s">
        <v>1134</v>
      </c>
    </row>
    <row r="239" spans="1:15" x14ac:dyDescent="0.15">
      <c r="A239" s="32" t="s">
        <v>1555</v>
      </c>
      <c r="B239" s="33" t="s">
        <v>250</v>
      </c>
      <c r="F239" s="33" t="s">
        <v>111</v>
      </c>
      <c r="G239" s="34">
        <v>17784</v>
      </c>
      <c r="H239" s="33" t="s">
        <v>21</v>
      </c>
      <c r="I239" s="33" t="s">
        <v>108</v>
      </c>
      <c r="J239" s="33">
        <v>36</v>
      </c>
      <c r="K239" s="33">
        <v>36</v>
      </c>
      <c r="L239" s="33">
        <v>23</v>
      </c>
      <c r="M239" s="33" t="s">
        <v>167</v>
      </c>
      <c r="N239" s="33">
        <v>113</v>
      </c>
      <c r="O239" s="33" t="s">
        <v>139</v>
      </c>
    </row>
    <row r="240" spans="1:15" x14ac:dyDescent="0.15">
      <c r="A240" s="32" t="s">
        <v>1554</v>
      </c>
      <c r="B240" s="33" t="s">
        <v>195</v>
      </c>
      <c r="E240" s="33" t="s">
        <v>106</v>
      </c>
      <c r="F240" s="33" t="s">
        <v>101</v>
      </c>
      <c r="G240" s="34">
        <v>17149</v>
      </c>
      <c r="H240" s="33" t="s">
        <v>40</v>
      </c>
      <c r="I240" s="33" t="s">
        <v>108</v>
      </c>
      <c r="J240" s="33">
        <v>35</v>
      </c>
      <c r="K240" s="33">
        <v>35</v>
      </c>
      <c r="L240" s="33">
        <v>23</v>
      </c>
      <c r="M240" s="33" t="s">
        <v>164</v>
      </c>
      <c r="N240" s="33">
        <v>105</v>
      </c>
      <c r="O240" s="33" t="s">
        <v>196</v>
      </c>
    </row>
    <row r="241" spans="1:15" x14ac:dyDescent="0.15">
      <c r="A241" s="32" t="s">
        <v>1562</v>
      </c>
      <c r="B241" s="33" t="s">
        <v>1007</v>
      </c>
      <c r="F241" s="33" t="s">
        <v>107</v>
      </c>
      <c r="G241" s="34">
        <v>18276</v>
      </c>
      <c r="H241" s="33" t="s">
        <v>235</v>
      </c>
      <c r="I241" s="33" t="s">
        <v>102</v>
      </c>
      <c r="J241" s="33">
        <v>37</v>
      </c>
      <c r="K241" s="33">
        <v>36</v>
      </c>
      <c r="L241" s="33">
        <v>25</v>
      </c>
      <c r="M241" s="33" t="s">
        <v>116</v>
      </c>
      <c r="N241" s="33">
        <v>108</v>
      </c>
      <c r="O241" s="33" t="s">
        <v>565</v>
      </c>
    </row>
    <row r="242" spans="1:15" x14ac:dyDescent="0.15">
      <c r="A242" s="32" t="s">
        <v>1565</v>
      </c>
      <c r="B242" s="33" t="s">
        <v>1292</v>
      </c>
      <c r="F242" s="33" t="s">
        <v>111</v>
      </c>
      <c r="G242" s="34">
        <v>16652</v>
      </c>
      <c r="H242" s="33" t="s">
        <v>190</v>
      </c>
      <c r="I242" s="33" t="s">
        <v>108</v>
      </c>
      <c r="J242" s="33">
        <v>37</v>
      </c>
      <c r="K242" s="33">
        <v>36</v>
      </c>
      <c r="L242" s="33">
        <v>24</v>
      </c>
      <c r="M242" s="33" t="s">
        <v>103</v>
      </c>
      <c r="N242" s="33">
        <v>125</v>
      </c>
      <c r="O242" s="33" t="s">
        <v>129</v>
      </c>
    </row>
    <row r="243" spans="1:15" x14ac:dyDescent="0.15">
      <c r="A243" s="32" t="s">
        <v>1558</v>
      </c>
      <c r="B243" s="33" t="s">
        <v>545</v>
      </c>
      <c r="F243" s="33" t="s">
        <v>101</v>
      </c>
      <c r="G243" s="34">
        <v>16607</v>
      </c>
      <c r="H243" s="33" t="s">
        <v>39</v>
      </c>
      <c r="I243" s="33" t="s">
        <v>102</v>
      </c>
      <c r="J243" s="33">
        <v>38</v>
      </c>
      <c r="K243" s="33">
        <v>36</v>
      </c>
      <c r="L243" s="33">
        <v>24</v>
      </c>
      <c r="M243" s="33" t="s">
        <v>119</v>
      </c>
      <c r="N243" s="33">
        <v>125</v>
      </c>
      <c r="O243" s="33" t="s">
        <v>355</v>
      </c>
    </row>
    <row r="244" spans="1:15" x14ac:dyDescent="0.15">
      <c r="A244" s="32" t="s">
        <v>1574</v>
      </c>
      <c r="B244" s="33" t="s">
        <v>966</v>
      </c>
      <c r="F244" s="33" t="s">
        <v>101</v>
      </c>
      <c r="G244" s="34">
        <v>18336</v>
      </c>
      <c r="H244" s="33" t="s">
        <v>32</v>
      </c>
      <c r="I244" s="33" t="s">
        <v>128</v>
      </c>
      <c r="J244" s="33">
        <v>36</v>
      </c>
      <c r="K244" s="33">
        <v>36</v>
      </c>
      <c r="L244" s="33">
        <v>25</v>
      </c>
      <c r="M244" s="33" t="s">
        <v>119</v>
      </c>
      <c r="N244" s="33">
        <v>125</v>
      </c>
      <c r="O244" s="33" t="s">
        <v>967</v>
      </c>
    </row>
    <row r="245" spans="1:15" x14ac:dyDescent="0.15">
      <c r="A245" s="32" t="s">
        <v>1571</v>
      </c>
      <c r="B245" s="33" t="s">
        <v>659</v>
      </c>
      <c r="F245" s="33" t="s">
        <v>101</v>
      </c>
      <c r="G245" s="34">
        <v>17075</v>
      </c>
      <c r="H245" s="33" t="s">
        <v>32</v>
      </c>
      <c r="I245" s="33" t="s">
        <v>128</v>
      </c>
      <c r="J245" s="33">
        <v>36</v>
      </c>
      <c r="K245" s="33">
        <v>35</v>
      </c>
      <c r="L245" s="33">
        <v>24</v>
      </c>
      <c r="M245" s="33" t="s">
        <v>103</v>
      </c>
      <c r="N245" s="33">
        <v>122</v>
      </c>
      <c r="O245" s="33" t="s">
        <v>252</v>
      </c>
    </row>
    <row r="246" spans="1:15" x14ac:dyDescent="0.15">
      <c r="A246" s="32" t="s">
        <v>1570</v>
      </c>
      <c r="B246" s="33" t="s">
        <v>644</v>
      </c>
      <c r="F246" s="33" t="s">
        <v>101</v>
      </c>
      <c r="G246" s="34">
        <v>17250</v>
      </c>
      <c r="H246" s="33" t="s">
        <v>199</v>
      </c>
      <c r="I246" s="33" t="s">
        <v>108</v>
      </c>
      <c r="J246" s="33">
        <v>38</v>
      </c>
      <c r="K246" s="33">
        <v>38</v>
      </c>
      <c r="L246" s="33">
        <v>26</v>
      </c>
      <c r="M246" s="33" t="s">
        <v>174</v>
      </c>
      <c r="N246" s="33">
        <v>143</v>
      </c>
      <c r="O246" s="33" t="s">
        <v>645</v>
      </c>
    </row>
    <row r="247" spans="1:15" x14ac:dyDescent="0.15">
      <c r="A247" s="32" t="s">
        <v>1569</v>
      </c>
      <c r="B247" s="33" t="s">
        <v>534</v>
      </c>
      <c r="F247" s="33" t="s">
        <v>111</v>
      </c>
      <c r="G247" s="34">
        <v>17196</v>
      </c>
      <c r="H247" s="33" t="s">
        <v>24</v>
      </c>
      <c r="I247" s="33" t="s">
        <v>102</v>
      </c>
      <c r="J247" s="33">
        <v>36</v>
      </c>
      <c r="K247" s="33">
        <v>34</v>
      </c>
      <c r="L247" s="33">
        <v>24</v>
      </c>
      <c r="M247" s="33" t="s">
        <v>167</v>
      </c>
      <c r="N247" s="33">
        <v>110</v>
      </c>
      <c r="O247" s="33" t="s">
        <v>535</v>
      </c>
    </row>
    <row r="248" spans="1:15" x14ac:dyDescent="0.15">
      <c r="A248" s="32" t="s">
        <v>1575</v>
      </c>
      <c r="B248" s="33" t="s">
        <v>1020</v>
      </c>
      <c r="F248" s="33" t="s">
        <v>111</v>
      </c>
      <c r="G248" s="34">
        <v>18336</v>
      </c>
      <c r="H248" s="33" t="s">
        <v>23</v>
      </c>
      <c r="I248" s="33" t="s">
        <v>102</v>
      </c>
      <c r="J248" s="33">
        <v>35</v>
      </c>
      <c r="K248" s="33">
        <v>35</v>
      </c>
      <c r="L248" s="33">
        <v>23</v>
      </c>
      <c r="M248" s="33" t="s">
        <v>119</v>
      </c>
      <c r="N248" s="33">
        <v>118</v>
      </c>
      <c r="O248" s="33" t="s">
        <v>146</v>
      </c>
    </row>
    <row r="249" spans="1:15" x14ac:dyDescent="0.15">
      <c r="A249" s="32" t="s">
        <v>1567</v>
      </c>
      <c r="B249" s="33" t="s">
        <v>312</v>
      </c>
      <c r="F249" s="33" t="s">
        <v>101</v>
      </c>
      <c r="G249" s="34">
        <v>15658</v>
      </c>
      <c r="H249" s="33" t="s">
        <v>235</v>
      </c>
      <c r="I249" s="33" t="s">
        <v>102</v>
      </c>
      <c r="J249" s="33">
        <v>37</v>
      </c>
      <c r="K249" s="33">
        <v>35</v>
      </c>
      <c r="L249" s="33">
        <v>22</v>
      </c>
      <c r="M249" s="33" t="s">
        <v>130</v>
      </c>
      <c r="N249" s="33">
        <v>115</v>
      </c>
      <c r="O249" s="33" t="s">
        <v>313</v>
      </c>
    </row>
    <row r="250" spans="1:15" x14ac:dyDescent="0.15">
      <c r="A250" s="32" t="s">
        <v>1577</v>
      </c>
      <c r="B250" s="33" t="s">
        <v>1152</v>
      </c>
      <c r="F250" s="33" t="s">
        <v>111</v>
      </c>
      <c r="G250" s="34">
        <v>18450</v>
      </c>
      <c r="H250" s="33" t="s">
        <v>40</v>
      </c>
      <c r="I250" s="33" t="s">
        <v>108</v>
      </c>
      <c r="J250" s="33">
        <v>35</v>
      </c>
      <c r="K250" s="33">
        <v>34</v>
      </c>
      <c r="L250" s="33">
        <v>24</v>
      </c>
      <c r="M250" s="33" t="s">
        <v>130</v>
      </c>
      <c r="N250" s="33">
        <v>114</v>
      </c>
      <c r="O250" s="33" t="s">
        <v>201</v>
      </c>
    </row>
    <row r="251" spans="1:15" x14ac:dyDescent="0.15">
      <c r="A251" s="32" t="s">
        <v>1576</v>
      </c>
      <c r="B251" s="33" t="s">
        <v>1068</v>
      </c>
      <c r="F251" s="33" t="s">
        <v>111</v>
      </c>
      <c r="G251" s="34">
        <v>18876</v>
      </c>
      <c r="H251" s="33" t="s">
        <v>21</v>
      </c>
      <c r="I251" s="33" t="s">
        <v>108</v>
      </c>
      <c r="J251" s="33">
        <v>36</v>
      </c>
      <c r="K251" s="33">
        <v>36</v>
      </c>
      <c r="L251" s="33">
        <v>24</v>
      </c>
      <c r="M251" s="33" t="s">
        <v>248</v>
      </c>
      <c r="N251" s="33">
        <v>112</v>
      </c>
      <c r="O251" s="33" t="s">
        <v>1069</v>
      </c>
    </row>
    <row r="252" spans="1:15" x14ac:dyDescent="0.15">
      <c r="A252" s="32" t="s">
        <v>1573</v>
      </c>
      <c r="B252" s="33" t="s">
        <v>953</v>
      </c>
      <c r="F252" s="33" t="s">
        <v>111</v>
      </c>
      <c r="G252" s="34">
        <v>17543</v>
      </c>
      <c r="H252" s="33" t="s">
        <v>637</v>
      </c>
      <c r="I252" s="33" t="s">
        <v>636</v>
      </c>
      <c r="J252" s="33">
        <v>39</v>
      </c>
      <c r="K252" s="33">
        <v>36</v>
      </c>
      <c r="L252" s="33">
        <v>24</v>
      </c>
      <c r="M252" s="33" t="s">
        <v>103</v>
      </c>
      <c r="N252" s="33">
        <v>130</v>
      </c>
      <c r="O252" s="33" t="s">
        <v>954</v>
      </c>
    </row>
    <row r="253" spans="1:15" x14ac:dyDescent="0.15">
      <c r="A253" s="32" t="s">
        <v>1566</v>
      </c>
      <c r="B253" s="33" t="s">
        <v>239</v>
      </c>
      <c r="F253" s="33" t="s">
        <v>101</v>
      </c>
      <c r="G253" s="34">
        <v>18092</v>
      </c>
      <c r="H253" s="33" t="s">
        <v>40</v>
      </c>
      <c r="I253" s="33" t="s">
        <v>108</v>
      </c>
      <c r="J253" s="33">
        <v>35</v>
      </c>
      <c r="K253" s="33">
        <v>35</v>
      </c>
      <c r="L253" s="33">
        <v>24</v>
      </c>
      <c r="M253" s="33" t="s">
        <v>112</v>
      </c>
      <c r="N253" s="33">
        <v>120</v>
      </c>
      <c r="O253" s="33" t="s">
        <v>240</v>
      </c>
    </row>
    <row r="254" spans="1:15" x14ac:dyDescent="0.15">
      <c r="A254" s="32" t="s">
        <v>1568</v>
      </c>
      <c r="B254" s="33" t="s">
        <v>524</v>
      </c>
      <c r="F254" s="33" t="s">
        <v>111</v>
      </c>
      <c r="G254" s="34">
        <v>15705</v>
      </c>
      <c r="H254" s="33" t="s">
        <v>24</v>
      </c>
      <c r="I254" s="33" t="s">
        <v>102</v>
      </c>
      <c r="J254" s="33">
        <v>36</v>
      </c>
      <c r="K254" s="33">
        <v>36</v>
      </c>
      <c r="L254" s="33">
        <v>24</v>
      </c>
      <c r="M254" s="33" t="s">
        <v>103</v>
      </c>
      <c r="N254" s="33">
        <v>123</v>
      </c>
      <c r="O254" s="33" t="s">
        <v>525</v>
      </c>
    </row>
    <row r="255" spans="1:15" x14ac:dyDescent="0.15">
      <c r="A255" s="32" t="s">
        <v>1572</v>
      </c>
      <c r="B255" s="33" t="s">
        <v>821</v>
      </c>
      <c r="F255" s="33" t="s">
        <v>101</v>
      </c>
      <c r="G255" s="34">
        <v>17432</v>
      </c>
      <c r="H255" s="33" t="s">
        <v>22</v>
      </c>
      <c r="I255" s="33" t="s">
        <v>108</v>
      </c>
      <c r="J255" s="33">
        <v>34</v>
      </c>
      <c r="K255" s="33">
        <v>35</v>
      </c>
      <c r="L255" s="33">
        <v>23</v>
      </c>
      <c r="M255" s="33" t="s">
        <v>167</v>
      </c>
      <c r="N255" s="33">
        <v>112</v>
      </c>
      <c r="O255" s="33" t="s">
        <v>581</v>
      </c>
    </row>
    <row r="256" spans="1:15" x14ac:dyDescent="0.15">
      <c r="A256" s="32" t="s">
        <v>1589</v>
      </c>
      <c r="B256" s="33" t="s">
        <v>1308</v>
      </c>
      <c r="F256" s="33" t="s">
        <v>111</v>
      </c>
      <c r="G256" s="34">
        <v>17680</v>
      </c>
      <c r="H256" s="33" t="s">
        <v>21</v>
      </c>
      <c r="I256" s="33" t="s">
        <v>108</v>
      </c>
      <c r="J256" s="33">
        <v>36</v>
      </c>
      <c r="K256" s="33">
        <v>35</v>
      </c>
      <c r="L256" s="33">
        <v>23</v>
      </c>
      <c r="M256" s="33" t="s">
        <v>130</v>
      </c>
      <c r="N256" s="33">
        <v>115</v>
      </c>
      <c r="O256" s="33" t="s">
        <v>537</v>
      </c>
    </row>
    <row r="257" spans="1:15" x14ac:dyDescent="0.15">
      <c r="A257" s="32" t="s">
        <v>1584</v>
      </c>
      <c r="B257" s="33" t="s">
        <v>867</v>
      </c>
      <c r="F257" s="33" t="s">
        <v>101</v>
      </c>
      <c r="G257" s="34">
        <v>17763</v>
      </c>
      <c r="H257" s="33" t="s">
        <v>21</v>
      </c>
      <c r="I257" s="33" t="s">
        <v>108</v>
      </c>
      <c r="J257" s="33">
        <v>36</v>
      </c>
      <c r="K257" s="33">
        <v>35</v>
      </c>
      <c r="L257" s="33">
        <v>24</v>
      </c>
      <c r="M257" s="33" t="s">
        <v>119</v>
      </c>
      <c r="N257" s="33">
        <v>125</v>
      </c>
      <c r="O257" s="33" t="s">
        <v>868</v>
      </c>
    </row>
    <row r="258" spans="1:15" x14ac:dyDescent="0.15">
      <c r="A258" s="32" t="s">
        <v>1588</v>
      </c>
      <c r="B258" s="33" t="s">
        <v>1018</v>
      </c>
      <c r="F258" s="33" t="s">
        <v>111</v>
      </c>
      <c r="G258" s="34">
        <v>18504</v>
      </c>
      <c r="H258" s="33" t="s">
        <v>24</v>
      </c>
      <c r="I258" s="33" t="s">
        <v>102</v>
      </c>
      <c r="J258" s="33">
        <v>36</v>
      </c>
      <c r="K258" s="33">
        <v>35</v>
      </c>
      <c r="L258" s="33">
        <v>24</v>
      </c>
      <c r="M258" s="33" t="s">
        <v>130</v>
      </c>
      <c r="N258" s="33">
        <v>110</v>
      </c>
      <c r="O258" s="33" t="s">
        <v>1019</v>
      </c>
    </row>
    <row r="259" spans="1:15" x14ac:dyDescent="0.15">
      <c r="A259" s="32" t="s">
        <v>1583</v>
      </c>
      <c r="B259" s="33" t="s">
        <v>840</v>
      </c>
      <c r="F259" s="33" t="s">
        <v>111</v>
      </c>
      <c r="G259" s="34">
        <v>18224</v>
      </c>
      <c r="H259" s="33" t="s">
        <v>235</v>
      </c>
      <c r="I259" s="33" t="s">
        <v>102</v>
      </c>
      <c r="J259" s="33">
        <v>37</v>
      </c>
      <c r="K259" s="33">
        <v>36</v>
      </c>
      <c r="L259" s="33">
        <v>24</v>
      </c>
      <c r="M259" s="33" t="s">
        <v>167</v>
      </c>
      <c r="N259" s="33">
        <v>110</v>
      </c>
      <c r="O259" s="33" t="s">
        <v>841</v>
      </c>
    </row>
    <row r="260" spans="1:15" x14ac:dyDescent="0.15">
      <c r="A260" s="32" t="s">
        <v>1586</v>
      </c>
      <c r="B260" s="33" t="s">
        <v>925</v>
      </c>
      <c r="F260" s="33" t="s">
        <v>101</v>
      </c>
      <c r="G260" s="34">
        <v>17653</v>
      </c>
      <c r="H260" s="33" t="s">
        <v>190</v>
      </c>
      <c r="I260" s="33" t="s">
        <v>108</v>
      </c>
      <c r="J260" s="33">
        <v>37</v>
      </c>
      <c r="K260" s="33">
        <v>35</v>
      </c>
      <c r="L260" s="33">
        <v>22</v>
      </c>
      <c r="M260" s="33" t="s">
        <v>103</v>
      </c>
      <c r="N260" s="33">
        <v>120</v>
      </c>
      <c r="O260" s="33" t="s">
        <v>926</v>
      </c>
    </row>
    <row r="261" spans="1:15" x14ac:dyDescent="0.15">
      <c r="A261" s="32" t="s">
        <v>1585</v>
      </c>
      <c r="B261" s="33" t="s">
        <v>920</v>
      </c>
      <c r="F261" s="33" t="s">
        <v>101</v>
      </c>
      <c r="G261" s="34">
        <v>17230</v>
      </c>
      <c r="H261" s="33" t="s">
        <v>21</v>
      </c>
      <c r="I261" s="33" t="s">
        <v>108</v>
      </c>
      <c r="J261" s="33">
        <v>36</v>
      </c>
      <c r="K261" s="33">
        <v>35</v>
      </c>
      <c r="L261" s="33">
        <v>23</v>
      </c>
      <c r="M261" s="33" t="s">
        <v>248</v>
      </c>
      <c r="N261" s="33">
        <v>108</v>
      </c>
      <c r="O261" s="33" t="s">
        <v>683</v>
      </c>
    </row>
    <row r="262" spans="1:15" x14ac:dyDescent="0.15">
      <c r="A262" s="32" t="s">
        <v>1578</v>
      </c>
      <c r="B262" s="33" t="s">
        <v>226</v>
      </c>
      <c r="E262" s="33" t="s">
        <v>100</v>
      </c>
      <c r="F262" s="33" t="s">
        <v>111</v>
      </c>
      <c r="G262" s="34">
        <v>16307</v>
      </c>
      <c r="H262" s="33" t="s">
        <v>24</v>
      </c>
      <c r="I262" s="33" t="s">
        <v>102</v>
      </c>
      <c r="J262" s="33">
        <v>36</v>
      </c>
      <c r="K262" s="33">
        <v>37</v>
      </c>
      <c r="L262" s="33">
        <v>23</v>
      </c>
      <c r="M262" s="33" t="s">
        <v>130</v>
      </c>
      <c r="N262" s="33">
        <v>119</v>
      </c>
      <c r="O262" s="33" t="s">
        <v>227</v>
      </c>
    </row>
    <row r="263" spans="1:15" x14ac:dyDescent="0.15">
      <c r="A263" s="32" t="s">
        <v>1580</v>
      </c>
      <c r="B263" s="33" t="s">
        <v>614</v>
      </c>
      <c r="F263" s="33" t="s">
        <v>101</v>
      </c>
      <c r="G263" s="34">
        <v>16207</v>
      </c>
      <c r="H263" s="33" t="s">
        <v>21</v>
      </c>
      <c r="I263" s="33" t="s">
        <v>108</v>
      </c>
      <c r="J263" s="33">
        <v>36</v>
      </c>
      <c r="K263" s="33">
        <v>35</v>
      </c>
      <c r="L263" s="33">
        <v>24</v>
      </c>
      <c r="M263" s="33" t="s">
        <v>130</v>
      </c>
      <c r="N263" s="33">
        <v>116</v>
      </c>
      <c r="O263" s="33" t="s">
        <v>615</v>
      </c>
    </row>
    <row r="264" spans="1:15" x14ac:dyDescent="0.15">
      <c r="A264" s="32" t="s">
        <v>1579</v>
      </c>
      <c r="B264" s="33" t="s">
        <v>258</v>
      </c>
      <c r="F264" s="33" t="s">
        <v>111</v>
      </c>
      <c r="G264" s="34">
        <v>19243</v>
      </c>
      <c r="H264" s="33" t="s">
        <v>148</v>
      </c>
      <c r="I264" s="33" t="s">
        <v>128</v>
      </c>
      <c r="J264" s="33">
        <v>35</v>
      </c>
      <c r="K264" s="33">
        <v>34</v>
      </c>
      <c r="L264" s="33">
        <v>23</v>
      </c>
      <c r="M264" s="33" t="s">
        <v>130</v>
      </c>
      <c r="N264" s="33">
        <v>105</v>
      </c>
      <c r="O264" s="33" t="s">
        <v>259</v>
      </c>
    </row>
    <row r="265" spans="1:15" x14ac:dyDescent="0.15">
      <c r="A265" s="32" t="s">
        <v>1581</v>
      </c>
      <c r="B265" s="33" t="s">
        <v>635</v>
      </c>
      <c r="F265" s="33" t="s">
        <v>111</v>
      </c>
      <c r="G265" s="34">
        <v>16827</v>
      </c>
      <c r="H265" s="33" t="s">
        <v>637</v>
      </c>
      <c r="I265" s="33" t="s">
        <v>636</v>
      </c>
      <c r="J265" s="33">
        <v>39</v>
      </c>
      <c r="K265" s="33">
        <v>36</v>
      </c>
      <c r="L265" s="33">
        <v>24</v>
      </c>
      <c r="M265" s="33" t="s">
        <v>130</v>
      </c>
      <c r="N265" s="33">
        <v>125</v>
      </c>
      <c r="O265" s="33" t="s">
        <v>638</v>
      </c>
    </row>
    <row r="266" spans="1:15" x14ac:dyDescent="0.15">
      <c r="A266" s="32" t="s">
        <v>1582</v>
      </c>
      <c r="B266" s="33" t="s">
        <v>689</v>
      </c>
      <c r="F266" s="33" t="s">
        <v>101</v>
      </c>
      <c r="G266" s="34">
        <v>18098</v>
      </c>
      <c r="H266" s="33" t="s">
        <v>22</v>
      </c>
      <c r="I266" s="33" t="s">
        <v>108</v>
      </c>
      <c r="J266" s="33">
        <v>34</v>
      </c>
      <c r="K266" s="33">
        <v>34</v>
      </c>
      <c r="L266" s="33">
        <v>23</v>
      </c>
      <c r="M266" s="33" t="s">
        <v>103</v>
      </c>
      <c r="N266" s="33">
        <v>102</v>
      </c>
      <c r="O266" s="33" t="s">
        <v>690</v>
      </c>
    </row>
    <row r="267" spans="1:15" x14ac:dyDescent="0.15">
      <c r="A267" s="32" t="s">
        <v>1587</v>
      </c>
      <c r="B267" s="33" t="s">
        <v>991</v>
      </c>
      <c r="F267" s="33" t="s">
        <v>111</v>
      </c>
      <c r="G267" s="34">
        <v>18085</v>
      </c>
      <c r="H267" s="33" t="s">
        <v>23</v>
      </c>
      <c r="I267" s="33" t="s">
        <v>102</v>
      </c>
      <c r="J267" s="33">
        <v>35</v>
      </c>
      <c r="K267" s="33">
        <v>34</v>
      </c>
      <c r="L267" s="33">
        <v>24</v>
      </c>
      <c r="M267" s="33" t="s">
        <v>164</v>
      </c>
      <c r="N267" s="33">
        <v>110</v>
      </c>
      <c r="O267" s="33" t="s">
        <v>778</v>
      </c>
    </row>
    <row r="268" spans="1:15" x14ac:dyDescent="0.15">
      <c r="A268" s="32" t="s">
        <v>1594</v>
      </c>
      <c r="B268" s="33" t="s">
        <v>455</v>
      </c>
      <c r="F268" s="33" t="s">
        <v>111</v>
      </c>
      <c r="G268" s="34">
        <v>18060</v>
      </c>
      <c r="H268" s="33" t="s">
        <v>24</v>
      </c>
      <c r="I268" s="33" t="s">
        <v>102</v>
      </c>
      <c r="J268" s="33">
        <v>36</v>
      </c>
      <c r="K268" s="33">
        <v>36</v>
      </c>
      <c r="L268" s="33">
        <v>25</v>
      </c>
      <c r="M268" s="33" t="s">
        <v>130</v>
      </c>
      <c r="N268" s="33">
        <v>120</v>
      </c>
      <c r="O268" s="33" t="s">
        <v>168</v>
      </c>
    </row>
    <row r="269" spans="1:15" x14ac:dyDescent="0.15">
      <c r="A269" s="32" t="s">
        <v>1598</v>
      </c>
      <c r="B269" s="33" t="s">
        <v>869</v>
      </c>
      <c r="F269" s="33" t="s">
        <v>111</v>
      </c>
      <c r="G269" s="34">
        <v>17791</v>
      </c>
      <c r="H269" s="33" t="s">
        <v>40</v>
      </c>
      <c r="I269" s="33" t="s">
        <v>108</v>
      </c>
      <c r="J269" s="33">
        <v>35</v>
      </c>
      <c r="K269" s="33">
        <v>35</v>
      </c>
      <c r="L269" s="33">
        <v>24</v>
      </c>
      <c r="M269" s="33" t="s">
        <v>130</v>
      </c>
      <c r="N269" s="33">
        <v>100</v>
      </c>
      <c r="O269" s="33" t="s">
        <v>870</v>
      </c>
    </row>
    <row r="270" spans="1:15" x14ac:dyDescent="0.15">
      <c r="A270" s="32" t="s">
        <v>1596</v>
      </c>
      <c r="B270" s="33" t="s">
        <v>742</v>
      </c>
      <c r="F270" s="33" t="s">
        <v>111</v>
      </c>
      <c r="G270" s="34">
        <v>18623</v>
      </c>
      <c r="H270" s="33" t="s">
        <v>40</v>
      </c>
      <c r="I270" s="33" t="s">
        <v>108</v>
      </c>
      <c r="J270" s="33">
        <v>35</v>
      </c>
      <c r="K270" s="33">
        <v>35</v>
      </c>
      <c r="L270" s="33">
        <v>23</v>
      </c>
      <c r="M270" s="33" t="s">
        <v>119</v>
      </c>
      <c r="N270" s="33">
        <v>118</v>
      </c>
      <c r="O270" s="33" t="s">
        <v>227</v>
      </c>
    </row>
    <row r="271" spans="1:15" x14ac:dyDescent="0.15">
      <c r="A271" s="32" t="s">
        <v>1597</v>
      </c>
      <c r="B271" s="33" t="s">
        <v>839</v>
      </c>
      <c r="F271" s="33" t="s">
        <v>111</v>
      </c>
      <c r="G271" s="34">
        <v>18557</v>
      </c>
      <c r="H271" s="33" t="s">
        <v>40</v>
      </c>
      <c r="I271" s="33" t="s">
        <v>108</v>
      </c>
      <c r="J271" s="33">
        <v>35</v>
      </c>
      <c r="K271" s="33">
        <v>37</v>
      </c>
      <c r="L271" s="33">
        <v>25</v>
      </c>
      <c r="M271" s="33" t="s">
        <v>167</v>
      </c>
      <c r="N271" s="33">
        <v>120</v>
      </c>
      <c r="O271" s="33" t="s">
        <v>194</v>
      </c>
    </row>
    <row r="272" spans="1:15" x14ac:dyDescent="0.15">
      <c r="A272" s="32" t="s">
        <v>1591</v>
      </c>
      <c r="B272" s="33" t="s">
        <v>418</v>
      </c>
      <c r="F272" s="33" t="s">
        <v>101</v>
      </c>
      <c r="G272" s="34">
        <v>18626</v>
      </c>
      <c r="H272" s="33" t="s">
        <v>24</v>
      </c>
      <c r="I272" s="33" t="s">
        <v>102</v>
      </c>
      <c r="J272" s="33">
        <v>36</v>
      </c>
      <c r="K272" s="33">
        <v>36</v>
      </c>
      <c r="L272" s="33">
        <v>25</v>
      </c>
      <c r="M272" s="33" t="s">
        <v>103</v>
      </c>
      <c r="N272" s="33">
        <v>127</v>
      </c>
      <c r="O272" s="33" t="s">
        <v>156</v>
      </c>
    </row>
    <row r="273" spans="1:15" x14ac:dyDescent="0.15">
      <c r="A273" s="32" t="s">
        <v>1592</v>
      </c>
      <c r="B273" s="33" t="s">
        <v>440</v>
      </c>
      <c r="E273" s="33" t="s">
        <v>100</v>
      </c>
      <c r="F273" s="33" t="s">
        <v>101</v>
      </c>
      <c r="G273" s="34">
        <v>19366</v>
      </c>
      <c r="H273" s="33" t="s">
        <v>22</v>
      </c>
      <c r="I273" s="33" t="s">
        <v>108</v>
      </c>
      <c r="J273" s="33">
        <v>34</v>
      </c>
      <c r="K273" s="33">
        <v>35</v>
      </c>
      <c r="L273" s="33">
        <v>22</v>
      </c>
      <c r="M273" s="33" t="s">
        <v>164</v>
      </c>
      <c r="N273" s="33">
        <v>102</v>
      </c>
      <c r="O273" s="33" t="s">
        <v>441</v>
      </c>
    </row>
    <row r="274" spans="1:15" x14ac:dyDescent="0.15">
      <c r="A274" s="32" t="s">
        <v>1593</v>
      </c>
      <c r="B274" s="33" t="s">
        <v>447</v>
      </c>
      <c r="F274" s="33" t="s">
        <v>111</v>
      </c>
      <c r="G274" s="34">
        <v>18730</v>
      </c>
      <c r="H274" s="33" t="s">
        <v>24</v>
      </c>
      <c r="I274" s="33" t="s">
        <v>102</v>
      </c>
      <c r="J274" s="33">
        <v>36</v>
      </c>
      <c r="K274" s="33">
        <v>34</v>
      </c>
      <c r="L274" s="33">
        <v>24</v>
      </c>
      <c r="M274" s="33" t="s">
        <v>130</v>
      </c>
      <c r="N274" s="33">
        <v>118</v>
      </c>
      <c r="O274" s="33" t="s">
        <v>348</v>
      </c>
    </row>
    <row r="275" spans="1:15" x14ac:dyDescent="0.15">
      <c r="A275" s="32" t="s">
        <v>1590</v>
      </c>
      <c r="B275" s="33" t="s">
        <v>178</v>
      </c>
      <c r="E275" s="33" t="s">
        <v>141</v>
      </c>
      <c r="F275" s="33" t="s">
        <v>101</v>
      </c>
      <c r="G275" s="34">
        <v>16955</v>
      </c>
      <c r="H275" s="33" t="s">
        <v>22</v>
      </c>
      <c r="I275" s="33" t="s">
        <v>108</v>
      </c>
      <c r="J275" s="33">
        <v>34</v>
      </c>
      <c r="K275" s="33">
        <v>35</v>
      </c>
      <c r="L275" s="33">
        <v>25</v>
      </c>
      <c r="M275" s="33" t="s">
        <v>167</v>
      </c>
      <c r="N275" s="33">
        <v>110</v>
      </c>
      <c r="O275" s="33" t="s">
        <v>179</v>
      </c>
    </row>
    <row r="276" spans="1:15" x14ac:dyDescent="0.15">
      <c r="A276" s="32" t="s">
        <v>1599</v>
      </c>
      <c r="B276" s="33" t="s">
        <v>1076</v>
      </c>
      <c r="F276" s="33" t="s">
        <v>101</v>
      </c>
      <c r="G276" s="34">
        <v>18385</v>
      </c>
      <c r="H276" s="33" t="s">
        <v>22</v>
      </c>
      <c r="I276" s="33" t="s">
        <v>108</v>
      </c>
      <c r="J276" s="33">
        <v>34</v>
      </c>
      <c r="K276" s="33">
        <v>37</v>
      </c>
      <c r="L276" s="33">
        <v>24</v>
      </c>
      <c r="M276" s="33" t="s">
        <v>119</v>
      </c>
      <c r="N276" s="33">
        <v>125</v>
      </c>
      <c r="O276" s="33" t="s">
        <v>129</v>
      </c>
    </row>
    <row r="277" spans="1:15" x14ac:dyDescent="0.15">
      <c r="A277" s="32" t="s">
        <v>1600</v>
      </c>
      <c r="B277" s="33" t="s">
        <v>1077</v>
      </c>
      <c r="F277" s="33" t="s">
        <v>111</v>
      </c>
      <c r="G277" s="34">
        <v>17414</v>
      </c>
      <c r="H277" s="33" t="s">
        <v>40</v>
      </c>
      <c r="I277" s="33" t="s">
        <v>108</v>
      </c>
      <c r="J277" s="33">
        <v>35</v>
      </c>
      <c r="K277" s="33">
        <v>35</v>
      </c>
      <c r="L277" s="33">
        <v>23</v>
      </c>
      <c r="M277" s="33" t="s">
        <v>167</v>
      </c>
      <c r="N277" s="33">
        <v>115</v>
      </c>
      <c r="O277" s="33" t="s">
        <v>1078</v>
      </c>
    </row>
    <row r="278" spans="1:15" x14ac:dyDescent="0.15">
      <c r="A278" s="32" t="s">
        <v>1595</v>
      </c>
      <c r="B278" s="33" t="s">
        <v>606</v>
      </c>
      <c r="F278" s="33" t="s">
        <v>101</v>
      </c>
      <c r="G278" s="34">
        <v>19087</v>
      </c>
      <c r="H278" s="33" t="s">
        <v>235</v>
      </c>
      <c r="I278" s="33" t="s">
        <v>102</v>
      </c>
      <c r="J278" s="33">
        <v>37</v>
      </c>
      <c r="K278" s="33">
        <v>36</v>
      </c>
      <c r="L278" s="33">
        <v>25</v>
      </c>
      <c r="M278" s="33" t="s">
        <v>119</v>
      </c>
      <c r="N278" s="33">
        <v>120</v>
      </c>
      <c r="O278" s="33" t="s">
        <v>607</v>
      </c>
    </row>
    <row r="279" spans="1:15" x14ac:dyDescent="0.15">
      <c r="A279" s="32" t="s">
        <v>1601</v>
      </c>
      <c r="B279" s="33" t="s">
        <v>1321</v>
      </c>
      <c r="F279" s="33" t="s">
        <v>101</v>
      </c>
      <c r="G279" s="34">
        <v>19256</v>
      </c>
      <c r="H279" s="33" t="s">
        <v>311</v>
      </c>
      <c r="I279" s="33" t="s">
        <v>162</v>
      </c>
      <c r="J279" s="33">
        <v>35</v>
      </c>
      <c r="K279" s="33">
        <v>34</v>
      </c>
      <c r="L279" s="33">
        <v>23</v>
      </c>
      <c r="M279" s="33" t="s">
        <v>248</v>
      </c>
      <c r="N279" s="33">
        <v>105</v>
      </c>
      <c r="O279" s="33" t="s">
        <v>410</v>
      </c>
    </row>
    <row r="280" spans="1:15" x14ac:dyDescent="0.15">
      <c r="A280" s="32" t="s">
        <v>1606</v>
      </c>
      <c r="B280" s="33" t="s">
        <v>894</v>
      </c>
      <c r="F280" s="33" t="s">
        <v>111</v>
      </c>
      <c r="G280" s="34">
        <v>18707</v>
      </c>
      <c r="H280" s="33" t="s">
        <v>40</v>
      </c>
      <c r="I280" s="33" t="s">
        <v>108</v>
      </c>
      <c r="J280" s="33">
        <v>35</v>
      </c>
      <c r="K280" s="33">
        <v>35</v>
      </c>
      <c r="L280" s="33">
        <v>24</v>
      </c>
      <c r="M280" s="33" t="s">
        <v>119</v>
      </c>
      <c r="N280" s="33">
        <v>120</v>
      </c>
      <c r="O280" s="33" t="s">
        <v>895</v>
      </c>
    </row>
    <row r="281" spans="1:15" x14ac:dyDescent="0.15">
      <c r="A281" s="32" t="s">
        <v>1604</v>
      </c>
      <c r="B281" s="33" t="s">
        <v>715</v>
      </c>
      <c r="F281" s="33" t="s">
        <v>111</v>
      </c>
      <c r="G281" s="34">
        <v>18811</v>
      </c>
      <c r="H281" s="33" t="s">
        <v>642</v>
      </c>
      <c r="I281" s="33" t="s">
        <v>135</v>
      </c>
      <c r="J281" s="33">
        <v>36</v>
      </c>
      <c r="K281" s="33">
        <v>32</v>
      </c>
      <c r="L281" s="33">
        <v>23</v>
      </c>
      <c r="M281" s="33" t="s">
        <v>130</v>
      </c>
      <c r="N281" s="33">
        <v>112</v>
      </c>
      <c r="O281" s="33" t="s">
        <v>323</v>
      </c>
    </row>
    <row r="282" spans="1:15" x14ac:dyDescent="0.15">
      <c r="A282" s="32" t="s">
        <v>1602</v>
      </c>
      <c r="B282" s="33" t="s">
        <v>202</v>
      </c>
      <c r="E282" s="33" t="s">
        <v>106</v>
      </c>
      <c r="F282" s="33" t="s">
        <v>101</v>
      </c>
      <c r="G282" s="34">
        <v>19312</v>
      </c>
      <c r="H282" s="33" t="s">
        <v>21</v>
      </c>
      <c r="I282" s="33" t="s">
        <v>108</v>
      </c>
      <c r="J282" s="33">
        <v>36</v>
      </c>
      <c r="K282" s="33">
        <v>35</v>
      </c>
      <c r="L282" s="33">
        <v>24</v>
      </c>
      <c r="M282" s="33" t="s">
        <v>119</v>
      </c>
      <c r="N282" s="33">
        <v>120</v>
      </c>
      <c r="O282" s="33" t="s">
        <v>156</v>
      </c>
    </row>
    <row r="283" spans="1:15" x14ac:dyDescent="0.15">
      <c r="A283" s="32" t="s">
        <v>1611</v>
      </c>
      <c r="B283" s="33" t="s">
        <v>1209</v>
      </c>
      <c r="F283" s="33" t="s">
        <v>101</v>
      </c>
      <c r="G283" s="34">
        <v>19071</v>
      </c>
      <c r="I283" s="33" t="s">
        <v>108</v>
      </c>
      <c r="J283" s="33">
        <v>0</v>
      </c>
      <c r="M283" s="33" t="s">
        <v>130</v>
      </c>
      <c r="O283" s="33" t="s">
        <v>1210</v>
      </c>
    </row>
    <row r="284" spans="1:15" x14ac:dyDescent="0.15">
      <c r="A284" s="32" t="s">
        <v>1612</v>
      </c>
      <c r="B284" s="33" t="s">
        <v>1229</v>
      </c>
      <c r="F284" s="33" t="s">
        <v>101</v>
      </c>
      <c r="G284" s="34">
        <v>18217</v>
      </c>
      <c r="H284" s="33" t="s">
        <v>235</v>
      </c>
      <c r="I284" s="33" t="s">
        <v>102</v>
      </c>
      <c r="J284" s="33">
        <v>37</v>
      </c>
      <c r="K284" s="33">
        <v>37</v>
      </c>
      <c r="L284" s="33">
        <v>24</v>
      </c>
      <c r="M284" s="33" t="s">
        <v>119</v>
      </c>
      <c r="N284" s="33">
        <v>135</v>
      </c>
      <c r="O284" s="33" t="s">
        <v>749</v>
      </c>
    </row>
    <row r="285" spans="1:15" x14ac:dyDescent="0.15">
      <c r="A285" s="32" t="s">
        <v>1610</v>
      </c>
      <c r="B285" s="33" t="s">
        <v>1202</v>
      </c>
      <c r="F285" s="33" t="s">
        <v>101</v>
      </c>
      <c r="G285" s="34">
        <v>19339</v>
      </c>
      <c r="H285" s="33" t="s">
        <v>22</v>
      </c>
      <c r="I285" s="33" t="s">
        <v>108</v>
      </c>
      <c r="J285" s="33">
        <v>34</v>
      </c>
      <c r="K285" s="33">
        <v>35</v>
      </c>
      <c r="L285" s="33">
        <v>24</v>
      </c>
      <c r="M285" s="33" t="s">
        <v>130</v>
      </c>
      <c r="N285" s="33">
        <v>110</v>
      </c>
      <c r="O285" s="33" t="s">
        <v>1203</v>
      </c>
    </row>
    <row r="286" spans="1:15" x14ac:dyDescent="0.15">
      <c r="A286" s="32" t="s">
        <v>1613</v>
      </c>
      <c r="B286" s="33" t="s">
        <v>1317</v>
      </c>
      <c r="F286" s="33" t="s">
        <v>111</v>
      </c>
      <c r="G286" s="34">
        <v>19321</v>
      </c>
      <c r="H286" s="33" t="s">
        <v>24</v>
      </c>
      <c r="I286" s="33" t="s">
        <v>102</v>
      </c>
      <c r="J286" s="33">
        <v>36</v>
      </c>
      <c r="K286" s="33">
        <v>32</v>
      </c>
      <c r="L286" s="33">
        <v>22</v>
      </c>
      <c r="M286" s="33" t="s">
        <v>116</v>
      </c>
      <c r="N286" s="33">
        <v>105</v>
      </c>
      <c r="O286" s="33" t="s">
        <v>272</v>
      </c>
    </row>
    <row r="287" spans="1:15" x14ac:dyDescent="0.15">
      <c r="A287" s="32" t="s">
        <v>1607</v>
      </c>
      <c r="B287" s="33" t="s">
        <v>1037</v>
      </c>
      <c r="F287" s="33" t="s">
        <v>111</v>
      </c>
      <c r="G287" s="34">
        <v>18343</v>
      </c>
      <c r="H287" s="33" t="s">
        <v>22</v>
      </c>
      <c r="I287" s="33" t="s">
        <v>108</v>
      </c>
      <c r="J287" s="33">
        <v>34</v>
      </c>
      <c r="K287" s="33">
        <v>35</v>
      </c>
      <c r="L287" s="33">
        <v>23</v>
      </c>
      <c r="M287" s="33" t="s">
        <v>167</v>
      </c>
      <c r="N287" s="33">
        <v>112</v>
      </c>
      <c r="O287" s="33" t="s">
        <v>1038</v>
      </c>
    </row>
    <row r="288" spans="1:15" x14ac:dyDescent="0.15">
      <c r="A288" s="32" t="s">
        <v>1609</v>
      </c>
      <c r="B288" s="33" t="s">
        <v>1193</v>
      </c>
      <c r="F288" s="33" t="s">
        <v>101</v>
      </c>
      <c r="G288" s="34">
        <v>19669</v>
      </c>
      <c r="H288" s="33" t="s">
        <v>39</v>
      </c>
      <c r="I288" s="33" t="s">
        <v>102</v>
      </c>
      <c r="J288" s="33">
        <v>38</v>
      </c>
      <c r="K288" s="33">
        <v>36</v>
      </c>
      <c r="L288" s="33">
        <v>25</v>
      </c>
      <c r="M288" s="33" t="s">
        <v>112</v>
      </c>
      <c r="N288" s="33">
        <v>130</v>
      </c>
      <c r="O288" s="33" t="s">
        <v>306</v>
      </c>
    </row>
    <row r="289" spans="1:15" x14ac:dyDescent="0.15">
      <c r="A289" s="32" t="s">
        <v>1608</v>
      </c>
      <c r="B289" s="33" t="s">
        <v>1117</v>
      </c>
      <c r="F289" s="33" t="s">
        <v>101</v>
      </c>
      <c r="G289" s="34">
        <v>18063</v>
      </c>
      <c r="H289" s="33" t="s">
        <v>32</v>
      </c>
      <c r="I289" s="33" t="s">
        <v>128</v>
      </c>
      <c r="J289" s="33">
        <v>36</v>
      </c>
      <c r="K289" s="33">
        <v>36</v>
      </c>
      <c r="L289" s="33">
        <v>23</v>
      </c>
      <c r="M289" s="33" t="s">
        <v>174</v>
      </c>
      <c r="N289" s="33">
        <v>125</v>
      </c>
      <c r="O289" s="33" t="s">
        <v>1118</v>
      </c>
    </row>
    <row r="290" spans="1:15" x14ac:dyDescent="0.15">
      <c r="A290" s="32" t="s">
        <v>1605</v>
      </c>
      <c r="B290" s="33" t="s">
        <v>822</v>
      </c>
      <c r="F290" s="33" t="s">
        <v>101</v>
      </c>
      <c r="G290" s="34">
        <v>18915</v>
      </c>
      <c r="H290" s="33" t="s">
        <v>35</v>
      </c>
      <c r="I290" s="33" t="s">
        <v>102</v>
      </c>
      <c r="J290" s="33">
        <v>34</v>
      </c>
      <c r="K290" s="33">
        <v>34</v>
      </c>
      <c r="L290" s="33">
        <v>25</v>
      </c>
      <c r="M290" s="33" t="s">
        <v>130</v>
      </c>
      <c r="N290" s="33">
        <v>119</v>
      </c>
      <c r="O290" s="33" t="s">
        <v>272</v>
      </c>
    </row>
    <row r="291" spans="1:15" x14ac:dyDescent="0.15">
      <c r="A291" s="32" t="s">
        <v>1603</v>
      </c>
      <c r="B291" s="33" t="s">
        <v>446</v>
      </c>
      <c r="F291" s="33" t="s">
        <v>101</v>
      </c>
      <c r="G291" s="34">
        <v>18663</v>
      </c>
      <c r="H291" s="33" t="s">
        <v>40</v>
      </c>
      <c r="I291" s="33" t="s">
        <v>108</v>
      </c>
      <c r="J291" s="33">
        <v>35</v>
      </c>
      <c r="K291" s="33">
        <v>36</v>
      </c>
      <c r="L291" s="33">
        <v>24</v>
      </c>
      <c r="M291" s="33" t="s">
        <v>164</v>
      </c>
      <c r="N291" s="33">
        <v>114</v>
      </c>
      <c r="O291" s="33" t="s">
        <v>194</v>
      </c>
    </row>
    <row r="292" spans="1:15" x14ac:dyDescent="0.15">
      <c r="A292" s="32" t="s">
        <v>1623</v>
      </c>
      <c r="B292" s="33" t="s">
        <v>1067</v>
      </c>
      <c r="F292" s="33" t="s">
        <v>101</v>
      </c>
      <c r="G292" s="34">
        <v>20127</v>
      </c>
      <c r="H292" s="33" t="s">
        <v>40</v>
      </c>
      <c r="I292" s="33" t="s">
        <v>108</v>
      </c>
      <c r="J292" s="33">
        <v>35</v>
      </c>
      <c r="K292" s="33">
        <v>35</v>
      </c>
      <c r="L292" s="33">
        <v>24</v>
      </c>
      <c r="M292" s="33" t="s">
        <v>167</v>
      </c>
      <c r="N292" s="33">
        <v>115</v>
      </c>
      <c r="O292" s="33" t="s">
        <v>571</v>
      </c>
    </row>
    <row r="293" spans="1:15" x14ac:dyDescent="0.15">
      <c r="A293" s="32" t="s">
        <v>1625</v>
      </c>
      <c r="B293" s="33" t="s">
        <v>1305</v>
      </c>
      <c r="E293" s="33" t="s">
        <v>100</v>
      </c>
      <c r="F293" s="33" t="s">
        <v>111</v>
      </c>
      <c r="G293" s="34">
        <v>20191</v>
      </c>
      <c r="H293" s="33" t="s">
        <v>24</v>
      </c>
      <c r="I293" s="33" t="s">
        <v>102</v>
      </c>
      <c r="J293" s="33">
        <v>36</v>
      </c>
      <c r="K293" s="33">
        <v>36</v>
      </c>
      <c r="L293" s="33">
        <v>24</v>
      </c>
      <c r="M293" s="33" t="s">
        <v>103</v>
      </c>
      <c r="N293" s="33">
        <v>117</v>
      </c>
      <c r="O293" s="33" t="s">
        <v>1306</v>
      </c>
    </row>
    <row r="294" spans="1:15" x14ac:dyDescent="0.15">
      <c r="A294" s="32" t="s">
        <v>1617</v>
      </c>
      <c r="B294" s="33" t="s">
        <v>641</v>
      </c>
      <c r="F294" s="33" t="s">
        <v>101</v>
      </c>
      <c r="G294" s="34">
        <v>18856</v>
      </c>
      <c r="H294" s="33" t="s">
        <v>642</v>
      </c>
      <c r="I294" s="33" t="s">
        <v>135</v>
      </c>
      <c r="J294" s="33">
        <v>36</v>
      </c>
      <c r="K294" s="33">
        <v>36</v>
      </c>
      <c r="L294" s="33">
        <v>24</v>
      </c>
      <c r="M294" s="33" t="s">
        <v>119</v>
      </c>
      <c r="N294" s="33">
        <v>118</v>
      </c>
      <c r="O294" s="33" t="s">
        <v>149</v>
      </c>
    </row>
    <row r="295" spans="1:15" x14ac:dyDescent="0.15">
      <c r="A295" s="32" t="s">
        <v>1618</v>
      </c>
      <c r="B295" s="33" t="s">
        <v>648</v>
      </c>
      <c r="F295" s="33" t="s">
        <v>101</v>
      </c>
      <c r="G295" s="34">
        <v>15778</v>
      </c>
      <c r="H295" s="33" t="s">
        <v>35</v>
      </c>
      <c r="I295" s="33" t="s">
        <v>102</v>
      </c>
      <c r="J295" s="33">
        <v>34</v>
      </c>
      <c r="K295" s="33">
        <v>35</v>
      </c>
      <c r="L295" s="33">
        <v>24</v>
      </c>
      <c r="M295" s="33" t="s">
        <v>164</v>
      </c>
      <c r="N295" s="33">
        <v>110</v>
      </c>
      <c r="O295" s="33" t="s">
        <v>431</v>
      </c>
    </row>
    <row r="296" spans="1:15" x14ac:dyDescent="0.15">
      <c r="A296" s="32" t="s">
        <v>1615</v>
      </c>
      <c r="B296" s="33" t="s">
        <v>444</v>
      </c>
      <c r="F296" s="33" t="s">
        <v>101</v>
      </c>
      <c r="G296" s="34">
        <v>19794</v>
      </c>
      <c r="H296" s="33" t="s">
        <v>21</v>
      </c>
      <c r="I296" s="33" t="s">
        <v>108</v>
      </c>
      <c r="J296" s="33">
        <v>36</v>
      </c>
      <c r="K296" s="33">
        <v>35</v>
      </c>
      <c r="L296" s="33">
        <v>24</v>
      </c>
      <c r="M296" s="33" t="s">
        <v>119</v>
      </c>
      <c r="N296" s="33">
        <v>120</v>
      </c>
      <c r="O296" s="33" t="s">
        <v>445</v>
      </c>
    </row>
    <row r="297" spans="1:15" x14ac:dyDescent="0.15">
      <c r="A297" s="32" t="s">
        <v>1619</v>
      </c>
      <c r="B297" s="33" t="s">
        <v>745</v>
      </c>
      <c r="F297" s="33" t="s">
        <v>101</v>
      </c>
      <c r="G297" s="34">
        <v>19999</v>
      </c>
      <c r="H297" s="33" t="s">
        <v>42</v>
      </c>
      <c r="I297" s="33" t="s">
        <v>128</v>
      </c>
      <c r="J297" s="33">
        <v>32</v>
      </c>
      <c r="K297" s="33">
        <v>32</v>
      </c>
      <c r="L297" s="33">
        <v>22</v>
      </c>
      <c r="M297" s="33" t="s">
        <v>130</v>
      </c>
      <c r="N297" s="33">
        <v>95</v>
      </c>
      <c r="O297" s="33" t="s">
        <v>746</v>
      </c>
    </row>
    <row r="298" spans="1:15" x14ac:dyDescent="0.15">
      <c r="A298" s="32" t="s">
        <v>1616</v>
      </c>
      <c r="B298" s="33" t="s">
        <v>536</v>
      </c>
      <c r="F298" s="33" t="s">
        <v>111</v>
      </c>
      <c r="G298" s="34">
        <v>18585</v>
      </c>
      <c r="H298" s="33" t="s">
        <v>22</v>
      </c>
      <c r="I298" s="33" t="s">
        <v>108</v>
      </c>
      <c r="J298" s="33">
        <v>34</v>
      </c>
      <c r="K298" s="33">
        <v>34</v>
      </c>
      <c r="L298" s="33">
        <v>22</v>
      </c>
      <c r="M298" s="33" t="s">
        <v>181</v>
      </c>
      <c r="N298" s="33">
        <v>103</v>
      </c>
      <c r="O298" s="33" t="s">
        <v>537</v>
      </c>
    </row>
    <row r="299" spans="1:15" x14ac:dyDescent="0.15">
      <c r="A299" s="32" t="s">
        <v>1614</v>
      </c>
      <c r="B299" s="33" t="s">
        <v>359</v>
      </c>
      <c r="F299" s="33" t="s">
        <v>111</v>
      </c>
      <c r="G299" s="34">
        <v>19635</v>
      </c>
      <c r="H299" s="33" t="s">
        <v>22</v>
      </c>
      <c r="I299" s="33" t="s">
        <v>108</v>
      </c>
      <c r="J299" s="33">
        <v>34</v>
      </c>
      <c r="K299" s="33">
        <v>35</v>
      </c>
      <c r="L299" s="33">
        <v>24</v>
      </c>
      <c r="M299" s="33" t="s">
        <v>130</v>
      </c>
      <c r="N299" s="33">
        <v>110</v>
      </c>
      <c r="O299" s="33" t="s">
        <v>360</v>
      </c>
    </row>
    <row r="300" spans="1:15" x14ac:dyDescent="0.15">
      <c r="A300" s="32" t="s">
        <v>1620</v>
      </c>
      <c r="B300" s="33" t="s">
        <v>772</v>
      </c>
      <c r="F300" s="33" t="s">
        <v>101</v>
      </c>
      <c r="G300" s="34">
        <v>18902</v>
      </c>
      <c r="H300" s="33" t="s">
        <v>22</v>
      </c>
      <c r="I300" s="33" t="s">
        <v>108</v>
      </c>
      <c r="J300" s="33">
        <v>34</v>
      </c>
      <c r="K300" s="33">
        <v>34</v>
      </c>
      <c r="L300" s="33">
        <v>23</v>
      </c>
      <c r="M300" s="33" t="s">
        <v>103</v>
      </c>
      <c r="N300" s="33">
        <v>110</v>
      </c>
      <c r="O300" s="33" t="s">
        <v>129</v>
      </c>
    </row>
    <row r="301" spans="1:15" x14ac:dyDescent="0.15">
      <c r="A301" s="32" t="s">
        <v>1622</v>
      </c>
      <c r="B301" s="33" t="s">
        <v>1010</v>
      </c>
      <c r="E301" s="33" t="s">
        <v>100</v>
      </c>
      <c r="F301" s="33" t="s">
        <v>101</v>
      </c>
      <c r="G301" s="34">
        <v>18226</v>
      </c>
      <c r="H301" s="33" t="s">
        <v>21</v>
      </c>
      <c r="I301" s="33" t="s">
        <v>108</v>
      </c>
      <c r="J301" s="33">
        <v>36</v>
      </c>
      <c r="K301" s="33">
        <v>36</v>
      </c>
      <c r="L301" s="33">
        <v>26</v>
      </c>
      <c r="M301" s="33" t="s">
        <v>103</v>
      </c>
      <c r="N301" s="33">
        <v>117</v>
      </c>
      <c r="O301" s="33" t="s">
        <v>454</v>
      </c>
    </row>
    <row r="302" spans="1:15" x14ac:dyDescent="0.15">
      <c r="A302" s="32" t="s">
        <v>1621</v>
      </c>
      <c r="B302" s="33" t="s">
        <v>936</v>
      </c>
      <c r="E302" s="33" t="s">
        <v>106</v>
      </c>
      <c r="F302" s="33" t="s">
        <v>101</v>
      </c>
      <c r="G302" s="34">
        <v>17888</v>
      </c>
      <c r="H302" s="33" t="s">
        <v>40</v>
      </c>
      <c r="I302" s="33" t="s">
        <v>108</v>
      </c>
      <c r="J302" s="33">
        <v>35</v>
      </c>
      <c r="K302" s="33">
        <v>35</v>
      </c>
      <c r="L302" s="33">
        <v>23</v>
      </c>
      <c r="M302" s="33" t="s">
        <v>119</v>
      </c>
      <c r="N302" s="33">
        <v>117</v>
      </c>
      <c r="O302" s="33" t="s">
        <v>177</v>
      </c>
    </row>
    <row r="303" spans="1:15" x14ac:dyDescent="0.15">
      <c r="A303" s="32" t="s">
        <v>1624</v>
      </c>
      <c r="B303" s="33" t="s">
        <v>1124</v>
      </c>
      <c r="F303" s="33" t="s">
        <v>111</v>
      </c>
      <c r="G303" s="34">
        <v>18298</v>
      </c>
      <c r="H303" s="33" t="s">
        <v>21</v>
      </c>
      <c r="I303" s="33" t="s">
        <v>108</v>
      </c>
      <c r="J303" s="33">
        <v>36</v>
      </c>
      <c r="K303" s="33">
        <v>34</v>
      </c>
      <c r="L303" s="33">
        <v>23</v>
      </c>
      <c r="M303" s="33" t="s">
        <v>116</v>
      </c>
      <c r="N303" s="33">
        <v>101</v>
      </c>
      <c r="O303" s="33" t="s">
        <v>227</v>
      </c>
    </row>
    <row r="304" spans="1:15" x14ac:dyDescent="0.15">
      <c r="A304" s="32" t="s">
        <v>1634</v>
      </c>
      <c r="B304" s="33" t="s">
        <v>1004</v>
      </c>
      <c r="F304" s="33" t="s">
        <v>101</v>
      </c>
      <c r="G304" s="34">
        <v>20447</v>
      </c>
      <c r="H304" s="33" t="s">
        <v>35</v>
      </c>
      <c r="I304" s="33" t="s">
        <v>102</v>
      </c>
      <c r="J304" s="33">
        <v>34</v>
      </c>
      <c r="K304" s="33">
        <v>32</v>
      </c>
      <c r="L304" s="33">
        <v>22</v>
      </c>
      <c r="M304" s="33" t="s">
        <v>164</v>
      </c>
      <c r="N304" s="33">
        <v>95</v>
      </c>
      <c r="O304" s="33" t="s">
        <v>1005</v>
      </c>
    </row>
    <row r="305" spans="1:15" x14ac:dyDescent="0.15">
      <c r="A305" s="32" t="s">
        <v>1630</v>
      </c>
      <c r="B305" s="33" t="s">
        <v>488</v>
      </c>
      <c r="F305" s="33" t="s">
        <v>101</v>
      </c>
      <c r="G305" s="34">
        <v>20512</v>
      </c>
      <c r="H305" s="33" t="s">
        <v>24</v>
      </c>
      <c r="I305" s="33" t="s">
        <v>102</v>
      </c>
      <c r="J305" s="33">
        <v>36</v>
      </c>
      <c r="K305" s="33">
        <v>36</v>
      </c>
      <c r="L305" s="33">
        <v>24</v>
      </c>
      <c r="M305" s="33" t="s">
        <v>112</v>
      </c>
      <c r="N305" s="33">
        <v>123</v>
      </c>
      <c r="O305" s="33" t="s">
        <v>272</v>
      </c>
    </row>
    <row r="306" spans="1:15" x14ac:dyDescent="0.15">
      <c r="A306" s="32" t="s">
        <v>1626</v>
      </c>
      <c r="B306" s="33" t="s">
        <v>282</v>
      </c>
      <c r="F306" s="33" t="s">
        <v>111</v>
      </c>
      <c r="G306" s="34">
        <v>19504</v>
      </c>
      <c r="H306" s="33" t="s">
        <v>40</v>
      </c>
      <c r="I306" s="33" t="s">
        <v>108</v>
      </c>
      <c r="J306" s="33">
        <v>35</v>
      </c>
      <c r="K306" s="33">
        <v>34</v>
      </c>
      <c r="L306" s="33">
        <v>23</v>
      </c>
      <c r="M306" s="33" t="s">
        <v>103</v>
      </c>
      <c r="N306" s="33">
        <v>110</v>
      </c>
      <c r="O306" s="33" t="s">
        <v>283</v>
      </c>
    </row>
    <row r="307" spans="1:15" x14ac:dyDescent="0.15">
      <c r="A307" s="32" t="s">
        <v>1631</v>
      </c>
      <c r="B307" s="33" t="s">
        <v>857</v>
      </c>
      <c r="F307" s="33" t="s">
        <v>111</v>
      </c>
      <c r="G307" s="34">
        <v>20530</v>
      </c>
      <c r="H307" s="33" t="s">
        <v>40</v>
      </c>
      <c r="I307" s="33" t="s">
        <v>108</v>
      </c>
      <c r="J307" s="33">
        <v>35</v>
      </c>
      <c r="K307" s="33">
        <v>35</v>
      </c>
      <c r="L307" s="33">
        <v>23</v>
      </c>
      <c r="M307" s="33" t="s">
        <v>164</v>
      </c>
      <c r="N307" s="33">
        <v>107</v>
      </c>
      <c r="O307" s="33" t="s">
        <v>858</v>
      </c>
    </row>
    <row r="308" spans="1:15" x14ac:dyDescent="0.15">
      <c r="A308" s="32" t="s">
        <v>1627</v>
      </c>
      <c r="B308" s="33" t="s">
        <v>286</v>
      </c>
      <c r="F308" s="33" t="s">
        <v>111</v>
      </c>
      <c r="G308" s="34">
        <v>19240</v>
      </c>
      <c r="H308" s="33" t="s">
        <v>287</v>
      </c>
      <c r="I308" s="33" t="s">
        <v>115</v>
      </c>
      <c r="J308" s="33">
        <v>37</v>
      </c>
      <c r="K308" s="33">
        <v>34</v>
      </c>
      <c r="L308" s="33">
        <v>24</v>
      </c>
      <c r="M308" s="33" t="s">
        <v>103</v>
      </c>
      <c r="N308" s="33">
        <v>110</v>
      </c>
      <c r="O308" s="33" t="s">
        <v>288</v>
      </c>
    </row>
    <row r="309" spans="1:15" x14ac:dyDescent="0.15">
      <c r="A309" s="32" t="s">
        <v>1629</v>
      </c>
      <c r="B309" s="33" t="s">
        <v>486</v>
      </c>
      <c r="F309" s="33" t="s">
        <v>101</v>
      </c>
      <c r="G309" s="34">
        <v>19563</v>
      </c>
      <c r="H309" s="33" t="s">
        <v>21</v>
      </c>
      <c r="I309" s="33" t="s">
        <v>108</v>
      </c>
      <c r="J309" s="33">
        <v>36</v>
      </c>
      <c r="K309" s="33">
        <v>34</v>
      </c>
      <c r="L309" s="33">
        <v>25</v>
      </c>
      <c r="M309" s="33" t="s">
        <v>103</v>
      </c>
      <c r="N309" s="33">
        <v>118</v>
      </c>
      <c r="O309" s="33" t="s">
        <v>487</v>
      </c>
    </row>
    <row r="310" spans="1:15" x14ac:dyDescent="0.15">
      <c r="A310" s="32" t="s">
        <v>1632</v>
      </c>
      <c r="B310" s="33" t="s">
        <v>913</v>
      </c>
      <c r="F310" s="33" t="s">
        <v>111</v>
      </c>
      <c r="G310" s="34">
        <v>19654</v>
      </c>
      <c r="H310" s="33" t="s">
        <v>40</v>
      </c>
      <c r="I310" s="33" t="s">
        <v>108</v>
      </c>
      <c r="J310" s="33">
        <v>35</v>
      </c>
      <c r="K310" s="33">
        <v>34</v>
      </c>
      <c r="L310" s="33">
        <v>23</v>
      </c>
      <c r="M310" s="33" t="s">
        <v>167</v>
      </c>
      <c r="N310" s="33">
        <v>110</v>
      </c>
      <c r="O310" s="33" t="s">
        <v>201</v>
      </c>
    </row>
    <row r="311" spans="1:15" x14ac:dyDescent="0.15">
      <c r="A311" s="32" t="s">
        <v>1628</v>
      </c>
      <c r="B311" s="33" t="s">
        <v>453</v>
      </c>
      <c r="F311" s="33" t="s">
        <v>111</v>
      </c>
      <c r="G311" s="34">
        <v>20080</v>
      </c>
      <c r="H311" s="33" t="s">
        <v>190</v>
      </c>
      <c r="I311" s="33" t="s">
        <v>108</v>
      </c>
      <c r="J311" s="33">
        <v>37</v>
      </c>
      <c r="K311" s="33">
        <v>33</v>
      </c>
      <c r="L311" s="33">
        <v>24</v>
      </c>
      <c r="M311" s="33" t="s">
        <v>248</v>
      </c>
      <c r="N311" s="33">
        <v>104</v>
      </c>
      <c r="O311" s="33" t="s">
        <v>454</v>
      </c>
    </row>
    <row r="312" spans="1:15" x14ac:dyDescent="0.15">
      <c r="A312" s="32" t="s">
        <v>1633</v>
      </c>
      <c r="B312" s="33" t="s">
        <v>992</v>
      </c>
      <c r="F312" s="33" t="s">
        <v>111</v>
      </c>
      <c r="G312" s="34">
        <v>19761</v>
      </c>
      <c r="H312" s="33" t="s">
        <v>25</v>
      </c>
      <c r="I312" s="33" t="s">
        <v>128</v>
      </c>
      <c r="J312" s="33">
        <v>34</v>
      </c>
      <c r="K312" s="33">
        <v>34</v>
      </c>
      <c r="L312" s="33">
        <v>24</v>
      </c>
      <c r="M312" s="33" t="s">
        <v>167</v>
      </c>
      <c r="N312" s="33">
        <v>108</v>
      </c>
      <c r="O312" s="33" t="s">
        <v>993</v>
      </c>
    </row>
    <row r="313" spans="1:15" x14ac:dyDescent="0.15">
      <c r="A313" s="32" t="s">
        <v>1635</v>
      </c>
      <c r="B313" s="33" t="s">
        <v>1242</v>
      </c>
      <c r="E313" s="33" t="s">
        <v>100</v>
      </c>
      <c r="F313" s="33" t="s">
        <v>111</v>
      </c>
      <c r="G313" s="34">
        <v>19624</v>
      </c>
      <c r="H313" s="33" t="s">
        <v>25</v>
      </c>
      <c r="I313" s="33" t="s">
        <v>128</v>
      </c>
      <c r="J313" s="33">
        <v>34</v>
      </c>
      <c r="K313" s="33">
        <v>34</v>
      </c>
      <c r="L313" s="33">
        <v>23</v>
      </c>
      <c r="M313" s="33" t="s">
        <v>103</v>
      </c>
      <c r="N313" s="33">
        <v>110</v>
      </c>
      <c r="O313" s="33" t="s">
        <v>1243</v>
      </c>
    </row>
    <row r="314" spans="1:15" x14ac:dyDescent="0.15">
      <c r="A314" s="32" t="s">
        <v>1636</v>
      </c>
      <c r="B314" s="33" t="s">
        <v>1290</v>
      </c>
      <c r="F314" s="33" t="s">
        <v>101</v>
      </c>
      <c r="G314" s="34">
        <v>20978</v>
      </c>
      <c r="H314" s="33" t="s">
        <v>543</v>
      </c>
      <c r="I314" s="33" t="s">
        <v>108</v>
      </c>
      <c r="J314" s="33">
        <v>33</v>
      </c>
      <c r="K314" s="33">
        <v>33</v>
      </c>
      <c r="L314" s="33">
        <v>23</v>
      </c>
      <c r="M314" s="33" t="s">
        <v>130</v>
      </c>
      <c r="N314" s="33">
        <v>103</v>
      </c>
      <c r="O314" s="33" t="s">
        <v>1112</v>
      </c>
    </row>
    <row r="315" spans="1:15" x14ac:dyDescent="0.15">
      <c r="A315" s="32" t="s">
        <v>1637</v>
      </c>
      <c r="B315" s="33" t="s">
        <v>1303</v>
      </c>
      <c r="F315" s="33" t="s">
        <v>111</v>
      </c>
      <c r="G315" s="34">
        <v>18275</v>
      </c>
      <c r="H315" s="33" t="s">
        <v>25</v>
      </c>
      <c r="I315" s="33" t="s">
        <v>128</v>
      </c>
      <c r="J315" s="33">
        <v>34</v>
      </c>
      <c r="K315" s="33">
        <v>34</v>
      </c>
      <c r="L315" s="33">
        <v>22</v>
      </c>
      <c r="M315" s="33" t="s">
        <v>103</v>
      </c>
      <c r="N315" s="33">
        <v>105</v>
      </c>
      <c r="O315" s="33" t="s">
        <v>194</v>
      </c>
    </row>
    <row r="316" spans="1:15" x14ac:dyDescent="0.15">
      <c r="A316" s="32" t="s">
        <v>1642</v>
      </c>
      <c r="B316" s="33" t="s">
        <v>901</v>
      </c>
      <c r="E316" s="33" t="s">
        <v>106</v>
      </c>
      <c r="F316" s="33" t="s">
        <v>111</v>
      </c>
      <c r="G316" s="34">
        <v>19711</v>
      </c>
      <c r="H316" s="33" t="s">
        <v>40</v>
      </c>
      <c r="I316" s="33" t="s">
        <v>108</v>
      </c>
      <c r="J316" s="33">
        <v>35</v>
      </c>
      <c r="K316" s="33">
        <v>34</v>
      </c>
      <c r="L316" s="33">
        <v>24</v>
      </c>
      <c r="M316" s="33" t="s">
        <v>167</v>
      </c>
      <c r="N316" s="33">
        <v>110</v>
      </c>
      <c r="O316" s="33" t="s">
        <v>902</v>
      </c>
    </row>
    <row r="317" spans="1:15" x14ac:dyDescent="0.15">
      <c r="A317" s="32" t="s">
        <v>1649</v>
      </c>
      <c r="B317" s="33" t="s">
        <v>1307</v>
      </c>
      <c r="F317" s="33" t="s">
        <v>101</v>
      </c>
      <c r="G317" s="34">
        <v>19570</v>
      </c>
      <c r="H317" s="33" t="s">
        <v>21</v>
      </c>
      <c r="I317" s="33" t="s">
        <v>108</v>
      </c>
      <c r="J317" s="33">
        <v>36</v>
      </c>
      <c r="K317" s="33">
        <v>35</v>
      </c>
      <c r="L317" s="33">
        <v>25</v>
      </c>
      <c r="M317" s="33" t="s">
        <v>119</v>
      </c>
      <c r="N317" s="33">
        <v>119</v>
      </c>
      <c r="O317" s="33" t="s">
        <v>306</v>
      </c>
    </row>
    <row r="318" spans="1:15" x14ac:dyDescent="0.15">
      <c r="A318" s="32" t="s">
        <v>1648</v>
      </c>
      <c r="B318" s="33" t="s">
        <v>1263</v>
      </c>
      <c r="F318" s="33" t="s">
        <v>101</v>
      </c>
      <c r="G318" s="34">
        <v>19318</v>
      </c>
      <c r="H318" s="33" t="s">
        <v>21</v>
      </c>
      <c r="I318" s="33" t="s">
        <v>108</v>
      </c>
      <c r="J318" s="33">
        <v>36</v>
      </c>
      <c r="K318" s="33">
        <v>36</v>
      </c>
      <c r="L318" s="33">
        <v>24</v>
      </c>
      <c r="M318" s="33" t="s">
        <v>112</v>
      </c>
      <c r="N318" s="33">
        <v>120</v>
      </c>
      <c r="O318" s="33" t="s">
        <v>348</v>
      </c>
    </row>
    <row r="319" spans="1:15" x14ac:dyDescent="0.15">
      <c r="A319" s="32" t="s">
        <v>1646</v>
      </c>
      <c r="B319" s="33" t="s">
        <v>1150</v>
      </c>
      <c r="F319" s="33" t="s">
        <v>111</v>
      </c>
      <c r="G319" s="34">
        <v>19391</v>
      </c>
      <c r="H319" s="33" t="s">
        <v>148</v>
      </c>
      <c r="I319" s="33" t="s">
        <v>128</v>
      </c>
      <c r="J319" s="33">
        <v>35</v>
      </c>
      <c r="K319" s="33">
        <v>36</v>
      </c>
      <c r="L319" s="33">
        <v>25</v>
      </c>
      <c r="M319" s="33" t="s">
        <v>130</v>
      </c>
      <c r="N319" s="33">
        <v>118</v>
      </c>
      <c r="O319" s="33" t="s">
        <v>236</v>
      </c>
    </row>
    <row r="320" spans="1:15" x14ac:dyDescent="0.15">
      <c r="A320" s="32" t="s">
        <v>1638</v>
      </c>
      <c r="B320" s="33" t="s">
        <v>550</v>
      </c>
      <c r="F320" s="33" t="s">
        <v>101</v>
      </c>
      <c r="G320" s="34">
        <v>20013</v>
      </c>
      <c r="H320" s="33" t="s">
        <v>551</v>
      </c>
      <c r="I320" s="33" t="s">
        <v>135</v>
      </c>
      <c r="J320" s="33">
        <v>38</v>
      </c>
      <c r="K320" s="33">
        <v>36</v>
      </c>
      <c r="L320" s="33">
        <v>24</v>
      </c>
      <c r="M320" s="33" t="s">
        <v>119</v>
      </c>
      <c r="N320" s="33">
        <v>115</v>
      </c>
      <c r="O320" s="33" t="s">
        <v>552</v>
      </c>
    </row>
    <row r="321" spans="1:15" x14ac:dyDescent="0.15">
      <c r="A321" s="32" t="s">
        <v>1647</v>
      </c>
      <c r="B321" s="33" t="s">
        <v>1257</v>
      </c>
      <c r="E321" s="33" t="s">
        <v>106</v>
      </c>
      <c r="F321" s="33" t="s">
        <v>101</v>
      </c>
      <c r="G321" s="34">
        <v>20398</v>
      </c>
      <c r="H321" s="33" t="s">
        <v>40</v>
      </c>
      <c r="I321" s="33" t="s">
        <v>108</v>
      </c>
      <c r="J321" s="33">
        <v>35</v>
      </c>
      <c r="K321" s="33">
        <v>34</v>
      </c>
      <c r="L321" s="33">
        <v>22</v>
      </c>
      <c r="M321" s="33" t="s">
        <v>103</v>
      </c>
      <c r="N321" s="33">
        <v>104</v>
      </c>
      <c r="O321" s="33" t="s">
        <v>348</v>
      </c>
    </row>
    <row r="322" spans="1:15" x14ac:dyDescent="0.15">
      <c r="A322" s="32" t="s">
        <v>1645</v>
      </c>
      <c r="B322" s="33" t="s">
        <v>1052</v>
      </c>
      <c r="F322" s="33" t="s">
        <v>111</v>
      </c>
      <c r="G322" s="34">
        <v>20692</v>
      </c>
      <c r="H322" s="33" t="s">
        <v>25</v>
      </c>
      <c r="I322" s="33" t="s">
        <v>128</v>
      </c>
      <c r="J322" s="33">
        <v>34</v>
      </c>
      <c r="K322" s="33">
        <v>35</v>
      </c>
      <c r="L322" s="33">
        <v>26</v>
      </c>
      <c r="M322" s="33" t="s">
        <v>116</v>
      </c>
      <c r="N322" s="33">
        <v>105</v>
      </c>
      <c r="O322" s="33" t="s">
        <v>431</v>
      </c>
    </row>
    <row r="323" spans="1:15" x14ac:dyDescent="0.15">
      <c r="A323" s="32" t="s">
        <v>1639</v>
      </c>
      <c r="B323" s="33" t="s">
        <v>593</v>
      </c>
      <c r="F323" s="33" t="s">
        <v>111</v>
      </c>
      <c r="G323" s="34">
        <v>18465</v>
      </c>
      <c r="H323" s="33" t="s">
        <v>40</v>
      </c>
      <c r="I323" s="33" t="s">
        <v>108</v>
      </c>
      <c r="J323" s="33">
        <v>35</v>
      </c>
      <c r="K323" s="33">
        <v>36</v>
      </c>
      <c r="L323" s="33">
        <v>25</v>
      </c>
      <c r="M323" s="33" t="s">
        <v>112</v>
      </c>
      <c r="N323" s="33">
        <v>125</v>
      </c>
      <c r="O323" s="33" t="s">
        <v>126</v>
      </c>
    </row>
    <row r="324" spans="1:15" x14ac:dyDescent="0.15">
      <c r="A324" s="32" t="s">
        <v>1644</v>
      </c>
      <c r="B324" s="33" t="s">
        <v>971</v>
      </c>
      <c r="F324" s="33" t="s">
        <v>101</v>
      </c>
      <c r="G324" s="34">
        <v>19383</v>
      </c>
      <c r="H324" s="33" t="s">
        <v>190</v>
      </c>
      <c r="I324" s="33" t="s">
        <v>108</v>
      </c>
      <c r="J324" s="33">
        <v>37</v>
      </c>
      <c r="K324" s="33">
        <v>35</v>
      </c>
      <c r="L324" s="33">
        <v>24</v>
      </c>
      <c r="M324" s="33" t="s">
        <v>112</v>
      </c>
      <c r="N324" s="33">
        <v>130</v>
      </c>
      <c r="O324" s="33" t="s">
        <v>972</v>
      </c>
    </row>
    <row r="325" spans="1:15" x14ac:dyDescent="0.15">
      <c r="A325" s="32" t="s">
        <v>1640</v>
      </c>
      <c r="B325" s="33" t="s">
        <v>661</v>
      </c>
      <c r="F325" s="33" t="s">
        <v>111</v>
      </c>
      <c r="G325" s="34">
        <v>18888</v>
      </c>
      <c r="H325" s="33" t="s">
        <v>22</v>
      </c>
      <c r="I325" s="33" t="s">
        <v>108</v>
      </c>
      <c r="J325" s="33">
        <v>34</v>
      </c>
      <c r="K325" s="33">
        <v>33</v>
      </c>
      <c r="L325" s="33">
        <v>23</v>
      </c>
      <c r="M325" s="33" t="s">
        <v>103</v>
      </c>
      <c r="N325" s="33">
        <v>105</v>
      </c>
      <c r="O325" s="33" t="s">
        <v>236</v>
      </c>
    </row>
    <row r="326" spans="1:15" x14ac:dyDescent="0.15">
      <c r="A326" s="32" t="s">
        <v>1643</v>
      </c>
      <c r="B326" s="33" t="s">
        <v>937</v>
      </c>
      <c r="F326" s="33" t="s">
        <v>101</v>
      </c>
      <c r="G326" s="34">
        <v>20760</v>
      </c>
      <c r="H326" s="33" t="s">
        <v>22</v>
      </c>
      <c r="I326" s="33" t="s">
        <v>108</v>
      </c>
      <c r="J326" s="33">
        <v>34</v>
      </c>
      <c r="K326" s="33">
        <v>35</v>
      </c>
      <c r="L326" s="33">
        <v>24</v>
      </c>
      <c r="M326" s="33" t="s">
        <v>130</v>
      </c>
      <c r="N326" s="33">
        <v>105</v>
      </c>
      <c r="O326" s="33" t="s">
        <v>938</v>
      </c>
    </row>
    <row r="327" spans="1:15" x14ac:dyDescent="0.15">
      <c r="A327" s="32" t="s">
        <v>1641</v>
      </c>
      <c r="B327" s="33" t="s">
        <v>896</v>
      </c>
      <c r="F327" s="33" t="s">
        <v>111</v>
      </c>
      <c r="G327" s="34">
        <v>20769</v>
      </c>
      <c r="H327" s="33" t="s">
        <v>22</v>
      </c>
      <c r="I327" s="33" t="s">
        <v>108</v>
      </c>
      <c r="J327" s="33">
        <v>34</v>
      </c>
      <c r="K327" s="33">
        <v>34</v>
      </c>
      <c r="L327" s="33">
        <v>22</v>
      </c>
      <c r="M327" s="33" t="s">
        <v>103</v>
      </c>
      <c r="N327" s="33">
        <v>115</v>
      </c>
      <c r="O327" s="33" t="s">
        <v>897</v>
      </c>
    </row>
    <row r="328" spans="1:15" x14ac:dyDescent="0.15">
      <c r="A328" s="32" t="s">
        <v>1657</v>
      </c>
      <c r="B328" s="33" t="s">
        <v>908</v>
      </c>
      <c r="F328" s="33" t="s">
        <v>111</v>
      </c>
      <c r="G328" s="34">
        <v>19746</v>
      </c>
      <c r="H328" s="33" t="s">
        <v>23</v>
      </c>
      <c r="I328" s="33" t="s">
        <v>102</v>
      </c>
      <c r="J328" s="33">
        <v>35</v>
      </c>
      <c r="K328" s="33">
        <v>34</v>
      </c>
      <c r="L328" s="33">
        <v>22</v>
      </c>
      <c r="M328" s="33" t="s">
        <v>248</v>
      </c>
      <c r="N328" s="33">
        <v>103</v>
      </c>
      <c r="O328" s="33" t="s">
        <v>909</v>
      </c>
    </row>
    <row r="329" spans="1:15" x14ac:dyDescent="0.15">
      <c r="A329" s="32" t="s">
        <v>1651</v>
      </c>
      <c r="B329" s="33" t="s">
        <v>434</v>
      </c>
      <c r="F329" s="33" t="s">
        <v>111</v>
      </c>
      <c r="G329" s="34">
        <v>18801</v>
      </c>
      <c r="H329" s="33" t="s">
        <v>235</v>
      </c>
      <c r="I329" s="33" t="s">
        <v>102</v>
      </c>
      <c r="J329" s="33">
        <v>37</v>
      </c>
      <c r="K329" s="33">
        <v>34</v>
      </c>
      <c r="L329" s="33">
        <v>23</v>
      </c>
      <c r="M329" s="33" t="s">
        <v>164</v>
      </c>
      <c r="N329" s="33">
        <v>107</v>
      </c>
      <c r="O329" s="33" t="s">
        <v>435</v>
      </c>
    </row>
    <row r="330" spans="1:15" x14ac:dyDescent="0.15">
      <c r="A330" s="32" t="s">
        <v>1658</v>
      </c>
      <c r="B330" s="33" t="s">
        <v>1074</v>
      </c>
      <c r="F330" s="33" t="s">
        <v>111</v>
      </c>
      <c r="G330" s="34">
        <v>20531</v>
      </c>
      <c r="H330" s="33" t="s">
        <v>1075</v>
      </c>
      <c r="I330" s="33" t="s">
        <v>636</v>
      </c>
      <c r="J330" s="33">
        <v>36</v>
      </c>
      <c r="K330" s="33">
        <v>36</v>
      </c>
      <c r="L330" s="33">
        <v>25</v>
      </c>
      <c r="M330" s="33" t="s">
        <v>248</v>
      </c>
      <c r="N330" s="33">
        <v>115</v>
      </c>
      <c r="O330" s="33" t="s">
        <v>194</v>
      </c>
    </row>
    <row r="331" spans="1:15" x14ac:dyDescent="0.15">
      <c r="A331" s="32" t="s">
        <v>1661</v>
      </c>
      <c r="B331" s="33" t="s">
        <v>1301</v>
      </c>
      <c r="F331" s="33" t="s">
        <v>111</v>
      </c>
      <c r="G331" s="34">
        <v>20503</v>
      </c>
      <c r="H331" s="33" t="s">
        <v>21</v>
      </c>
      <c r="I331" s="33" t="s">
        <v>108</v>
      </c>
      <c r="J331" s="33">
        <v>36</v>
      </c>
      <c r="K331" s="33">
        <v>34</v>
      </c>
      <c r="L331" s="33">
        <v>23</v>
      </c>
      <c r="M331" s="33" t="s">
        <v>119</v>
      </c>
      <c r="N331" s="33">
        <v>120</v>
      </c>
      <c r="O331" s="33" t="s">
        <v>1302</v>
      </c>
    </row>
    <row r="332" spans="1:15" x14ac:dyDescent="0.15">
      <c r="A332" s="32" t="s">
        <v>1654</v>
      </c>
      <c r="B332" s="33" t="s">
        <v>747</v>
      </c>
      <c r="F332" s="33" t="s">
        <v>111</v>
      </c>
      <c r="G332" s="34">
        <v>20652</v>
      </c>
      <c r="H332" s="33" t="s">
        <v>748</v>
      </c>
      <c r="I332" s="33" t="s">
        <v>636</v>
      </c>
      <c r="J332" s="33">
        <v>38</v>
      </c>
      <c r="K332" s="33">
        <v>37</v>
      </c>
      <c r="L332" s="33">
        <v>26</v>
      </c>
      <c r="M332" s="33" t="s">
        <v>167</v>
      </c>
      <c r="N332" s="33">
        <v>123</v>
      </c>
      <c r="O332" s="33" t="s">
        <v>749</v>
      </c>
    </row>
    <row r="333" spans="1:15" x14ac:dyDescent="0.15">
      <c r="A333" s="32" t="s">
        <v>1653</v>
      </c>
      <c r="B333" s="33" t="s">
        <v>588</v>
      </c>
      <c r="F333" s="33" t="s">
        <v>101</v>
      </c>
      <c r="G333" s="34">
        <v>20671</v>
      </c>
      <c r="H333" s="33" t="s">
        <v>21</v>
      </c>
      <c r="I333" s="33" t="s">
        <v>108</v>
      </c>
      <c r="J333" s="33">
        <v>36</v>
      </c>
      <c r="K333" s="33">
        <v>34</v>
      </c>
      <c r="L333" s="33">
        <v>24</v>
      </c>
      <c r="M333" s="33" t="s">
        <v>119</v>
      </c>
      <c r="N333" s="33">
        <v>120</v>
      </c>
      <c r="O333" s="33" t="s">
        <v>272</v>
      </c>
    </row>
    <row r="334" spans="1:15" x14ac:dyDescent="0.15">
      <c r="A334" s="32" t="s">
        <v>1650</v>
      </c>
      <c r="B334" s="33" t="s">
        <v>328</v>
      </c>
      <c r="F334" s="33" t="s">
        <v>111</v>
      </c>
      <c r="G334" s="34">
        <v>18093</v>
      </c>
      <c r="H334" s="33" t="s">
        <v>34</v>
      </c>
      <c r="I334" s="33" t="s">
        <v>115</v>
      </c>
      <c r="J334" s="33">
        <v>38</v>
      </c>
      <c r="K334" s="33">
        <v>37</v>
      </c>
      <c r="L334" s="33">
        <v>26</v>
      </c>
      <c r="M334" s="33" t="s">
        <v>119</v>
      </c>
      <c r="N334" s="33">
        <v>127</v>
      </c>
      <c r="O334" s="33" t="s">
        <v>329</v>
      </c>
    </row>
    <row r="335" spans="1:15" x14ac:dyDescent="0.15">
      <c r="A335" s="32" t="s">
        <v>1656</v>
      </c>
      <c r="B335" s="33" t="s">
        <v>826</v>
      </c>
      <c r="F335" s="33" t="s">
        <v>101</v>
      </c>
      <c r="G335" s="34">
        <v>19633</v>
      </c>
      <c r="H335" s="33" t="s">
        <v>21</v>
      </c>
      <c r="I335" s="33" t="s">
        <v>108</v>
      </c>
      <c r="J335" s="33">
        <v>36</v>
      </c>
      <c r="K335" s="33">
        <v>36</v>
      </c>
      <c r="L335" s="33">
        <v>24</v>
      </c>
      <c r="M335" s="33" t="s">
        <v>119</v>
      </c>
      <c r="N335" s="33">
        <v>124</v>
      </c>
      <c r="O335" s="33" t="s">
        <v>376</v>
      </c>
    </row>
    <row r="336" spans="1:15" x14ac:dyDescent="0.15">
      <c r="A336" s="32" t="s">
        <v>1652</v>
      </c>
      <c r="B336" s="33" t="s">
        <v>555</v>
      </c>
      <c r="F336" s="33" t="s">
        <v>101</v>
      </c>
      <c r="G336" s="34">
        <v>20269</v>
      </c>
      <c r="H336" s="33" t="s">
        <v>32</v>
      </c>
      <c r="I336" s="33" t="s">
        <v>128</v>
      </c>
      <c r="J336" s="33">
        <v>36</v>
      </c>
      <c r="K336" s="33">
        <v>36</v>
      </c>
      <c r="L336" s="33">
        <v>24</v>
      </c>
      <c r="M336" s="33" t="s">
        <v>167</v>
      </c>
      <c r="N336" s="33">
        <v>105</v>
      </c>
      <c r="O336" s="33" t="s">
        <v>556</v>
      </c>
    </row>
    <row r="337" spans="1:15" x14ac:dyDescent="0.15">
      <c r="A337" s="32" t="s">
        <v>1659</v>
      </c>
      <c r="B337" s="33" t="s">
        <v>1178</v>
      </c>
      <c r="F337" s="33" t="s">
        <v>101</v>
      </c>
      <c r="G337" s="34">
        <v>19427</v>
      </c>
      <c r="H337" s="33" t="s">
        <v>32</v>
      </c>
      <c r="I337" s="33" t="s">
        <v>128</v>
      </c>
      <c r="J337" s="33">
        <v>36</v>
      </c>
      <c r="K337" s="33">
        <v>36</v>
      </c>
      <c r="L337" s="33">
        <v>25</v>
      </c>
      <c r="M337" s="33" t="s">
        <v>174</v>
      </c>
      <c r="N337" s="33">
        <v>128</v>
      </c>
      <c r="O337" s="33" t="s">
        <v>1179</v>
      </c>
    </row>
    <row r="338" spans="1:15" x14ac:dyDescent="0.15">
      <c r="A338" s="32" t="s">
        <v>1655</v>
      </c>
      <c r="B338" s="33" t="s">
        <v>793</v>
      </c>
      <c r="F338" s="33" t="s">
        <v>111</v>
      </c>
      <c r="G338" s="34">
        <v>21169</v>
      </c>
      <c r="H338" s="33" t="s">
        <v>21</v>
      </c>
      <c r="I338" s="33" t="s">
        <v>108</v>
      </c>
      <c r="J338" s="33">
        <v>36</v>
      </c>
      <c r="K338" s="33">
        <v>36</v>
      </c>
      <c r="L338" s="33">
        <v>24</v>
      </c>
      <c r="M338" s="33" t="s">
        <v>103</v>
      </c>
      <c r="N338" s="33">
        <v>119</v>
      </c>
      <c r="O338" s="33" t="s">
        <v>272</v>
      </c>
    </row>
    <row r="339" spans="1:15" x14ac:dyDescent="0.15">
      <c r="A339" s="32" t="s">
        <v>1660</v>
      </c>
      <c r="B339" s="33" t="s">
        <v>1232</v>
      </c>
      <c r="F339" s="33" t="s">
        <v>101</v>
      </c>
      <c r="G339" s="34">
        <v>20102</v>
      </c>
      <c r="H339" s="33" t="s">
        <v>21</v>
      </c>
      <c r="I339" s="33" t="s">
        <v>108</v>
      </c>
      <c r="J339" s="33">
        <v>36</v>
      </c>
      <c r="K339" s="33">
        <v>36</v>
      </c>
      <c r="L339" s="33">
        <v>24</v>
      </c>
      <c r="M339" s="33" t="s">
        <v>119</v>
      </c>
      <c r="N339" s="33">
        <v>120</v>
      </c>
      <c r="O339" s="33" t="s">
        <v>1233</v>
      </c>
    </row>
    <row r="340" spans="1:15" x14ac:dyDescent="0.15">
      <c r="A340" s="32" t="s">
        <v>1669</v>
      </c>
      <c r="B340" s="33" t="s">
        <v>875</v>
      </c>
      <c r="F340" s="33" t="s">
        <v>111</v>
      </c>
      <c r="G340" s="34">
        <v>20311</v>
      </c>
      <c r="H340" s="33" t="s">
        <v>25</v>
      </c>
      <c r="I340" s="33" t="s">
        <v>128</v>
      </c>
      <c r="J340" s="33">
        <v>34</v>
      </c>
      <c r="K340" s="33">
        <v>34</v>
      </c>
      <c r="L340" s="33">
        <v>23</v>
      </c>
      <c r="M340" s="33" t="s">
        <v>567</v>
      </c>
      <c r="N340" s="33">
        <v>98</v>
      </c>
      <c r="O340" s="33" t="s">
        <v>876</v>
      </c>
    </row>
    <row r="341" spans="1:15" x14ac:dyDescent="0.15">
      <c r="A341" s="32" t="s">
        <v>1663</v>
      </c>
      <c r="B341" s="33" t="s">
        <v>331</v>
      </c>
      <c r="F341" s="33" t="s">
        <v>101</v>
      </c>
      <c r="G341" s="34">
        <v>18497</v>
      </c>
      <c r="H341" s="33" t="s">
        <v>22</v>
      </c>
      <c r="I341" s="33" t="s">
        <v>108</v>
      </c>
      <c r="J341" s="33">
        <v>34</v>
      </c>
      <c r="K341" s="33">
        <v>34</v>
      </c>
      <c r="L341" s="33">
        <v>22</v>
      </c>
      <c r="M341" s="33" t="s">
        <v>164</v>
      </c>
      <c r="N341" s="33">
        <v>102</v>
      </c>
      <c r="O341" s="33" t="s">
        <v>332</v>
      </c>
    </row>
    <row r="342" spans="1:15" x14ac:dyDescent="0.15">
      <c r="A342" s="32" t="s">
        <v>1664</v>
      </c>
      <c r="B342" s="33" t="s">
        <v>335</v>
      </c>
      <c r="F342" s="33" t="s">
        <v>111</v>
      </c>
      <c r="G342" s="34">
        <v>20846</v>
      </c>
      <c r="H342" s="33" t="s">
        <v>30</v>
      </c>
      <c r="I342" s="33" t="s">
        <v>115</v>
      </c>
      <c r="J342" s="33">
        <v>34</v>
      </c>
      <c r="K342" s="33">
        <v>34</v>
      </c>
      <c r="L342" s="33">
        <v>23</v>
      </c>
      <c r="M342" s="33" t="s">
        <v>112</v>
      </c>
      <c r="N342" s="33">
        <v>116</v>
      </c>
      <c r="O342" s="33" t="s">
        <v>336</v>
      </c>
    </row>
    <row r="343" spans="1:15" x14ac:dyDescent="0.15">
      <c r="A343" s="32" t="s">
        <v>1662</v>
      </c>
      <c r="B343" s="33" t="s">
        <v>193</v>
      </c>
      <c r="E343" s="33" t="s">
        <v>100</v>
      </c>
      <c r="F343" s="33" t="s">
        <v>111</v>
      </c>
      <c r="G343" s="34">
        <v>21455</v>
      </c>
      <c r="H343" s="33" t="s">
        <v>42</v>
      </c>
      <c r="I343" s="33" t="s">
        <v>128</v>
      </c>
      <c r="J343" s="33">
        <v>32</v>
      </c>
      <c r="K343" s="33">
        <v>34</v>
      </c>
      <c r="L343" s="33">
        <v>23</v>
      </c>
      <c r="M343" s="33" t="s">
        <v>119</v>
      </c>
      <c r="N343" s="33">
        <v>112</v>
      </c>
      <c r="O343" s="33" t="s">
        <v>194</v>
      </c>
    </row>
    <row r="344" spans="1:15" x14ac:dyDescent="0.15">
      <c r="A344" s="32" t="s">
        <v>1667</v>
      </c>
      <c r="B344" s="33" t="s">
        <v>809</v>
      </c>
      <c r="F344" s="33" t="s">
        <v>101</v>
      </c>
      <c r="G344" s="34">
        <v>21443</v>
      </c>
      <c r="H344" s="33" t="s">
        <v>287</v>
      </c>
      <c r="I344" s="33" t="s">
        <v>115</v>
      </c>
      <c r="J344" s="33">
        <v>37</v>
      </c>
      <c r="K344" s="33">
        <v>34</v>
      </c>
      <c r="L344" s="33">
        <v>22</v>
      </c>
      <c r="M344" s="33" t="s">
        <v>248</v>
      </c>
      <c r="N344" s="33">
        <v>101</v>
      </c>
      <c r="O344" s="33" t="s">
        <v>810</v>
      </c>
    </row>
    <row r="345" spans="1:15" x14ac:dyDescent="0.15">
      <c r="A345" s="32" t="s">
        <v>1671</v>
      </c>
      <c r="B345" s="33" t="s">
        <v>918</v>
      </c>
      <c r="F345" s="33" t="s">
        <v>101</v>
      </c>
      <c r="G345" s="34">
        <v>21699</v>
      </c>
      <c r="H345" s="33" t="s">
        <v>31</v>
      </c>
      <c r="I345" s="33" t="s">
        <v>115</v>
      </c>
      <c r="J345" s="33">
        <v>36</v>
      </c>
      <c r="K345" s="33">
        <v>36</v>
      </c>
      <c r="L345" s="33">
        <v>22</v>
      </c>
      <c r="M345" s="33" t="s">
        <v>130</v>
      </c>
      <c r="N345" s="33">
        <v>112</v>
      </c>
      <c r="O345" s="33" t="s">
        <v>393</v>
      </c>
    </row>
    <row r="346" spans="1:15" x14ac:dyDescent="0.15">
      <c r="A346" s="32" t="s">
        <v>1670</v>
      </c>
      <c r="B346" s="33" t="s">
        <v>914</v>
      </c>
      <c r="F346" s="33" t="s">
        <v>111</v>
      </c>
      <c r="G346" s="34">
        <v>19734</v>
      </c>
      <c r="H346" s="33" t="s">
        <v>22</v>
      </c>
      <c r="I346" s="33" t="s">
        <v>108</v>
      </c>
      <c r="J346" s="33">
        <v>34</v>
      </c>
      <c r="K346" s="33">
        <v>33</v>
      </c>
      <c r="L346" s="33">
        <v>22</v>
      </c>
      <c r="M346" s="33" t="s">
        <v>248</v>
      </c>
      <c r="N346" s="33">
        <v>102</v>
      </c>
      <c r="O346" s="33" t="s">
        <v>724</v>
      </c>
    </row>
    <row r="347" spans="1:15" x14ac:dyDescent="0.15">
      <c r="A347" s="32" t="s">
        <v>1666</v>
      </c>
      <c r="B347" s="33" t="s">
        <v>753</v>
      </c>
      <c r="E347" s="33" t="s">
        <v>106</v>
      </c>
      <c r="F347" s="33" t="s">
        <v>101</v>
      </c>
      <c r="G347" s="34">
        <v>21166</v>
      </c>
      <c r="H347" s="33" t="s">
        <v>40</v>
      </c>
      <c r="I347" s="33" t="s">
        <v>108</v>
      </c>
      <c r="J347" s="33">
        <v>35</v>
      </c>
      <c r="K347" s="33">
        <v>33</v>
      </c>
      <c r="L347" s="33">
        <v>23</v>
      </c>
      <c r="M347" s="33" t="s">
        <v>130</v>
      </c>
      <c r="N347" s="33">
        <v>106</v>
      </c>
      <c r="O347" s="33" t="s">
        <v>129</v>
      </c>
    </row>
    <row r="348" spans="1:15" x14ac:dyDescent="0.15">
      <c r="A348" s="32" t="s">
        <v>1668</v>
      </c>
      <c r="B348" s="33" t="s">
        <v>825</v>
      </c>
      <c r="F348" s="33" t="s">
        <v>101</v>
      </c>
      <c r="G348" s="34">
        <v>21396</v>
      </c>
      <c r="H348" s="33" t="s">
        <v>31</v>
      </c>
      <c r="I348" s="33" t="s">
        <v>115</v>
      </c>
      <c r="J348" s="33">
        <v>36</v>
      </c>
      <c r="K348" s="33">
        <v>34</v>
      </c>
      <c r="L348" s="33">
        <v>20</v>
      </c>
      <c r="M348" s="33" t="s">
        <v>167</v>
      </c>
      <c r="N348" s="33">
        <v>105</v>
      </c>
      <c r="O348" s="33" t="s">
        <v>156</v>
      </c>
    </row>
    <row r="349" spans="1:15" x14ac:dyDescent="0.15">
      <c r="A349" s="32" t="s">
        <v>1673</v>
      </c>
      <c r="B349" s="33" t="s">
        <v>964</v>
      </c>
      <c r="F349" s="33" t="s">
        <v>101</v>
      </c>
      <c r="G349" s="34">
        <v>19968</v>
      </c>
      <c r="H349" s="33" t="s">
        <v>22</v>
      </c>
      <c r="I349" s="33" t="s">
        <v>108</v>
      </c>
      <c r="J349" s="33">
        <v>34</v>
      </c>
      <c r="K349" s="33">
        <v>34</v>
      </c>
      <c r="L349" s="33">
        <v>24</v>
      </c>
      <c r="M349" s="33" t="s">
        <v>112</v>
      </c>
      <c r="N349" s="33">
        <v>125</v>
      </c>
      <c r="O349" s="33" t="s">
        <v>965</v>
      </c>
    </row>
    <row r="350" spans="1:15" x14ac:dyDescent="0.15">
      <c r="A350" s="32" t="s">
        <v>1672</v>
      </c>
      <c r="B350" s="33" t="s">
        <v>949</v>
      </c>
      <c r="F350" s="33" t="s">
        <v>101</v>
      </c>
      <c r="G350" s="34">
        <v>20435</v>
      </c>
      <c r="H350" s="33" t="s">
        <v>35</v>
      </c>
      <c r="I350" s="33" t="s">
        <v>102</v>
      </c>
      <c r="J350" s="33">
        <v>34</v>
      </c>
      <c r="K350" s="33">
        <v>32</v>
      </c>
      <c r="L350" s="33">
        <v>21</v>
      </c>
      <c r="M350" s="33" t="s">
        <v>119</v>
      </c>
      <c r="N350" s="33">
        <v>105</v>
      </c>
      <c r="O350" s="33" t="s">
        <v>306</v>
      </c>
    </row>
    <row r="351" spans="1:15" x14ac:dyDescent="0.15">
      <c r="A351" s="32" t="s">
        <v>1665</v>
      </c>
      <c r="B351" s="33" t="s">
        <v>387</v>
      </c>
      <c r="F351" s="33" t="s">
        <v>101</v>
      </c>
      <c r="G351" s="34">
        <v>20222</v>
      </c>
      <c r="H351" s="33" t="s">
        <v>22</v>
      </c>
      <c r="I351" s="33" t="s">
        <v>108</v>
      </c>
      <c r="J351" s="33">
        <v>34</v>
      </c>
      <c r="K351" s="33">
        <v>35</v>
      </c>
      <c r="L351" s="33">
        <v>22</v>
      </c>
      <c r="M351" s="33" t="s">
        <v>103</v>
      </c>
      <c r="N351" s="33">
        <v>115</v>
      </c>
      <c r="O351" s="33" t="s">
        <v>388</v>
      </c>
    </row>
    <row r="352" spans="1:15" x14ac:dyDescent="0.15">
      <c r="A352" s="32" t="s">
        <v>1677</v>
      </c>
      <c r="B352" s="33" t="s">
        <v>354</v>
      </c>
      <c r="F352" s="33" t="s">
        <v>111</v>
      </c>
      <c r="G352" s="34">
        <v>21992</v>
      </c>
      <c r="H352" s="33" t="s">
        <v>25</v>
      </c>
      <c r="I352" s="33" t="s">
        <v>128</v>
      </c>
      <c r="J352" s="33">
        <v>34</v>
      </c>
      <c r="K352" s="33">
        <v>33</v>
      </c>
      <c r="L352" s="33">
        <v>22</v>
      </c>
      <c r="M352" s="33" t="s">
        <v>164</v>
      </c>
      <c r="N352" s="33">
        <v>105</v>
      </c>
      <c r="O352" s="33" t="s">
        <v>355</v>
      </c>
    </row>
    <row r="353" spans="1:15" x14ac:dyDescent="0.15">
      <c r="A353" s="32" t="s">
        <v>1676</v>
      </c>
      <c r="B353" s="33" t="s">
        <v>296</v>
      </c>
      <c r="F353" s="33" t="s">
        <v>111</v>
      </c>
      <c r="G353" s="34">
        <v>19888</v>
      </c>
      <c r="H353" s="33" t="s">
        <v>22</v>
      </c>
      <c r="I353" s="33" t="s">
        <v>108</v>
      </c>
      <c r="J353" s="33">
        <v>34</v>
      </c>
      <c r="K353" s="33">
        <v>34</v>
      </c>
      <c r="L353" s="33">
        <v>24</v>
      </c>
      <c r="M353" s="33" t="s">
        <v>248</v>
      </c>
      <c r="N353" s="33">
        <v>100</v>
      </c>
      <c r="O353" s="33" t="s">
        <v>297</v>
      </c>
    </row>
    <row r="354" spans="1:15" x14ac:dyDescent="0.15">
      <c r="A354" s="32" t="s">
        <v>1683</v>
      </c>
      <c r="B354" s="33" t="s">
        <v>1264</v>
      </c>
      <c r="F354" s="33" t="s">
        <v>111</v>
      </c>
      <c r="G354" s="34">
        <v>20714</v>
      </c>
      <c r="H354" s="33" t="s">
        <v>23</v>
      </c>
      <c r="I354" s="33" t="s">
        <v>102</v>
      </c>
      <c r="J354" s="33">
        <v>35</v>
      </c>
      <c r="K354" s="33">
        <v>33</v>
      </c>
      <c r="L354" s="33">
        <v>23</v>
      </c>
      <c r="M354" s="33" t="s">
        <v>130</v>
      </c>
      <c r="N354" s="33">
        <v>100</v>
      </c>
      <c r="O354" s="33" t="s">
        <v>1265</v>
      </c>
    </row>
    <row r="355" spans="1:15" x14ac:dyDescent="0.15">
      <c r="A355" s="32" t="s">
        <v>1680</v>
      </c>
      <c r="B355" s="33" t="s">
        <v>979</v>
      </c>
      <c r="F355" s="33" t="s">
        <v>101</v>
      </c>
      <c r="G355" s="34">
        <v>21238</v>
      </c>
      <c r="H355" s="33" t="s">
        <v>148</v>
      </c>
      <c r="I355" s="33" t="s">
        <v>128</v>
      </c>
      <c r="J355" s="33">
        <v>35</v>
      </c>
      <c r="K355" s="33">
        <v>34</v>
      </c>
      <c r="L355" s="33">
        <v>23</v>
      </c>
      <c r="M355" s="33" t="s">
        <v>164</v>
      </c>
      <c r="N355" s="33">
        <v>101</v>
      </c>
      <c r="O355" s="33" t="s">
        <v>980</v>
      </c>
    </row>
    <row r="356" spans="1:15" x14ac:dyDescent="0.15">
      <c r="A356" s="32" t="s">
        <v>1679</v>
      </c>
      <c r="B356" s="33" t="s">
        <v>904</v>
      </c>
      <c r="F356" s="33" t="s">
        <v>111</v>
      </c>
      <c r="G356" s="34">
        <v>20678</v>
      </c>
      <c r="H356" s="33" t="s">
        <v>24</v>
      </c>
      <c r="I356" s="33" t="s">
        <v>102</v>
      </c>
      <c r="J356" s="33">
        <v>36</v>
      </c>
      <c r="K356" s="33">
        <v>35</v>
      </c>
      <c r="L356" s="33">
        <v>22</v>
      </c>
      <c r="M356" s="33" t="s">
        <v>103</v>
      </c>
      <c r="N356" s="33">
        <v>118</v>
      </c>
      <c r="O356" s="33" t="s">
        <v>905</v>
      </c>
    </row>
    <row r="357" spans="1:15" x14ac:dyDescent="0.15">
      <c r="A357" s="32" t="s">
        <v>1681</v>
      </c>
      <c r="B357" s="33" t="s">
        <v>1132</v>
      </c>
      <c r="F357" s="33" t="s">
        <v>101</v>
      </c>
      <c r="G357" s="34">
        <v>19766</v>
      </c>
      <c r="H357" s="33" t="s">
        <v>40</v>
      </c>
      <c r="I357" s="33" t="s">
        <v>108</v>
      </c>
      <c r="J357" s="33">
        <v>35</v>
      </c>
      <c r="K357" s="33">
        <v>34</v>
      </c>
      <c r="L357" s="33">
        <v>22</v>
      </c>
      <c r="M357" s="33" t="s">
        <v>167</v>
      </c>
      <c r="N357" s="33">
        <v>108</v>
      </c>
      <c r="O357" s="33" t="s">
        <v>431</v>
      </c>
    </row>
    <row r="358" spans="1:15" x14ac:dyDescent="0.15">
      <c r="A358" s="32" t="s">
        <v>1678</v>
      </c>
      <c r="B358" s="33" t="s">
        <v>703</v>
      </c>
      <c r="F358" s="33" t="s">
        <v>111</v>
      </c>
      <c r="G358" s="34">
        <v>20667</v>
      </c>
      <c r="H358" s="33" t="s">
        <v>199</v>
      </c>
      <c r="I358" s="33" t="s">
        <v>108</v>
      </c>
      <c r="J358" s="33">
        <v>38</v>
      </c>
      <c r="K358" s="33">
        <v>38</v>
      </c>
      <c r="L358" s="33">
        <v>25</v>
      </c>
      <c r="M358" s="33" t="s">
        <v>112</v>
      </c>
      <c r="N358" s="33">
        <v>126</v>
      </c>
      <c r="O358" s="33" t="s">
        <v>704</v>
      </c>
    </row>
    <row r="359" spans="1:15" x14ac:dyDescent="0.15">
      <c r="A359" s="32" t="s">
        <v>1674</v>
      </c>
      <c r="B359" s="33" t="s">
        <v>114</v>
      </c>
      <c r="E359" s="33" t="s">
        <v>100</v>
      </c>
      <c r="F359" s="33" t="s">
        <v>111</v>
      </c>
      <c r="G359" s="34">
        <v>21966</v>
      </c>
      <c r="H359" s="33" t="s">
        <v>30</v>
      </c>
      <c r="I359" s="33" t="s">
        <v>115</v>
      </c>
      <c r="J359" s="33">
        <v>34</v>
      </c>
      <c r="K359" s="33">
        <v>32</v>
      </c>
      <c r="L359" s="33">
        <v>22</v>
      </c>
      <c r="M359" s="33" t="s">
        <v>116</v>
      </c>
      <c r="N359" s="33">
        <v>103</v>
      </c>
      <c r="O359" s="33" t="s">
        <v>117</v>
      </c>
    </row>
    <row r="360" spans="1:15" x14ac:dyDescent="0.15">
      <c r="A360" s="32" t="s">
        <v>1682</v>
      </c>
      <c r="B360" s="33" t="s">
        <v>1237</v>
      </c>
      <c r="F360" s="33" t="s">
        <v>101</v>
      </c>
      <c r="G360" s="34">
        <v>21855</v>
      </c>
      <c r="H360" s="33" t="s">
        <v>25</v>
      </c>
      <c r="I360" s="33" t="s">
        <v>128</v>
      </c>
      <c r="J360" s="33">
        <v>34</v>
      </c>
      <c r="K360" s="33">
        <v>34</v>
      </c>
      <c r="L360" s="33">
        <v>23</v>
      </c>
      <c r="M360" s="33" t="s">
        <v>167</v>
      </c>
      <c r="N360" s="33">
        <v>108</v>
      </c>
      <c r="O360" s="33" t="s">
        <v>672</v>
      </c>
    </row>
    <row r="361" spans="1:15" x14ac:dyDescent="0.15">
      <c r="A361" s="32" t="s">
        <v>1685</v>
      </c>
      <c r="B361" s="33" t="s">
        <v>1299</v>
      </c>
      <c r="F361" s="33" t="s">
        <v>111</v>
      </c>
      <c r="G361" s="34">
        <v>21850</v>
      </c>
      <c r="H361" s="33" t="s">
        <v>22</v>
      </c>
      <c r="I361" s="33" t="s">
        <v>108</v>
      </c>
      <c r="J361" s="33">
        <v>34</v>
      </c>
      <c r="K361" s="33">
        <v>34</v>
      </c>
      <c r="L361" s="33">
        <v>22</v>
      </c>
      <c r="M361" s="33" t="s">
        <v>119</v>
      </c>
      <c r="N361" s="33">
        <v>112</v>
      </c>
      <c r="O361" s="33" t="s">
        <v>1300</v>
      </c>
    </row>
    <row r="362" spans="1:15" x14ac:dyDescent="0.15">
      <c r="A362" s="32" t="s">
        <v>1684</v>
      </c>
      <c r="B362" s="33" t="s">
        <v>1280</v>
      </c>
      <c r="F362" s="33" t="s">
        <v>101</v>
      </c>
      <c r="G362" s="34">
        <v>21308</v>
      </c>
      <c r="H362" s="33" t="s">
        <v>40</v>
      </c>
      <c r="I362" s="33" t="s">
        <v>108</v>
      </c>
      <c r="J362" s="33">
        <v>35</v>
      </c>
      <c r="K362" s="33">
        <v>35</v>
      </c>
      <c r="L362" s="33">
        <v>24</v>
      </c>
      <c r="M362" s="33" t="s">
        <v>119</v>
      </c>
      <c r="N362" s="33">
        <v>118</v>
      </c>
      <c r="O362" s="33" t="s">
        <v>139</v>
      </c>
    </row>
    <row r="363" spans="1:15" x14ac:dyDescent="0.15">
      <c r="A363" s="32" t="s">
        <v>1675</v>
      </c>
      <c r="B363" s="33" t="s">
        <v>231</v>
      </c>
      <c r="F363" s="33" t="s">
        <v>111</v>
      </c>
      <c r="G363" s="34">
        <v>20631</v>
      </c>
      <c r="H363" s="33" t="s">
        <v>23</v>
      </c>
      <c r="I363" s="33" t="s">
        <v>102</v>
      </c>
      <c r="J363" s="33">
        <v>35</v>
      </c>
      <c r="K363" s="33">
        <v>34</v>
      </c>
      <c r="L363" s="33">
        <v>23</v>
      </c>
      <c r="M363" s="33" t="s">
        <v>232</v>
      </c>
      <c r="N363" s="33">
        <v>105</v>
      </c>
      <c r="O363" s="33" t="s">
        <v>233</v>
      </c>
    </row>
    <row r="364" spans="1:15" x14ac:dyDescent="0.15">
      <c r="A364" s="32" t="s">
        <v>1691</v>
      </c>
      <c r="B364" s="33" t="s">
        <v>863</v>
      </c>
      <c r="F364" s="33" t="s">
        <v>101</v>
      </c>
      <c r="G364" s="34">
        <v>21512</v>
      </c>
      <c r="H364" s="33" t="s">
        <v>25</v>
      </c>
      <c r="I364" s="33" t="s">
        <v>128</v>
      </c>
      <c r="J364" s="33">
        <v>34</v>
      </c>
      <c r="K364" s="33">
        <v>32</v>
      </c>
      <c r="L364" s="33">
        <v>22</v>
      </c>
      <c r="M364" s="33" t="s">
        <v>167</v>
      </c>
      <c r="N364" s="33">
        <v>108</v>
      </c>
      <c r="O364" s="33" t="s">
        <v>236</v>
      </c>
    </row>
    <row r="365" spans="1:15" x14ac:dyDescent="0.15">
      <c r="A365" s="32" t="s">
        <v>1696</v>
      </c>
      <c r="B365" s="33" t="s">
        <v>1239</v>
      </c>
      <c r="F365" s="33" t="s">
        <v>111</v>
      </c>
      <c r="G365" s="34">
        <v>21019</v>
      </c>
      <c r="H365" s="33" t="s">
        <v>32</v>
      </c>
      <c r="I365" s="33" t="s">
        <v>128</v>
      </c>
      <c r="J365" s="33">
        <v>36</v>
      </c>
      <c r="K365" s="33">
        <v>36</v>
      </c>
      <c r="L365" s="33">
        <v>24</v>
      </c>
      <c r="M365" s="33" t="s">
        <v>112</v>
      </c>
      <c r="N365" s="33">
        <v>115</v>
      </c>
      <c r="O365" s="33" t="s">
        <v>399</v>
      </c>
    </row>
    <row r="366" spans="1:15" x14ac:dyDescent="0.15">
      <c r="A366" s="32" t="s">
        <v>1689</v>
      </c>
      <c r="B366" s="33" t="s">
        <v>751</v>
      </c>
      <c r="F366" s="33" t="s">
        <v>111</v>
      </c>
      <c r="G366" s="34">
        <v>20846</v>
      </c>
      <c r="H366" s="33" t="s">
        <v>287</v>
      </c>
      <c r="I366" s="33" t="s">
        <v>115</v>
      </c>
      <c r="J366" s="33">
        <v>37</v>
      </c>
      <c r="K366" s="33">
        <v>35</v>
      </c>
      <c r="L366" s="33">
        <v>23</v>
      </c>
      <c r="M366" s="33" t="s">
        <v>103</v>
      </c>
      <c r="N366" s="33">
        <v>118</v>
      </c>
      <c r="O366" s="33" t="s">
        <v>752</v>
      </c>
    </row>
    <row r="367" spans="1:15" x14ac:dyDescent="0.15">
      <c r="A367" s="32" t="s">
        <v>1688</v>
      </c>
      <c r="B367" s="33" t="s">
        <v>732</v>
      </c>
      <c r="F367" s="33" t="s">
        <v>111</v>
      </c>
      <c r="G367" s="34">
        <v>21872</v>
      </c>
      <c r="H367" s="33" t="s">
        <v>24</v>
      </c>
      <c r="I367" s="33" t="s">
        <v>102</v>
      </c>
      <c r="J367" s="33">
        <v>36</v>
      </c>
      <c r="K367" s="33">
        <v>35</v>
      </c>
      <c r="L367" s="33">
        <v>25</v>
      </c>
      <c r="M367" s="33" t="s">
        <v>112</v>
      </c>
      <c r="N367" s="33">
        <v>120</v>
      </c>
      <c r="O367" s="33" t="s">
        <v>242</v>
      </c>
    </row>
    <row r="368" spans="1:15" x14ac:dyDescent="0.15">
      <c r="A368" s="32" t="s">
        <v>1694</v>
      </c>
      <c r="B368" s="33" t="s">
        <v>1085</v>
      </c>
      <c r="F368" s="33" t="s">
        <v>101</v>
      </c>
      <c r="G368" s="34">
        <v>22558</v>
      </c>
      <c r="H368" s="33" t="s">
        <v>23</v>
      </c>
      <c r="I368" s="33" t="s">
        <v>102</v>
      </c>
      <c r="J368" s="33">
        <v>35</v>
      </c>
      <c r="K368" s="33">
        <v>34</v>
      </c>
      <c r="L368" s="33">
        <v>22</v>
      </c>
      <c r="M368" s="33" t="s">
        <v>119</v>
      </c>
      <c r="N368" s="33">
        <v>115</v>
      </c>
      <c r="O368" s="33" t="s">
        <v>323</v>
      </c>
    </row>
    <row r="369" spans="1:15" x14ac:dyDescent="0.15">
      <c r="A369" s="32" t="s">
        <v>1692</v>
      </c>
      <c r="B369" s="33" t="s">
        <v>903</v>
      </c>
      <c r="F369" s="33" t="s">
        <v>111</v>
      </c>
      <c r="G369" s="34">
        <v>21003</v>
      </c>
      <c r="H369" s="33" t="s">
        <v>40</v>
      </c>
      <c r="I369" s="33" t="s">
        <v>108</v>
      </c>
      <c r="J369" s="33">
        <v>35</v>
      </c>
      <c r="K369" s="33">
        <v>34</v>
      </c>
      <c r="L369" s="33">
        <v>23</v>
      </c>
      <c r="M369" s="33" t="s">
        <v>103</v>
      </c>
      <c r="N369" s="33">
        <v>116</v>
      </c>
      <c r="O369" s="33" t="s">
        <v>168</v>
      </c>
    </row>
    <row r="370" spans="1:15" x14ac:dyDescent="0.15">
      <c r="A370" s="32" t="s">
        <v>1697</v>
      </c>
      <c r="B370" s="33" t="s">
        <v>1281</v>
      </c>
      <c r="F370" s="33" t="s">
        <v>101</v>
      </c>
      <c r="G370" s="34">
        <v>19472</v>
      </c>
      <c r="H370" s="33" t="s">
        <v>21</v>
      </c>
      <c r="I370" s="33" t="s">
        <v>108</v>
      </c>
      <c r="J370" s="33">
        <v>36</v>
      </c>
      <c r="K370" s="33">
        <v>34</v>
      </c>
      <c r="L370" s="33">
        <v>22</v>
      </c>
      <c r="M370" s="33" t="s">
        <v>103</v>
      </c>
      <c r="N370" s="33">
        <v>110</v>
      </c>
      <c r="O370" s="33" t="s">
        <v>306</v>
      </c>
    </row>
    <row r="371" spans="1:15" x14ac:dyDescent="0.15">
      <c r="A371" s="32" t="s">
        <v>1687</v>
      </c>
      <c r="B371" s="33" t="s">
        <v>474</v>
      </c>
      <c r="F371" s="33" t="s">
        <v>101</v>
      </c>
      <c r="G371" s="34">
        <v>21952</v>
      </c>
      <c r="H371" s="33" t="s">
        <v>287</v>
      </c>
      <c r="I371" s="33" t="s">
        <v>115</v>
      </c>
      <c r="J371" s="33">
        <v>37</v>
      </c>
      <c r="K371" s="33">
        <v>35</v>
      </c>
      <c r="L371" s="33">
        <v>24</v>
      </c>
      <c r="M371" s="33" t="s">
        <v>103</v>
      </c>
      <c r="N371" s="33">
        <v>118</v>
      </c>
      <c r="O371" s="33" t="s">
        <v>475</v>
      </c>
    </row>
    <row r="372" spans="1:15" x14ac:dyDescent="0.15">
      <c r="A372" s="32" t="s">
        <v>1693</v>
      </c>
      <c r="B372" s="33" t="s">
        <v>1080</v>
      </c>
      <c r="F372" s="33" t="s">
        <v>111</v>
      </c>
      <c r="G372" s="34">
        <v>21788</v>
      </c>
      <c r="H372" s="33" t="s">
        <v>31</v>
      </c>
      <c r="I372" s="33" t="s">
        <v>115</v>
      </c>
      <c r="J372" s="33">
        <v>36</v>
      </c>
      <c r="K372" s="33">
        <v>32</v>
      </c>
      <c r="L372" s="33">
        <v>23</v>
      </c>
      <c r="M372" s="33" t="s">
        <v>167</v>
      </c>
      <c r="N372" s="33">
        <v>107</v>
      </c>
      <c r="O372" s="33" t="s">
        <v>1081</v>
      </c>
    </row>
    <row r="373" spans="1:15" x14ac:dyDescent="0.15">
      <c r="A373" s="32" t="s">
        <v>1695</v>
      </c>
      <c r="B373" s="33" t="s">
        <v>1120</v>
      </c>
      <c r="E373" s="33" t="s">
        <v>100</v>
      </c>
      <c r="F373" s="33" t="s">
        <v>111</v>
      </c>
      <c r="G373" s="34">
        <v>21593</v>
      </c>
      <c r="H373" s="33" t="s">
        <v>1121</v>
      </c>
      <c r="I373" s="33" t="s">
        <v>636</v>
      </c>
      <c r="J373" s="33">
        <v>40</v>
      </c>
      <c r="K373" s="33">
        <v>36</v>
      </c>
      <c r="L373" s="33">
        <v>25</v>
      </c>
      <c r="M373" s="33" t="s">
        <v>119</v>
      </c>
      <c r="N373" s="33">
        <v>125</v>
      </c>
      <c r="O373" s="33" t="s">
        <v>194</v>
      </c>
    </row>
    <row r="374" spans="1:15" x14ac:dyDescent="0.15">
      <c r="A374" s="32" t="s">
        <v>1686</v>
      </c>
      <c r="B374" s="33" t="s">
        <v>439</v>
      </c>
      <c r="F374" s="33" t="s">
        <v>111</v>
      </c>
      <c r="G374" s="34">
        <v>19795</v>
      </c>
      <c r="H374" s="33" t="s">
        <v>23</v>
      </c>
      <c r="I374" s="33" t="s">
        <v>102</v>
      </c>
      <c r="J374" s="33">
        <v>35</v>
      </c>
      <c r="K374" s="33">
        <v>34</v>
      </c>
      <c r="L374" s="33">
        <v>21</v>
      </c>
      <c r="M374" s="33" t="s">
        <v>167</v>
      </c>
      <c r="N374" s="33">
        <v>102</v>
      </c>
      <c r="O374" s="33" t="s">
        <v>329</v>
      </c>
    </row>
    <row r="375" spans="1:15" x14ac:dyDescent="0.15">
      <c r="A375" s="32" t="s">
        <v>1690</v>
      </c>
      <c r="B375" s="33" t="s">
        <v>806</v>
      </c>
      <c r="E375" s="33" t="s">
        <v>151</v>
      </c>
      <c r="F375" s="33" t="s">
        <v>101</v>
      </c>
      <c r="G375" s="34">
        <v>21491</v>
      </c>
      <c r="H375" s="33" t="s">
        <v>24</v>
      </c>
      <c r="I375" s="33" t="s">
        <v>102</v>
      </c>
      <c r="J375" s="33">
        <v>36</v>
      </c>
      <c r="K375" s="33">
        <v>35</v>
      </c>
      <c r="L375" s="33">
        <v>25</v>
      </c>
      <c r="M375" s="33" t="s">
        <v>248</v>
      </c>
      <c r="N375" s="33">
        <v>105</v>
      </c>
      <c r="O375" s="33" t="s">
        <v>395</v>
      </c>
    </row>
    <row r="376" spans="1:15" x14ac:dyDescent="0.15">
      <c r="A376" s="32" t="s">
        <v>1701</v>
      </c>
      <c r="B376" s="33" t="s">
        <v>372</v>
      </c>
      <c r="F376" s="33" t="s">
        <v>101</v>
      </c>
      <c r="G376" s="34">
        <v>17475</v>
      </c>
      <c r="H376" s="33" t="s">
        <v>35</v>
      </c>
      <c r="I376" s="33" t="s">
        <v>102</v>
      </c>
      <c r="J376" s="33">
        <v>34</v>
      </c>
      <c r="K376" s="33">
        <v>34</v>
      </c>
      <c r="L376" s="33">
        <v>23</v>
      </c>
      <c r="M376" s="33" t="s">
        <v>103</v>
      </c>
      <c r="N376" s="33">
        <v>114</v>
      </c>
      <c r="O376" s="33" t="s">
        <v>373</v>
      </c>
    </row>
    <row r="377" spans="1:15" x14ac:dyDescent="0.15">
      <c r="A377" s="32" t="s">
        <v>1699</v>
      </c>
      <c r="B377" s="33" t="s">
        <v>339</v>
      </c>
      <c r="F377" s="33" t="s">
        <v>101</v>
      </c>
      <c r="G377" s="34">
        <v>21980</v>
      </c>
      <c r="H377" s="33" t="s">
        <v>34</v>
      </c>
      <c r="I377" s="33" t="s">
        <v>115</v>
      </c>
      <c r="J377" s="33">
        <v>38</v>
      </c>
      <c r="K377" s="33">
        <v>35</v>
      </c>
      <c r="L377" s="33">
        <v>24</v>
      </c>
      <c r="M377" s="33" t="s">
        <v>103</v>
      </c>
      <c r="N377" s="33">
        <v>123</v>
      </c>
      <c r="O377" s="33" t="s">
        <v>340</v>
      </c>
    </row>
    <row r="378" spans="1:15" x14ac:dyDescent="0.15">
      <c r="A378" s="32" t="s">
        <v>1698</v>
      </c>
      <c r="B378" s="33" t="s">
        <v>307</v>
      </c>
      <c r="F378" s="33" t="s">
        <v>111</v>
      </c>
      <c r="G378" s="34">
        <v>19774</v>
      </c>
      <c r="H378" s="33" t="s">
        <v>40</v>
      </c>
      <c r="I378" s="33" t="s">
        <v>108</v>
      </c>
      <c r="J378" s="33">
        <v>35</v>
      </c>
      <c r="K378" s="33">
        <v>35</v>
      </c>
      <c r="L378" s="33">
        <v>24</v>
      </c>
      <c r="M378" s="33" t="s">
        <v>103</v>
      </c>
      <c r="N378" s="33">
        <v>118</v>
      </c>
      <c r="O378" s="33" t="s">
        <v>308</v>
      </c>
    </row>
    <row r="379" spans="1:15" x14ac:dyDescent="0.15">
      <c r="A379" s="32" t="s">
        <v>1700</v>
      </c>
      <c r="B379" s="33" t="s">
        <v>341</v>
      </c>
      <c r="F379" s="33" t="s">
        <v>111</v>
      </c>
      <c r="G379" s="34">
        <v>21844</v>
      </c>
      <c r="H379" s="33" t="s">
        <v>22</v>
      </c>
      <c r="I379" s="33" t="s">
        <v>108</v>
      </c>
      <c r="J379" s="33">
        <v>34</v>
      </c>
      <c r="K379" s="33">
        <v>34</v>
      </c>
      <c r="L379" s="33">
        <v>23</v>
      </c>
      <c r="M379" s="33" t="s">
        <v>112</v>
      </c>
      <c r="N379" s="33">
        <v>117</v>
      </c>
      <c r="O379" s="33" t="s">
        <v>342</v>
      </c>
    </row>
    <row r="380" spans="1:15" x14ac:dyDescent="0.15">
      <c r="A380" s="32" t="s">
        <v>1706</v>
      </c>
      <c r="B380" s="33" t="s">
        <v>697</v>
      </c>
      <c r="F380" s="33" t="s">
        <v>101</v>
      </c>
      <c r="G380" s="34">
        <v>22157</v>
      </c>
      <c r="H380" s="33" t="s">
        <v>21</v>
      </c>
      <c r="I380" s="33" t="s">
        <v>108</v>
      </c>
      <c r="J380" s="33">
        <v>36</v>
      </c>
      <c r="K380" s="33">
        <v>35</v>
      </c>
      <c r="L380" s="33">
        <v>24</v>
      </c>
      <c r="M380" s="33" t="s">
        <v>119</v>
      </c>
      <c r="N380" s="33">
        <v>118</v>
      </c>
      <c r="O380" s="33" t="s">
        <v>223</v>
      </c>
    </row>
    <row r="381" spans="1:15" x14ac:dyDescent="0.15">
      <c r="A381" s="32" t="s">
        <v>1705</v>
      </c>
      <c r="B381" s="33" t="s">
        <v>604</v>
      </c>
      <c r="F381" s="33" t="s">
        <v>101</v>
      </c>
      <c r="G381" s="34">
        <v>22707</v>
      </c>
      <c r="H381" s="33" t="s">
        <v>21</v>
      </c>
      <c r="I381" s="33" t="s">
        <v>108</v>
      </c>
      <c r="J381" s="33">
        <v>36</v>
      </c>
      <c r="K381" s="33">
        <v>32</v>
      </c>
      <c r="L381" s="33">
        <v>22</v>
      </c>
      <c r="M381" s="33" t="s">
        <v>103</v>
      </c>
      <c r="N381" s="33">
        <v>112</v>
      </c>
      <c r="O381" s="33" t="s">
        <v>605</v>
      </c>
    </row>
    <row r="382" spans="1:15" x14ac:dyDescent="0.15">
      <c r="A382" s="32" t="s">
        <v>1703</v>
      </c>
      <c r="B382" s="33" t="s">
        <v>458</v>
      </c>
      <c r="F382" s="33" t="s">
        <v>111</v>
      </c>
      <c r="G382" s="34">
        <v>21725</v>
      </c>
      <c r="H382" s="33" t="s">
        <v>22</v>
      </c>
      <c r="I382" s="33" t="s">
        <v>108</v>
      </c>
      <c r="J382" s="33">
        <v>34</v>
      </c>
      <c r="K382" s="33">
        <v>34</v>
      </c>
      <c r="L382" s="33">
        <v>22</v>
      </c>
      <c r="M382" s="33" t="s">
        <v>103</v>
      </c>
      <c r="N382" s="33">
        <v>110</v>
      </c>
      <c r="O382" s="33" t="s">
        <v>459</v>
      </c>
    </row>
    <row r="383" spans="1:15" x14ac:dyDescent="0.15">
      <c r="A383" s="32" t="s">
        <v>1704</v>
      </c>
      <c r="B383" s="33" t="s">
        <v>484</v>
      </c>
      <c r="F383" s="33" t="s">
        <v>101</v>
      </c>
      <c r="G383" s="34">
        <v>20528</v>
      </c>
      <c r="H383" s="33" t="s">
        <v>190</v>
      </c>
      <c r="I383" s="33" t="s">
        <v>108</v>
      </c>
      <c r="J383" s="33">
        <v>37</v>
      </c>
      <c r="K383" s="33">
        <v>35</v>
      </c>
      <c r="L383" s="33">
        <v>24</v>
      </c>
      <c r="M383" s="33" t="s">
        <v>103</v>
      </c>
      <c r="N383" s="33">
        <v>105</v>
      </c>
      <c r="O383" s="33" t="s">
        <v>485</v>
      </c>
    </row>
    <row r="384" spans="1:15" x14ac:dyDescent="0.15">
      <c r="A384" s="32" t="s">
        <v>1707</v>
      </c>
      <c r="B384" s="33" t="s">
        <v>776</v>
      </c>
      <c r="F384" s="33" t="s">
        <v>101</v>
      </c>
      <c r="G384" s="34">
        <v>17964</v>
      </c>
      <c r="H384" s="33" t="s">
        <v>40</v>
      </c>
      <c r="I384" s="33" t="s">
        <v>108</v>
      </c>
      <c r="J384" s="33">
        <v>35</v>
      </c>
      <c r="K384" s="33">
        <v>35</v>
      </c>
      <c r="L384" s="33">
        <v>24</v>
      </c>
      <c r="M384" s="33" t="s">
        <v>112</v>
      </c>
      <c r="N384" s="33">
        <v>122</v>
      </c>
      <c r="O384" s="33" t="s">
        <v>777</v>
      </c>
    </row>
    <row r="385" spans="1:15" x14ac:dyDescent="0.15">
      <c r="A385" s="32" t="s">
        <v>1708</v>
      </c>
      <c r="B385" s="33" t="s">
        <v>1062</v>
      </c>
      <c r="F385" s="33" t="s">
        <v>101</v>
      </c>
      <c r="G385" s="34">
        <v>21739</v>
      </c>
      <c r="H385" s="33" t="s">
        <v>21</v>
      </c>
      <c r="I385" s="33" t="s">
        <v>108</v>
      </c>
      <c r="J385" s="33">
        <v>36</v>
      </c>
      <c r="K385" s="33">
        <v>35</v>
      </c>
      <c r="L385" s="33">
        <v>24</v>
      </c>
      <c r="M385" s="33" t="s">
        <v>167</v>
      </c>
      <c r="N385" s="33">
        <v>110</v>
      </c>
      <c r="O385" s="33" t="s">
        <v>360</v>
      </c>
    </row>
    <row r="386" spans="1:15" x14ac:dyDescent="0.15">
      <c r="A386" s="32" t="s">
        <v>1702</v>
      </c>
      <c r="B386" s="33" t="s">
        <v>409</v>
      </c>
      <c r="F386" s="33" t="s">
        <v>111</v>
      </c>
      <c r="G386" s="34">
        <v>21984</v>
      </c>
      <c r="H386" s="33" t="s">
        <v>24</v>
      </c>
      <c r="I386" s="33" t="s">
        <v>102</v>
      </c>
      <c r="J386" s="33">
        <v>36</v>
      </c>
      <c r="K386" s="33">
        <v>36</v>
      </c>
      <c r="L386" s="33">
        <v>25</v>
      </c>
      <c r="M386" s="33" t="s">
        <v>112</v>
      </c>
      <c r="N386" s="33">
        <v>125</v>
      </c>
      <c r="O386" s="33" t="s">
        <v>410</v>
      </c>
    </row>
    <row r="387" spans="1:15" x14ac:dyDescent="0.15">
      <c r="A387" s="32" t="s">
        <v>1709</v>
      </c>
      <c r="B387" s="33" t="s">
        <v>1297</v>
      </c>
      <c r="F387" s="33" t="s">
        <v>111</v>
      </c>
      <c r="G387" s="34">
        <v>21170</v>
      </c>
      <c r="H387" s="33" t="s">
        <v>22</v>
      </c>
      <c r="I387" s="33" t="s">
        <v>108</v>
      </c>
      <c r="J387" s="33">
        <v>34</v>
      </c>
      <c r="K387" s="33">
        <v>34</v>
      </c>
      <c r="L387" s="33">
        <v>24</v>
      </c>
      <c r="M387" s="33" t="s">
        <v>167</v>
      </c>
      <c r="N387" s="33">
        <v>105</v>
      </c>
      <c r="O387" s="33" t="s">
        <v>1298</v>
      </c>
    </row>
    <row r="388" spans="1:15" x14ac:dyDescent="0.15">
      <c r="A388" s="32" t="s">
        <v>1721</v>
      </c>
      <c r="B388" s="33" t="s">
        <v>1258</v>
      </c>
      <c r="F388" s="33" t="s">
        <v>111</v>
      </c>
      <c r="G388" s="34">
        <v>21239</v>
      </c>
      <c r="H388" s="33" t="s">
        <v>25</v>
      </c>
      <c r="I388" s="33" t="s">
        <v>128</v>
      </c>
      <c r="J388" s="33">
        <v>34</v>
      </c>
      <c r="K388" s="33">
        <v>34</v>
      </c>
      <c r="L388" s="33">
        <v>21</v>
      </c>
      <c r="M388" s="33" t="s">
        <v>103</v>
      </c>
      <c r="N388" s="33">
        <v>108</v>
      </c>
      <c r="O388" s="33" t="s">
        <v>165</v>
      </c>
    </row>
    <row r="389" spans="1:15" x14ac:dyDescent="0.15">
      <c r="A389" s="32" t="s">
        <v>1710</v>
      </c>
      <c r="B389" s="33" t="s">
        <v>219</v>
      </c>
      <c r="E389" s="33" t="s">
        <v>100</v>
      </c>
      <c r="F389" s="33" t="s">
        <v>111</v>
      </c>
      <c r="G389" s="34">
        <v>21278</v>
      </c>
      <c r="H389" s="33" t="s">
        <v>24</v>
      </c>
      <c r="I389" s="33" t="s">
        <v>102</v>
      </c>
      <c r="J389" s="33">
        <v>36</v>
      </c>
      <c r="K389" s="33">
        <v>34</v>
      </c>
      <c r="L389" s="33">
        <v>24</v>
      </c>
      <c r="M389" s="33" t="s">
        <v>103</v>
      </c>
      <c r="N389" s="33">
        <v>114</v>
      </c>
      <c r="O389" s="33" t="s">
        <v>220</v>
      </c>
    </row>
    <row r="390" spans="1:15" x14ac:dyDescent="0.15">
      <c r="A390" s="32" t="s">
        <v>1716</v>
      </c>
      <c r="B390" s="33" t="s">
        <v>850</v>
      </c>
      <c r="F390" s="33" t="s">
        <v>101</v>
      </c>
      <c r="G390" s="34">
        <v>22625</v>
      </c>
      <c r="H390" s="33" t="s">
        <v>22</v>
      </c>
      <c r="I390" s="33" t="s">
        <v>108</v>
      </c>
      <c r="J390" s="33">
        <v>34</v>
      </c>
      <c r="K390" s="33">
        <v>33</v>
      </c>
      <c r="L390" s="33">
        <v>21</v>
      </c>
      <c r="M390" s="33" t="s">
        <v>103</v>
      </c>
      <c r="N390" s="33">
        <v>103</v>
      </c>
      <c r="O390" s="33" t="s">
        <v>156</v>
      </c>
    </row>
    <row r="391" spans="1:15" x14ac:dyDescent="0.15">
      <c r="A391" s="32" t="s">
        <v>1713</v>
      </c>
      <c r="B391" s="33" t="s">
        <v>723</v>
      </c>
      <c r="F391" s="33" t="s">
        <v>101</v>
      </c>
      <c r="G391" s="34">
        <v>22310</v>
      </c>
      <c r="H391" s="33" t="s">
        <v>24</v>
      </c>
      <c r="I391" s="33" t="s">
        <v>102</v>
      </c>
      <c r="J391" s="33">
        <v>36</v>
      </c>
      <c r="K391" s="33">
        <v>35</v>
      </c>
      <c r="L391" s="33">
        <v>24</v>
      </c>
      <c r="M391" s="33" t="s">
        <v>103</v>
      </c>
      <c r="N391" s="33">
        <v>115</v>
      </c>
      <c r="O391" s="33" t="s">
        <v>724</v>
      </c>
    </row>
    <row r="392" spans="1:15" x14ac:dyDescent="0.15">
      <c r="A392" s="32" t="s">
        <v>1720</v>
      </c>
      <c r="B392" s="33" t="s">
        <v>1199</v>
      </c>
      <c r="F392" s="33" t="s">
        <v>111</v>
      </c>
      <c r="G392" s="34">
        <v>22190</v>
      </c>
      <c r="H392" s="33" t="s">
        <v>21</v>
      </c>
      <c r="I392" s="33" t="s">
        <v>108</v>
      </c>
      <c r="J392" s="33">
        <v>36</v>
      </c>
      <c r="K392" s="33">
        <v>34</v>
      </c>
      <c r="L392" s="33">
        <v>22</v>
      </c>
      <c r="M392" s="33" t="s">
        <v>167</v>
      </c>
      <c r="N392" s="33">
        <v>104</v>
      </c>
      <c r="O392" s="33" t="s">
        <v>431</v>
      </c>
    </row>
    <row r="393" spans="1:15" x14ac:dyDescent="0.15">
      <c r="A393" s="32" t="s">
        <v>1717</v>
      </c>
      <c r="B393" s="33" t="s">
        <v>927</v>
      </c>
      <c r="F393" s="33" t="s">
        <v>101</v>
      </c>
      <c r="G393" s="34">
        <v>20924</v>
      </c>
      <c r="H393" s="33" t="s">
        <v>40</v>
      </c>
      <c r="I393" s="33" t="s">
        <v>108</v>
      </c>
      <c r="J393" s="33">
        <v>35</v>
      </c>
      <c r="K393" s="33">
        <v>35</v>
      </c>
      <c r="L393" s="33">
        <v>24</v>
      </c>
      <c r="M393" s="33" t="s">
        <v>130</v>
      </c>
      <c r="N393" s="33">
        <v>110</v>
      </c>
      <c r="O393" s="33" t="s">
        <v>928</v>
      </c>
    </row>
    <row r="394" spans="1:15" x14ac:dyDescent="0.15">
      <c r="A394" s="32" t="s">
        <v>1718</v>
      </c>
      <c r="B394" s="33" t="s">
        <v>1104</v>
      </c>
      <c r="F394" s="33" t="s">
        <v>111</v>
      </c>
      <c r="G394" s="34">
        <v>22246</v>
      </c>
      <c r="H394" s="33" t="s">
        <v>22</v>
      </c>
      <c r="I394" s="33" t="s">
        <v>108</v>
      </c>
      <c r="J394" s="33">
        <v>34</v>
      </c>
      <c r="K394" s="33">
        <v>34</v>
      </c>
      <c r="L394" s="33">
        <v>24</v>
      </c>
      <c r="M394" s="33" t="s">
        <v>167</v>
      </c>
      <c r="N394" s="33">
        <v>105</v>
      </c>
      <c r="O394" s="33" t="s">
        <v>1105</v>
      </c>
    </row>
    <row r="395" spans="1:15" x14ac:dyDescent="0.15">
      <c r="A395" s="32" t="s">
        <v>1715</v>
      </c>
      <c r="B395" s="33" t="s">
        <v>800</v>
      </c>
      <c r="F395" s="33" t="s">
        <v>101</v>
      </c>
      <c r="G395" s="34">
        <v>20003</v>
      </c>
      <c r="H395" s="33" t="s">
        <v>40</v>
      </c>
      <c r="I395" s="33" t="s">
        <v>108</v>
      </c>
      <c r="J395" s="33">
        <v>35</v>
      </c>
      <c r="K395" s="33">
        <v>35</v>
      </c>
      <c r="L395" s="33">
        <v>23</v>
      </c>
      <c r="M395" s="33" t="s">
        <v>130</v>
      </c>
      <c r="N395" s="33">
        <v>118</v>
      </c>
      <c r="O395" s="33" t="s">
        <v>672</v>
      </c>
    </row>
    <row r="396" spans="1:15" x14ac:dyDescent="0.15">
      <c r="A396" s="32" t="s">
        <v>1711</v>
      </c>
      <c r="B396" s="33" t="s">
        <v>363</v>
      </c>
      <c r="F396" s="33" t="s">
        <v>101</v>
      </c>
      <c r="G396" s="34">
        <v>22860</v>
      </c>
      <c r="H396" s="33" t="s">
        <v>35</v>
      </c>
      <c r="I396" s="33" t="s">
        <v>102</v>
      </c>
      <c r="J396" s="33">
        <v>34</v>
      </c>
      <c r="K396" s="33">
        <v>34</v>
      </c>
      <c r="L396" s="33">
        <v>24</v>
      </c>
      <c r="M396" s="33" t="s">
        <v>130</v>
      </c>
      <c r="N396" s="33">
        <v>107</v>
      </c>
      <c r="O396" s="33" t="s">
        <v>364</v>
      </c>
    </row>
    <row r="397" spans="1:15" x14ac:dyDescent="0.15">
      <c r="A397" s="32" t="s">
        <v>1712</v>
      </c>
      <c r="B397" s="33" t="s">
        <v>478</v>
      </c>
      <c r="F397" s="33" t="s">
        <v>101</v>
      </c>
      <c r="G397" s="34">
        <v>22677</v>
      </c>
      <c r="H397" s="33" t="s">
        <v>24</v>
      </c>
      <c r="I397" s="33" t="s">
        <v>102</v>
      </c>
      <c r="J397" s="33">
        <v>36</v>
      </c>
      <c r="K397" s="33">
        <v>35</v>
      </c>
      <c r="L397" s="33">
        <v>23</v>
      </c>
      <c r="M397" s="33" t="s">
        <v>174</v>
      </c>
      <c r="N397" s="33">
        <v>127</v>
      </c>
      <c r="O397" s="33" t="s">
        <v>479</v>
      </c>
    </row>
    <row r="398" spans="1:15" x14ac:dyDescent="0.15">
      <c r="A398" s="32" t="s">
        <v>1714</v>
      </c>
      <c r="B398" s="33" t="s">
        <v>771</v>
      </c>
      <c r="F398" s="33" t="s">
        <v>101</v>
      </c>
      <c r="G398" s="34">
        <v>21845</v>
      </c>
      <c r="H398" s="33" t="s">
        <v>148</v>
      </c>
      <c r="I398" s="33" t="s">
        <v>128</v>
      </c>
      <c r="J398" s="33">
        <v>35</v>
      </c>
      <c r="K398" s="33">
        <v>34</v>
      </c>
      <c r="L398" s="33">
        <v>23</v>
      </c>
      <c r="M398" s="33" t="s">
        <v>130</v>
      </c>
      <c r="N398" s="33">
        <v>107</v>
      </c>
      <c r="O398" s="33" t="s">
        <v>575</v>
      </c>
    </row>
    <row r="399" spans="1:15" x14ac:dyDescent="0.15">
      <c r="A399" s="32" t="s">
        <v>1719</v>
      </c>
      <c r="B399" s="33" t="s">
        <v>1108</v>
      </c>
      <c r="F399" s="33" t="s">
        <v>101</v>
      </c>
      <c r="G399" s="34">
        <v>23061</v>
      </c>
      <c r="H399" s="33" t="s">
        <v>22</v>
      </c>
      <c r="I399" s="33" t="s">
        <v>108</v>
      </c>
      <c r="J399" s="33">
        <v>34</v>
      </c>
      <c r="K399" s="33">
        <v>32</v>
      </c>
      <c r="L399" s="33">
        <v>23</v>
      </c>
      <c r="M399" s="33" t="s">
        <v>103</v>
      </c>
      <c r="N399" s="33">
        <v>110</v>
      </c>
      <c r="O399" s="33" t="s">
        <v>1109</v>
      </c>
    </row>
    <row r="400" spans="1:15" x14ac:dyDescent="0.15">
      <c r="A400" s="32" t="s">
        <v>1722</v>
      </c>
      <c r="B400" s="33" t="s">
        <v>180</v>
      </c>
      <c r="E400" s="33" t="s">
        <v>100</v>
      </c>
      <c r="F400" s="33" t="s">
        <v>111</v>
      </c>
      <c r="G400" s="34">
        <v>22937</v>
      </c>
      <c r="H400" s="33" t="s">
        <v>27</v>
      </c>
      <c r="I400" s="33" t="s">
        <v>102</v>
      </c>
      <c r="J400" s="33">
        <v>32</v>
      </c>
      <c r="K400" s="33">
        <v>34</v>
      </c>
      <c r="L400" s="33">
        <v>23</v>
      </c>
      <c r="M400" s="33" t="s">
        <v>181</v>
      </c>
      <c r="N400" s="33">
        <v>98</v>
      </c>
      <c r="O400" s="33" t="s">
        <v>168</v>
      </c>
    </row>
    <row r="401" spans="1:15" x14ac:dyDescent="0.15">
      <c r="A401" s="32" t="s">
        <v>1733</v>
      </c>
      <c r="B401" s="33" t="s">
        <v>1187</v>
      </c>
      <c r="F401" s="33" t="s">
        <v>111</v>
      </c>
      <c r="G401" s="34">
        <v>23346</v>
      </c>
      <c r="H401" s="33" t="s">
        <v>28</v>
      </c>
      <c r="I401" s="33" t="s">
        <v>115</v>
      </c>
      <c r="J401" s="33">
        <v>32</v>
      </c>
      <c r="K401" s="33">
        <v>34</v>
      </c>
      <c r="L401" s="33">
        <v>22</v>
      </c>
      <c r="M401" s="33" t="s">
        <v>116</v>
      </c>
      <c r="N401" s="33">
        <v>100</v>
      </c>
      <c r="O401" s="33" t="s">
        <v>1188</v>
      </c>
    </row>
    <row r="402" spans="1:15" x14ac:dyDescent="0.15">
      <c r="A402" s="32" t="s">
        <v>1726</v>
      </c>
      <c r="B402" s="33" t="s">
        <v>610</v>
      </c>
      <c r="F402" s="33" t="s">
        <v>101</v>
      </c>
      <c r="G402" s="34">
        <v>22432</v>
      </c>
      <c r="H402" s="33" t="s">
        <v>23</v>
      </c>
      <c r="I402" s="33" t="s">
        <v>102</v>
      </c>
      <c r="J402" s="33">
        <v>35</v>
      </c>
      <c r="K402" s="33">
        <v>34</v>
      </c>
      <c r="L402" s="33">
        <v>24</v>
      </c>
      <c r="M402" s="33" t="s">
        <v>185</v>
      </c>
      <c r="N402" s="33">
        <v>127</v>
      </c>
      <c r="O402" s="33" t="s">
        <v>611</v>
      </c>
    </row>
    <row r="403" spans="1:15" x14ac:dyDescent="0.15">
      <c r="A403" s="32" t="s">
        <v>1727</v>
      </c>
      <c r="B403" s="33" t="s">
        <v>725</v>
      </c>
      <c r="F403" s="33" t="s">
        <v>101</v>
      </c>
      <c r="G403" s="34">
        <v>22187</v>
      </c>
      <c r="H403" s="33" t="s">
        <v>39</v>
      </c>
      <c r="I403" s="33" t="s">
        <v>102</v>
      </c>
      <c r="J403" s="33">
        <v>38</v>
      </c>
      <c r="K403" s="33">
        <v>36</v>
      </c>
      <c r="L403" s="33">
        <v>24</v>
      </c>
      <c r="M403" s="33" t="s">
        <v>119</v>
      </c>
      <c r="N403" s="33">
        <v>130</v>
      </c>
      <c r="O403" s="33" t="s">
        <v>726</v>
      </c>
    </row>
    <row r="404" spans="1:15" x14ac:dyDescent="0.15">
      <c r="A404" s="32" t="s">
        <v>1729</v>
      </c>
      <c r="B404" s="33" t="s">
        <v>915</v>
      </c>
      <c r="F404" s="33" t="s">
        <v>101</v>
      </c>
      <c r="G404" s="34">
        <v>20847</v>
      </c>
      <c r="H404" s="33" t="s">
        <v>40</v>
      </c>
      <c r="I404" s="33" t="s">
        <v>108</v>
      </c>
      <c r="J404" s="33">
        <v>35</v>
      </c>
      <c r="K404" s="33">
        <v>34</v>
      </c>
      <c r="L404" s="33">
        <v>23</v>
      </c>
      <c r="M404" s="33" t="s">
        <v>167</v>
      </c>
      <c r="N404" s="33">
        <v>105</v>
      </c>
      <c r="O404" s="33" t="s">
        <v>348</v>
      </c>
    </row>
    <row r="405" spans="1:15" x14ac:dyDescent="0.15">
      <c r="A405" s="32" t="s">
        <v>1724</v>
      </c>
      <c r="B405" s="33" t="s">
        <v>302</v>
      </c>
      <c r="F405" s="33" t="s">
        <v>101</v>
      </c>
      <c r="G405" s="34">
        <v>21778</v>
      </c>
      <c r="H405" s="33" t="s">
        <v>40</v>
      </c>
      <c r="I405" s="33" t="s">
        <v>108</v>
      </c>
      <c r="J405" s="33">
        <v>35</v>
      </c>
      <c r="K405" s="33">
        <v>35</v>
      </c>
      <c r="L405" s="33">
        <v>23</v>
      </c>
      <c r="M405" s="33" t="s">
        <v>103</v>
      </c>
      <c r="N405" s="33">
        <v>115</v>
      </c>
      <c r="O405" s="33" t="s">
        <v>303</v>
      </c>
    </row>
    <row r="406" spans="1:15" x14ac:dyDescent="0.15">
      <c r="A406" s="32" t="s">
        <v>1732</v>
      </c>
      <c r="B406" s="33" t="s">
        <v>1151</v>
      </c>
      <c r="F406" s="33" t="s">
        <v>101</v>
      </c>
      <c r="G406" s="34">
        <v>19926</v>
      </c>
      <c r="H406" s="33" t="s">
        <v>23</v>
      </c>
      <c r="I406" s="33" t="s">
        <v>102</v>
      </c>
      <c r="J406" s="33">
        <v>35</v>
      </c>
      <c r="K406" s="33">
        <v>33</v>
      </c>
      <c r="L406" s="33">
        <v>21</v>
      </c>
      <c r="M406" s="33" t="s">
        <v>103</v>
      </c>
      <c r="N406" s="33">
        <v>107</v>
      </c>
      <c r="O406" s="33" t="s">
        <v>238</v>
      </c>
    </row>
    <row r="407" spans="1:15" x14ac:dyDescent="0.15">
      <c r="A407" s="32" t="s">
        <v>1730</v>
      </c>
      <c r="B407" s="33" t="s">
        <v>955</v>
      </c>
      <c r="F407" s="33" t="s">
        <v>111</v>
      </c>
      <c r="G407" s="34">
        <v>23352</v>
      </c>
      <c r="H407" s="33" t="s">
        <v>956</v>
      </c>
      <c r="I407" s="33" t="s">
        <v>636</v>
      </c>
      <c r="J407" s="33">
        <v>34</v>
      </c>
      <c r="K407" s="33">
        <v>35</v>
      </c>
      <c r="L407" s="33">
        <v>23</v>
      </c>
      <c r="M407" s="33" t="s">
        <v>103</v>
      </c>
      <c r="O407" s="33" t="s">
        <v>957</v>
      </c>
    </row>
    <row r="408" spans="1:15" x14ac:dyDescent="0.15">
      <c r="A408" s="32" t="s">
        <v>1728</v>
      </c>
      <c r="B408" s="33" t="s">
        <v>827</v>
      </c>
      <c r="F408" s="33" t="s">
        <v>101</v>
      </c>
      <c r="G408" s="34">
        <v>22741</v>
      </c>
      <c r="H408" s="33" t="s">
        <v>22</v>
      </c>
      <c r="I408" s="33" t="s">
        <v>108</v>
      </c>
      <c r="J408" s="33">
        <v>34</v>
      </c>
      <c r="K408" s="33">
        <v>35</v>
      </c>
      <c r="L408" s="33">
        <v>24</v>
      </c>
      <c r="M408" s="33" t="s">
        <v>119</v>
      </c>
      <c r="N408" s="33">
        <v>120</v>
      </c>
      <c r="O408" s="33" t="s">
        <v>828</v>
      </c>
    </row>
    <row r="409" spans="1:15" x14ac:dyDescent="0.15">
      <c r="A409" s="32" t="s">
        <v>1731</v>
      </c>
      <c r="B409" s="33" t="s">
        <v>1058</v>
      </c>
      <c r="F409" s="33" t="s">
        <v>101</v>
      </c>
      <c r="G409" s="34">
        <v>21774</v>
      </c>
      <c r="H409" s="33" t="s">
        <v>22</v>
      </c>
      <c r="I409" s="33" t="s">
        <v>108</v>
      </c>
      <c r="J409" s="33">
        <v>34</v>
      </c>
      <c r="K409" s="33">
        <v>34</v>
      </c>
      <c r="L409" s="33">
        <v>23</v>
      </c>
      <c r="M409" s="33" t="s">
        <v>167</v>
      </c>
      <c r="N409" s="33">
        <v>105</v>
      </c>
      <c r="O409" s="33" t="s">
        <v>1059</v>
      </c>
    </row>
    <row r="410" spans="1:15" x14ac:dyDescent="0.15">
      <c r="A410" s="32" t="s">
        <v>1723</v>
      </c>
      <c r="B410" s="33" t="s">
        <v>256</v>
      </c>
      <c r="F410" s="33" t="s">
        <v>111</v>
      </c>
      <c r="G410" s="34">
        <v>23682</v>
      </c>
      <c r="H410" s="33" t="s">
        <v>21</v>
      </c>
      <c r="I410" s="33" t="s">
        <v>108</v>
      </c>
      <c r="J410" s="33">
        <v>36</v>
      </c>
      <c r="K410" s="33">
        <v>35</v>
      </c>
      <c r="L410" s="33">
        <v>24</v>
      </c>
      <c r="M410" s="33" t="s">
        <v>167</v>
      </c>
      <c r="N410" s="33">
        <v>105</v>
      </c>
      <c r="O410" s="33" t="s">
        <v>257</v>
      </c>
    </row>
    <row r="411" spans="1:15" x14ac:dyDescent="0.15">
      <c r="A411" s="32" t="s">
        <v>1725</v>
      </c>
      <c r="B411" s="33" t="s">
        <v>564</v>
      </c>
      <c r="F411" s="33" t="s">
        <v>101</v>
      </c>
      <c r="G411" s="34">
        <v>22967</v>
      </c>
      <c r="H411" s="33" t="s">
        <v>24</v>
      </c>
      <c r="I411" s="33" t="s">
        <v>102</v>
      </c>
      <c r="J411" s="33">
        <v>36</v>
      </c>
      <c r="K411" s="33">
        <v>36</v>
      </c>
      <c r="L411" s="33">
        <v>24</v>
      </c>
      <c r="M411" s="33" t="s">
        <v>103</v>
      </c>
      <c r="N411" s="33">
        <v>118</v>
      </c>
      <c r="O411" s="33" t="s">
        <v>565</v>
      </c>
    </row>
    <row r="412" spans="1:15" x14ac:dyDescent="0.15">
      <c r="A412" s="32" t="s">
        <v>1735</v>
      </c>
      <c r="B412" s="33" t="s">
        <v>513</v>
      </c>
      <c r="F412" s="33" t="s">
        <v>101</v>
      </c>
      <c r="G412" s="34">
        <v>19491</v>
      </c>
      <c r="H412" s="33" t="s">
        <v>21</v>
      </c>
      <c r="I412" s="33" t="s">
        <v>108</v>
      </c>
      <c r="J412" s="33">
        <v>36</v>
      </c>
      <c r="K412" s="33">
        <v>35</v>
      </c>
      <c r="L412" s="33">
        <v>25</v>
      </c>
      <c r="M412" s="33" t="s">
        <v>119</v>
      </c>
      <c r="N412" s="33">
        <v>125</v>
      </c>
      <c r="O412" s="33" t="s">
        <v>514</v>
      </c>
    </row>
    <row r="413" spans="1:15" x14ac:dyDescent="0.15">
      <c r="A413" s="32" t="s">
        <v>1737</v>
      </c>
      <c r="B413" s="33" t="s">
        <v>591</v>
      </c>
      <c r="F413" s="33" t="s">
        <v>101</v>
      </c>
      <c r="G413" s="34">
        <v>23682</v>
      </c>
      <c r="H413" s="33" t="s">
        <v>23</v>
      </c>
      <c r="I413" s="33" t="s">
        <v>102</v>
      </c>
      <c r="J413" s="33">
        <v>35</v>
      </c>
      <c r="K413" s="33">
        <v>34</v>
      </c>
      <c r="L413" s="33">
        <v>24</v>
      </c>
      <c r="M413" s="33" t="s">
        <v>130</v>
      </c>
      <c r="O413" s="33" t="s">
        <v>592</v>
      </c>
    </row>
    <row r="414" spans="1:15" x14ac:dyDescent="0.15">
      <c r="A414" s="32" t="s">
        <v>1739</v>
      </c>
      <c r="B414" s="33" t="s">
        <v>769</v>
      </c>
      <c r="F414" s="33" t="s">
        <v>111</v>
      </c>
      <c r="G414" s="34">
        <v>23676</v>
      </c>
      <c r="H414" s="33" t="s">
        <v>40</v>
      </c>
      <c r="I414" s="33" t="s">
        <v>108</v>
      </c>
      <c r="J414" s="33">
        <v>35</v>
      </c>
      <c r="K414" s="33">
        <v>35</v>
      </c>
      <c r="L414" s="33">
        <v>24</v>
      </c>
      <c r="M414" s="33" t="s">
        <v>130</v>
      </c>
      <c r="N414" s="33">
        <v>115</v>
      </c>
      <c r="O414" s="33" t="s">
        <v>770</v>
      </c>
    </row>
    <row r="415" spans="1:15" x14ac:dyDescent="0.15">
      <c r="A415" s="32" t="s">
        <v>1738</v>
      </c>
      <c r="B415" s="33" t="s">
        <v>754</v>
      </c>
      <c r="F415" s="33" t="s">
        <v>111</v>
      </c>
      <c r="G415" s="34">
        <v>22087</v>
      </c>
      <c r="H415" s="33" t="s">
        <v>22</v>
      </c>
      <c r="I415" s="33" t="s">
        <v>108</v>
      </c>
      <c r="J415" s="33">
        <v>34</v>
      </c>
      <c r="K415" s="33">
        <v>33</v>
      </c>
      <c r="L415" s="33">
        <v>22</v>
      </c>
      <c r="M415" s="33" t="s">
        <v>167</v>
      </c>
      <c r="N415" s="33">
        <v>101</v>
      </c>
      <c r="O415" s="33" t="s">
        <v>755</v>
      </c>
    </row>
    <row r="416" spans="1:15" x14ac:dyDescent="0.15">
      <c r="A416" s="32" t="s">
        <v>1740</v>
      </c>
      <c r="B416" s="33" t="s">
        <v>802</v>
      </c>
      <c r="F416" s="33" t="s">
        <v>101</v>
      </c>
      <c r="G416" s="34">
        <v>21767</v>
      </c>
      <c r="H416" s="33" t="s">
        <v>24</v>
      </c>
      <c r="I416" s="33" t="s">
        <v>102</v>
      </c>
      <c r="J416" s="33">
        <v>36</v>
      </c>
      <c r="K416" s="33">
        <v>36</v>
      </c>
      <c r="L416" s="33">
        <v>24</v>
      </c>
      <c r="M416" s="33" t="s">
        <v>112</v>
      </c>
      <c r="N416" s="33">
        <v>122</v>
      </c>
      <c r="O416" s="33" t="s">
        <v>803</v>
      </c>
    </row>
    <row r="417" spans="1:15" x14ac:dyDescent="0.15">
      <c r="A417" s="32" t="s">
        <v>1745</v>
      </c>
      <c r="B417" s="33" t="s">
        <v>1262</v>
      </c>
      <c r="F417" s="33" t="s">
        <v>101</v>
      </c>
      <c r="G417" s="34">
        <v>22527</v>
      </c>
      <c r="H417" s="33" t="s">
        <v>21</v>
      </c>
      <c r="I417" s="33" t="s">
        <v>108</v>
      </c>
      <c r="J417" s="33">
        <v>36</v>
      </c>
      <c r="K417" s="33">
        <v>32</v>
      </c>
      <c r="L417" s="33">
        <v>22</v>
      </c>
      <c r="M417" s="33" t="s">
        <v>103</v>
      </c>
      <c r="N417" s="33">
        <v>109</v>
      </c>
      <c r="O417" s="33" t="s">
        <v>223</v>
      </c>
    </row>
    <row r="418" spans="1:15" x14ac:dyDescent="0.15">
      <c r="A418" s="32" t="s">
        <v>1736</v>
      </c>
      <c r="B418" s="33" t="s">
        <v>519</v>
      </c>
      <c r="F418" s="33" t="s">
        <v>111</v>
      </c>
      <c r="G418" s="34">
        <v>20745</v>
      </c>
      <c r="H418" s="33" t="s">
        <v>40</v>
      </c>
      <c r="I418" s="33" t="s">
        <v>108</v>
      </c>
      <c r="J418" s="33">
        <v>35</v>
      </c>
      <c r="K418" s="33">
        <v>35</v>
      </c>
      <c r="L418" s="33">
        <v>24</v>
      </c>
      <c r="M418" s="33" t="s">
        <v>103</v>
      </c>
      <c r="N418" s="33">
        <v>110</v>
      </c>
      <c r="O418" s="33" t="s">
        <v>520</v>
      </c>
    </row>
    <row r="419" spans="1:15" x14ac:dyDescent="0.15">
      <c r="A419" s="32" t="s">
        <v>1744</v>
      </c>
      <c r="B419" s="33" t="s">
        <v>1234</v>
      </c>
      <c r="F419" s="33" t="s">
        <v>101</v>
      </c>
      <c r="G419" s="34">
        <v>19141</v>
      </c>
      <c r="H419" s="33" t="s">
        <v>40</v>
      </c>
      <c r="I419" s="33" t="s">
        <v>108</v>
      </c>
      <c r="J419" s="33">
        <v>35</v>
      </c>
      <c r="K419" s="33">
        <v>35</v>
      </c>
      <c r="L419" s="33">
        <v>25</v>
      </c>
      <c r="M419" s="33" t="s">
        <v>119</v>
      </c>
      <c r="N419" s="33">
        <v>117</v>
      </c>
      <c r="O419" s="33" t="s">
        <v>1235</v>
      </c>
    </row>
    <row r="420" spans="1:15" x14ac:dyDescent="0.15">
      <c r="A420" s="32" t="s">
        <v>1734</v>
      </c>
      <c r="B420" s="33" t="s">
        <v>460</v>
      </c>
      <c r="F420" s="33" t="s">
        <v>111</v>
      </c>
      <c r="G420" s="34">
        <v>20950</v>
      </c>
      <c r="H420" s="33" t="s">
        <v>21</v>
      </c>
      <c r="I420" s="33" t="s">
        <v>108</v>
      </c>
      <c r="J420" s="33">
        <v>36</v>
      </c>
      <c r="K420" s="33">
        <v>35</v>
      </c>
      <c r="L420" s="33">
        <v>24</v>
      </c>
      <c r="M420" s="33" t="s">
        <v>103</v>
      </c>
      <c r="N420" s="33">
        <v>118</v>
      </c>
      <c r="O420" s="33" t="s">
        <v>179</v>
      </c>
    </row>
    <row r="421" spans="1:15" x14ac:dyDescent="0.15">
      <c r="A421" s="32" t="s">
        <v>1742</v>
      </c>
      <c r="B421" s="33" t="s">
        <v>1090</v>
      </c>
      <c r="F421" s="33" t="s">
        <v>111</v>
      </c>
      <c r="G421" s="34">
        <v>22099</v>
      </c>
      <c r="H421" s="33" t="s">
        <v>32</v>
      </c>
      <c r="I421" s="33" t="s">
        <v>128</v>
      </c>
      <c r="J421" s="33">
        <v>36</v>
      </c>
      <c r="K421" s="33">
        <v>35</v>
      </c>
      <c r="L421" s="33">
        <v>24</v>
      </c>
      <c r="M421" s="33" t="s">
        <v>112</v>
      </c>
      <c r="N421" s="33">
        <v>123</v>
      </c>
      <c r="O421" s="33" t="s">
        <v>568</v>
      </c>
    </row>
    <row r="422" spans="1:15" x14ac:dyDescent="0.15">
      <c r="A422" s="32" t="s">
        <v>1743</v>
      </c>
      <c r="B422" s="33" t="s">
        <v>1175</v>
      </c>
      <c r="E422" s="33" t="s">
        <v>106</v>
      </c>
      <c r="F422" s="33" t="s">
        <v>111</v>
      </c>
      <c r="G422" s="34">
        <v>23783</v>
      </c>
      <c r="H422" s="33" t="s">
        <v>24</v>
      </c>
      <c r="I422" s="33" t="s">
        <v>102</v>
      </c>
      <c r="J422" s="33">
        <v>36</v>
      </c>
      <c r="K422" s="33">
        <v>32</v>
      </c>
      <c r="L422" s="33">
        <v>21</v>
      </c>
      <c r="M422" s="33" t="s">
        <v>248</v>
      </c>
      <c r="N422" s="33">
        <v>94</v>
      </c>
      <c r="O422" s="33" t="s">
        <v>1176</v>
      </c>
    </row>
    <row r="423" spans="1:15" x14ac:dyDescent="0.15">
      <c r="A423" s="32" t="s">
        <v>1741</v>
      </c>
      <c r="B423" s="33" t="s">
        <v>842</v>
      </c>
      <c r="F423" s="33" t="s">
        <v>107</v>
      </c>
      <c r="G423" s="34">
        <v>22880</v>
      </c>
      <c r="H423" s="33" t="s">
        <v>21</v>
      </c>
      <c r="I423" s="33" t="s">
        <v>108</v>
      </c>
      <c r="J423" s="33">
        <v>36</v>
      </c>
      <c r="K423" s="33">
        <v>34</v>
      </c>
      <c r="L423" s="33">
        <v>25</v>
      </c>
      <c r="M423" s="33" t="s">
        <v>248</v>
      </c>
      <c r="N423" s="33">
        <v>105</v>
      </c>
      <c r="O423" s="33" t="s">
        <v>843</v>
      </c>
    </row>
    <row r="424" spans="1:15" x14ac:dyDescent="0.15">
      <c r="A424" s="32" t="s">
        <v>1749</v>
      </c>
      <c r="B424" s="33" t="s">
        <v>673</v>
      </c>
      <c r="F424" s="33" t="s">
        <v>111</v>
      </c>
      <c r="G424" s="34">
        <v>23821</v>
      </c>
      <c r="H424" s="33" t="s">
        <v>199</v>
      </c>
      <c r="I424" s="33" t="s">
        <v>108</v>
      </c>
      <c r="J424" s="33">
        <v>38</v>
      </c>
      <c r="K424" s="33">
        <v>34</v>
      </c>
      <c r="L424" s="33">
        <v>24</v>
      </c>
      <c r="M424" s="33" t="s">
        <v>103</v>
      </c>
      <c r="N424" s="33">
        <v>117</v>
      </c>
      <c r="O424" s="33" t="s">
        <v>252</v>
      </c>
    </row>
    <row r="425" spans="1:15" x14ac:dyDescent="0.15">
      <c r="A425" s="32" t="s">
        <v>1748</v>
      </c>
      <c r="B425" s="33" t="s">
        <v>548</v>
      </c>
      <c r="F425" s="33" t="s">
        <v>101</v>
      </c>
      <c r="G425" s="34">
        <v>23471</v>
      </c>
      <c r="H425" s="33" t="s">
        <v>199</v>
      </c>
      <c r="I425" s="33" t="s">
        <v>108</v>
      </c>
      <c r="J425" s="33">
        <v>38</v>
      </c>
      <c r="K425" s="33">
        <v>34</v>
      </c>
      <c r="L425" s="33">
        <v>24</v>
      </c>
      <c r="M425" s="33" t="s">
        <v>103</v>
      </c>
      <c r="N425" s="33">
        <v>110</v>
      </c>
      <c r="O425" s="33" t="s">
        <v>549</v>
      </c>
    </row>
    <row r="426" spans="1:15" x14ac:dyDescent="0.15">
      <c r="A426" s="32" t="s">
        <v>1754</v>
      </c>
      <c r="B426" s="33" t="s">
        <v>1086</v>
      </c>
      <c r="E426" s="33" t="s">
        <v>151</v>
      </c>
      <c r="F426" s="33" t="s">
        <v>111</v>
      </c>
      <c r="G426" s="34">
        <v>22953</v>
      </c>
      <c r="H426" s="33" t="s">
        <v>287</v>
      </c>
      <c r="I426" s="33" t="s">
        <v>115</v>
      </c>
      <c r="J426" s="33">
        <v>37</v>
      </c>
      <c r="K426" s="33">
        <v>35</v>
      </c>
      <c r="L426" s="33">
        <v>24</v>
      </c>
      <c r="M426" s="33" t="s">
        <v>119</v>
      </c>
      <c r="N426" s="33">
        <v>120</v>
      </c>
      <c r="O426" s="33" t="s">
        <v>194</v>
      </c>
    </row>
    <row r="427" spans="1:15" x14ac:dyDescent="0.15">
      <c r="A427" s="32" t="s">
        <v>1756</v>
      </c>
      <c r="B427" s="33" t="s">
        <v>1200</v>
      </c>
      <c r="F427" s="33" t="s">
        <v>101</v>
      </c>
      <c r="G427" s="34">
        <v>24271</v>
      </c>
      <c r="H427" s="33" t="s">
        <v>29</v>
      </c>
      <c r="I427" s="33" t="s">
        <v>128</v>
      </c>
      <c r="J427" s="33">
        <v>37</v>
      </c>
      <c r="K427" s="33">
        <v>35</v>
      </c>
      <c r="L427" s="33">
        <v>24</v>
      </c>
      <c r="M427" s="33" t="s">
        <v>130</v>
      </c>
      <c r="N427" s="33">
        <v>117</v>
      </c>
      <c r="O427" s="33" t="s">
        <v>1201</v>
      </c>
    </row>
    <row r="428" spans="1:15" x14ac:dyDescent="0.15">
      <c r="A428" s="32" t="s">
        <v>1747</v>
      </c>
      <c r="B428" s="33" t="s">
        <v>527</v>
      </c>
      <c r="F428" s="33" t="s">
        <v>111</v>
      </c>
      <c r="G428" s="34">
        <v>22632</v>
      </c>
      <c r="H428" s="33" t="s">
        <v>23</v>
      </c>
      <c r="I428" s="33" t="s">
        <v>102</v>
      </c>
      <c r="J428" s="33">
        <v>35</v>
      </c>
      <c r="K428" s="33">
        <v>35</v>
      </c>
      <c r="L428" s="33">
        <v>24</v>
      </c>
      <c r="M428" s="33" t="s">
        <v>174</v>
      </c>
      <c r="N428" s="33">
        <v>122</v>
      </c>
      <c r="O428" s="33" t="s">
        <v>348</v>
      </c>
    </row>
    <row r="429" spans="1:15" x14ac:dyDescent="0.15">
      <c r="A429" s="32" t="s">
        <v>1746</v>
      </c>
      <c r="B429" s="33" t="s">
        <v>523</v>
      </c>
      <c r="F429" s="33" t="s">
        <v>101</v>
      </c>
      <c r="G429" s="34">
        <v>24013</v>
      </c>
      <c r="H429" s="33" t="s">
        <v>22</v>
      </c>
      <c r="I429" s="33" t="s">
        <v>108</v>
      </c>
      <c r="J429" s="33">
        <v>34</v>
      </c>
      <c r="K429" s="33">
        <v>32</v>
      </c>
      <c r="L429" s="33">
        <v>24</v>
      </c>
      <c r="M429" s="33" t="s">
        <v>167</v>
      </c>
      <c r="N429" s="33">
        <v>108</v>
      </c>
      <c r="O429" s="33" t="s">
        <v>139</v>
      </c>
    </row>
    <row r="430" spans="1:15" x14ac:dyDescent="0.15">
      <c r="A430" s="32" t="s">
        <v>1757</v>
      </c>
      <c r="B430" s="33" t="s">
        <v>1251</v>
      </c>
      <c r="F430" s="33" t="s">
        <v>111</v>
      </c>
      <c r="G430" s="34">
        <v>23131</v>
      </c>
      <c r="H430" s="33" t="s">
        <v>24</v>
      </c>
      <c r="I430" s="33" t="s">
        <v>102</v>
      </c>
      <c r="J430" s="33">
        <v>36</v>
      </c>
      <c r="K430" s="33">
        <v>34</v>
      </c>
      <c r="L430" s="33">
        <v>24</v>
      </c>
      <c r="M430" s="33" t="s">
        <v>112</v>
      </c>
      <c r="N430" s="33">
        <v>120</v>
      </c>
      <c r="O430" s="33" t="s">
        <v>1009</v>
      </c>
    </row>
    <row r="431" spans="1:15" x14ac:dyDescent="0.15">
      <c r="A431" s="32" t="s">
        <v>1752</v>
      </c>
      <c r="B431" s="33" t="s">
        <v>853</v>
      </c>
      <c r="E431" s="33" t="s">
        <v>100</v>
      </c>
      <c r="F431" s="33" t="s">
        <v>111</v>
      </c>
      <c r="G431" s="34">
        <v>23184</v>
      </c>
      <c r="H431" s="33" t="s">
        <v>235</v>
      </c>
      <c r="I431" s="33" t="s">
        <v>102</v>
      </c>
      <c r="J431" s="33">
        <v>37</v>
      </c>
      <c r="K431" s="33">
        <v>36</v>
      </c>
      <c r="L431" s="33">
        <v>25</v>
      </c>
      <c r="M431" s="33" t="s">
        <v>174</v>
      </c>
      <c r="N431" s="33">
        <v>125</v>
      </c>
      <c r="O431" s="33" t="s">
        <v>854</v>
      </c>
    </row>
    <row r="432" spans="1:15" x14ac:dyDescent="0.15">
      <c r="A432" s="32" t="s">
        <v>1753</v>
      </c>
      <c r="B432" s="33" t="s">
        <v>1008</v>
      </c>
      <c r="F432" s="33" t="s">
        <v>101</v>
      </c>
      <c r="G432" s="34">
        <v>23128</v>
      </c>
      <c r="H432" s="33" t="s">
        <v>24</v>
      </c>
      <c r="I432" s="33" t="s">
        <v>102</v>
      </c>
      <c r="J432" s="33">
        <v>36</v>
      </c>
      <c r="K432" s="33">
        <v>35</v>
      </c>
      <c r="L432" s="33">
        <v>23</v>
      </c>
      <c r="M432" s="33" t="s">
        <v>103</v>
      </c>
      <c r="N432" s="33">
        <v>114</v>
      </c>
      <c r="O432" s="33" t="s">
        <v>1009</v>
      </c>
    </row>
    <row r="433" spans="1:15" x14ac:dyDescent="0.15">
      <c r="A433" s="32" t="s">
        <v>1755</v>
      </c>
      <c r="B433" s="33" t="s">
        <v>1113</v>
      </c>
      <c r="F433" s="33" t="s">
        <v>111</v>
      </c>
      <c r="G433" s="34">
        <v>23712</v>
      </c>
      <c r="H433" s="33" t="s">
        <v>24</v>
      </c>
      <c r="I433" s="33" t="s">
        <v>102</v>
      </c>
      <c r="J433" s="33">
        <v>36</v>
      </c>
      <c r="K433" s="33">
        <v>32</v>
      </c>
      <c r="L433" s="33">
        <v>23</v>
      </c>
      <c r="M433" s="33" t="s">
        <v>130</v>
      </c>
      <c r="N433" s="33">
        <v>112</v>
      </c>
      <c r="O433" s="33" t="s">
        <v>1114</v>
      </c>
    </row>
    <row r="434" spans="1:15" x14ac:dyDescent="0.15">
      <c r="A434" s="32" t="s">
        <v>1750</v>
      </c>
      <c r="B434" s="33" t="s">
        <v>740</v>
      </c>
      <c r="F434" s="33" t="s">
        <v>101</v>
      </c>
      <c r="G434" s="34">
        <v>22391</v>
      </c>
      <c r="H434" s="33" t="s">
        <v>24</v>
      </c>
      <c r="I434" s="33" t="s">
        <v>102</v>
      </c>
      <c r="J434" s="33">
        <v>36</v>
      </c>
      <c r="K434" s="33">
        <v>32</v>
      </c>
      <c r="L434" s="33">
        <v>21</v>
      </c>
      <c r="M434" s="33" t="s">
        <v>164</v>
      </c>
      <c r="N434" s="33">
        <v>105</v>
      </c>
      <c r="O434" s="33" t="s">
        <v>741</v>
      </c>
    </row>
    <row r="435" spans="1:15" x14ac:dyDescent="0.15">
      <c r="A435" s="32" t="s">
        <v>1751</v>
      </c>
      <c r="B435" s="33" t="s">
        <v>760</v>
      </c>
      <c r="F435" s="33" t="s">
        <v>101</v>
      </c>
      <c r="G435" s="34">
        <v>24425</v>
      </c>
      <c r="H435" s="33" t="s">
        <v>21</v>
      </c>
      <c r="I435" s="33" t="s">
        <v>108</v>
      </c>
      <c r="J435" s="33">
        <v>36</v>
      </c>
      <c r="K435" s="33">
        <v>34</v>
      </c>
      <c r="L435" s="33">
        <v>24</v>
      </c>
      <c r="M435" s="33" t="s">
        <v>167</v>
      </c>
      <c r="N435" s="33">
        <v>104</v>
      </c>
      <c r="O435" s="33" t="s">
        <v>761</v>
      </c>
    </row>
    <row r="436" spans="1:15" x14ac:dyDescent="0.15">
      <c r="A436" s="32" t="s">
        <v>1751</v>
      </c>
      <c r="B436" s="33" t="s">
        <v>1003</v>
      </c>
      <c r="F436" s="33" t="s">
        <v>101</v>
      </c>
      <c r="G436" s="34">
        <v>24425</v>
      </c>
      <c r="H436" s="33" t="s">
        <v>21</v>
      </c>
      <c r="I436" s="33" t="s">
        <v>108</v>
      </c>
      <c r="J436" s="33">
        <v>36</v>
      </c>
      <c r="K436" s="33">
        <v>34</v>
      </c>
      <c r="L436" s="33">
        <v>24</v>
      </c>
      <c r="M436" s="33" t="s">
        <v>167</v>
      </c>
      <c r="N436" s="33">
        <v>104</v>
      </c>
      <c r="O436" s="33" t="s">
        <v>761</v>
      </c>
    </row>
    <row r="437" spans="1:15" x14ac:dyDescent="0.15">
      <c r="A437" s="32" t="s">
        <v>1763</v>
      </c>
      <c r="B437" s="33" t="s">
        <v>891</v>
      </c>
      <c r="F437" s="33" t="s">
        <v>101</v>
      </c>
      <c r="G437" s="34">
        <v>24008</v>
      </c>
      <c r="H437" s="33" t="s">
        <v>190</v>
      </c>
      <c r="I437" s="33" t="s">
        <v>108</v>
      </c>
      <c r="J437" s="33">
        <v>37</v>
      </c>
      <c r="K437" s="33">
        <v>36</v>
      </c>
      <c r="L437" s="33">
        <v>24</v>
      </c>
      <c r="M437" s="33" t="s">
        <v>112</v>
      </c>
      <c r="N437" s="33">
        <v>120</v>
      </c>
      <c r="O437" s="33" t="s">
        <v>435</v>
      </c>
    </row>
    <row r="438" spans="1:15" x14ac:dyDescent="0.15">
      <c r="A438" s="32" t="s">
        <v>1765</v>
      </c>
      <c r="B438" s="33" t="s">
        <v>982</v>
      </c>
      <c r="F438" s="33" t="s">
        <v>101</v>
      </c>
      <c r="G438" s="34">
        <v>23682</v>
      </c>
      <c r="H438" s="33" t="s">
        <v>25</v>
      </c>
      <c r="I438" s="33" t="s">
        <v>128</v>
      </c>
      <c r="J438" s="33">
        <v>34</v>
      </c>
      <c r="K438" s="33">
        <v>35</v>
      </c>
      <c r="L438" s="33">
        <v>24</v>
      </c>
      <c r="M438" s="33" t="s">
        <v>130</v>
      </c>
      <c r="N438" s="33">
        <v>113</v>
      </c>
      <c r="O438" s="33" t="s">
        <v>983</v>
      </c>
    </row>
    <row r="439" spans="1:15" x14ac:dyDescent="0.15">
      <c r="A439" s="32" t="s">
        <v>1766</v>
      </c>
      <c r="B439" s="33" t="s">
        <v>1013</v>
      </c>
      <c r="F439" s="33" t="s">
        <v>101</v>
      </c>
      <c r="G439" s="34">
        <v>24254</v>
      </c>
      <c r="H439" s="33" t="s">
        <v>39</v>
      </c>
      <c r="I439" s="33" t="s">
        <v>102</v>
      </c>
      <c r="J439" s="33">
        <v>38</v>
      </c>
      <c r="K439" s="33">
        <v>34</v>
      </c>
      <c r="L439" s="33">
        <v>24</v>
      </c>
      <c r="M439" s="33" t="s">
        <v>185</v>
      </c>
      <c r="N439" s="33">
        <v>126</v>
      </c>
      <c r="O439" s="33" t="s">
        <v>1014</v>
      </c>
    </row>
    <row r="440" spans="1:15" x14ac:dyDescent="0.15">
      <c r="A440" s="32" t="s">
        <v>1767</v>
      </c>
      <c r="B440" s="33" t="s">
        <v>1060</v>
      </c>
      <c r="E440" s="33" t="s">
        <v>106</v>
      </c>
      <c r="F440" s="33" t="s">
        <v>101</v>
      </c>
      <c r="G440" s="34">
        <v>23192</v>
      </c>
      <c r="H440" s="33" t="s">
        <v>24</v>
      </c>
      <c r="I440" s="33" t="s">
        <v>102</v>
      </c>
      <c r="J440" s="33">
        <v>36</v>
      </c>
      <c r="K440" s="33">
        <v>36</v>
      </c>
      <c r="L440" s="33">
        <v>24</v>
      </c>
      <c r="M440" s="33" t="s">
        <v>103</v>
      </c>
      <c r="N440" s="33">
        <v>105</v>
      </c>
      <c r="O440" s="33" t="s">
        <v>1061</v>
      </c>
    </row>
    <row r="441" spans="1:15" x14ac:dyDescent="0.15">
      <c r="A441" s="32" t="s">
        <v>1768</v>
      </c>
      <c r="B441" s="33" t="s">
        <v>1082</v>
      </c>
      <c r="F441" s="33" t="s">
        <v>101</v>
      </c>
      <c r="G441" s="34">
        <v>21068</v>
      </c>
      <c r="H441" s="33" t="s">
        <v>31</v>
      </c>
      <c r="I441" s="33" t="s">
        <v>115</v>
      </c>
      <c r="J441" s="33">
        <v>36</v>
      </c>
      <c r="K441" s="33">
        <v>35</v>
      </c>
      <c r="L441" s="33">
        <v>23</v>
      </c>
      <c r="M441" s="33" t="s">
        <v>103</v>
      </c>
      <c r="N441" s="33">
        <v>115</v>
      </c>
      <c r="O441" s="33" t="s">
        <v>1083</v>
      </c>
    </row>
    <row r="442" spans="1:15" x14ac:dyDescent="0.15">
      <c r="A442" s="32" t="s">
        <v>1761</v>
      </c>
      <c r="B442" s="33" t="s">
        <v>621</v>
      </c>
      <c r="F442" s="33" t="s">
        <v>101</v>
      </c>
      <c r="G442" s="34">
        <v>21611</v>
      </c>
      <c r="H442" s="33" t="s">
        <v>24</v>
      </c>
      <c r="I442" s="33" t="s">
        <v>102</v>
      </c>
      <c r="J442" s="33">
        <v>36</v>
      </c>
      <c r="K442" s="33">
        <v>34</v>
      </c>
      <c r="L442" s="33">
        <v>24</v>
      </c>
      <c r="M442" s="33" t="s">
        <v>164</v>
      </c>
      <c r="N442" s="33">
        <v>113</v>
      </c>
      <c r="O442" s="33" t="s">
        <v>156</v>
      </c>
    </row>
    <row r="443" spans="1:15" x14ac:dyDescent="0.15">
      <c r="A443" s="32" t="s">
        <v>1759</v>
      </c>
      <c r="B443" s="33" t="s">
        <v>251</v>
      </c>
      <c r="F443" s="33" t="s">
        <v>111</v>
      </c>
      <c r="G443" s="34">
        <v>21173</v>
      </c>
      <c r="H443" s="33" t="s">
        <v>40</v>
      </c>
      <c r="I443" s="33" t="s">
        <v>108</v>
      </c>
      <c r="J443" s="33">
        <v>35</v>
      </c>
      <c r="K443" s="33">
        <v>35</v>
      </c>
      <c r="L443" s="33">
        <v>24</v>
      </c>
      <c r="M443" s="33" t="s">
        <v>112</v>
      </c>
      <c r="N443" s="33">
        <v>128</v>
      </c>
      <c r="O443" s="33" t="s">
        <v>252</v>
      </c>
    </row>
    <row r="444" spans="1:15" x14ac:dyDescent="0.15">
      <c r="A444" s="32" t="s">
        <v>1760</v>
      </c>
      <c r="B444" s="33" t="s">
        <v>442</v>
      </c>
      <c r="E444" s="33" t="s">
        <v>100</v>
      </c>
      <c r="F444" s="33" t="s">
        <v>111</v>
      </c>
      <c r="G444" s="34">
        <v>21896</v>
      </c>
      <c r="H444" s="33" t="s">
        <v>22</v>
      </c>
      <c r="I444" s="33" t="s">
        <v>108</v>
      </c>
      <c r="J444" s="33">
        <v>34</v>
      </c>
      <c r="K444" s="33">
        <v>34</v>
      </c>
      <c r="L444" s="33">
        <v>23</v>
      </c>
      <c r="M444" s="33" t="s">
        <v>130</v>
      </c>
      <c r="N444" s="33">
        <v>110</v>
      </c>
      <c r="O444" s="33" t="s">
        <v>443</v>
      </c>
    </row>
    <row r="445" spans="1:15" x14ac:dyDescent="0.15">
      <c r="A445" s="32" t="s">
        <v>1769</v>
      </c>
      <c r="B445" s="33" t="s">
        <v>1272</v>
      </c>
      <c r="F445" s="33" t="s">
        <v>101</v>
      </c>
      <c r="G445" s="34">
        <v>23191</v>
      </c>
      <c r="H445" s="33" t="s">
        <v>22</v>
      </c>
      <c r="I445" s="33" t="s">
        <v>108</v>
      </c>
      <c r="J445" s="33">
        <v>34</v>
      </c>
      <c r="K445" s="33">
        <v>36</v>
      </c>
      <c r="L445" s="33">
        <v>24</v>
      </c>
      <c r="M445" s="33" t="s">
        <v>119</v>
      </c>
      <c r="N445" s="33">
        <v>125</v>
      </c>
      <c r="O445" s="33" t="s">
        <v>658</v>
      </c>
    </row>
    <row r="446" spans="1:15" x14ac:dyDescent="0.15">
      <c r="A446" s="32" t="s">
        <v>1764</v>
      </c>
      <c r="B446" s="33" t="s">
        <v>910</v>
      </c>
      <c r="F446" s="33" t="s">
        <v>111</v>
      </c>
      <c r="G446" s="34">
        <v>23426</v>
      </c>
      <c r="H446" s="33" t="s">
        <v>30</v>
      </c>
      <c r="I446" s="33" t="s">
        <v>115</v>
      </c>
      <c r="J446" s="33">
        <v>34</v>
      </c>
      <c r="K446" s="33">
        <v>32</v>
      </c>
      <c r="L446" s="33">
        <v>24</v>
      </c>
      <c r="M446" s="33" t="s">
        <v>130</v>
      </c>
      <c r="N446" s="33">
        <v>112</v>
      </c>
      <c r="O446" s="33" t="s">
        <v>911</v>
      </c>
    </row>
    <row r="447" spans="1:15" x14ac:dyDescent="0.15">
      <c r="A447" s="32" t="s">
        <v>1758</v>
      </c>
      <c r="B447" s="33" t="s">
        <v>2070</v>
      </c>
      <c r="C447" s="33" t="s">
        <v>2069</v>
      </c>
      <c r="F447" s="33" t="s">
        <v>111</v>
      </c>
      <c r="G447" s="34">
        <v>22337</v>
      </c>
      <c r="H447" s="33" t="s">
        <v>21</v>
      </c>
      <c r="I447" s="33" t="s">
        <v>108</v>
      </c>
      <c r="J447" s="33">
        <v>36</v>
      </c>
      <c r="K447" s="33">
        <v>34</v>
      </c>
      <c r="L447" s="33">
        <v>24</v>
      </c>
      <c r="M447" s="33" t="s">
        <v>130</v>
      </c>
      <c r="N447" s="33">
        <v>120</v>
      </c>
      <c r="O447" s="33" t="s">
        <v>131</v>
      </c>
    </row>
    <row r="448" spans="1:15" x14ac:dyDescent="0.15">
      <c r="A448" s="32" t="s">
        <v>1762</v>
      </c>
      <c r="B448" s="33" t="s">
        <v>796</v>
      </c>
      <c r="F448" s="33" t="s">
        <v>101</v>
      </c>
      <c r="G448" s="34">
        <v>24374</v>
      </c>
      <c r="H448" s="33" t="s">
        <v>24</v>
      </c>
      <c r="I448" s="33" t="s">
        <v>102</v>
      </c>
      <c r="J448" s="33">
        <v>36</v>
      </c>
      <c r="K448" s="33">
        <v>33</v>
      </c>
      <c r="L448" s="33">
        <v>22</v>
      </c>
      <c r="M448" s="33" t="s">
        <v>130</v>
      </c>
      <c r="N448" s="33">
        <v>110</v>
      </c>
      <c r="O448" s="33" t="s">
        <v>672</v>
      </c>
    </row>
    <row r="449" spans="1:15" x14ac:dyDescent="0.15">
      <c r="A449" s="32" t="s">
        <v>1772</v>
      </c>
      <c r="B449" s="33" t="s">
        <v>357</v>
      </c>
      <c r="F449" s="33" t="s">
        <v>111</v>
      </c>
      <c r="G449" s="34">
        <v>23763</v>
      </c>
      <c r="H449" s="33" t="s">
        <v>22</v>
      </c>
      <c r="I449" s="33" t="s">
        <v>108</v>
      </c>
      <c r="J449" s="33">
        <v>34</v>
      </c>
      <c r="K449" s="33">
        <v>34</v>
      </c>
      <c r="L449" s="33">
        <v>23</v>
      </c>
      <c r="M449" s="33" t="s">
        <v>119</v>
      </c>
      <c r="N449" s="33">
        <v>109</v>
      </c>
      <c r="O449" s="33" t="s">
        <v>358</v>
      </c>
    </row>
    <row r="450" spans="1:15" x14ac:dyDescent="0.15">
      <c r="A450" s="32" t="s">
        <v>1773</v>
      </c>
      <c r="B450" s="33" t="s">
        <v>394</v>
      </c>
      <c r="E450" s="33" t="s">
        <v>106</v>
      </c>
      <c r="F450" s="33" t="s">
        <v>111</v>
      </c>
      <c r="G450" s="34">
        <v>24887</v>
      </c>
      <c r="H450" s="33" t="s">
        <v>22</v>
      </c>
      <c r="I450" s="33" t="s">
        <v>108</v>
      </c>
      <c r="J450" s="33">
        <v>34</v>
      </c>
      <c r="K450" s="33">
        <v>34</v>
      </c>
      <c r="L450" s="33">
        <v>22</v>
      </c>
      <c r="M450" s="33" t="s">
        <v>248</v>
      </c>
      <c r="N450" s="33">
        <v>105</v>
      </c>
      <c r="O450" s="33" t="s">
        <v>395</v>
      </c>
    </row>
    <row r="451" spans="1:15" x14ac:dyDescent="0.15">
      <c r="A451" s="32" t="s">
        <v>1780</v>
      </c>
      <c r="B451" s="33" t="s">
        <v>1318</v>
      </c>
      <c r="F451" s="33" t="s">
        <v>111</v>
      </c>
      <c r="G451" s="34">
        <v>23364</v>
      </c>
      <c r="H451" s="33" t="s">
        <v>23</v>
      </c>
      <c r="I451" s="33" t="s">
        <v>102</v>
      </c>
      <c r="J451" s="33">
        <v>35</v>
      </c>
      <c r="K451" s="33">
        <v>36</v>
      </c>
      <c r="L451" s="33">
        <v>24</v>
      </c>
      <c r="M451" s="33" t="s">
        <v>174</v>
      </c>
      <c r="N451" s="33">
        <v>120</v>
      </c>
      <c r="O451" s="33" t="s">
        <v>683</v>
      </c>
    </row>
    <row r="452" spans="1:15" x14ac:dyDescent="0.15">
      <c r="A452" s="32" t="s">
        <v>1774</v>
      </c>
      <c r="B452" s="33" t="s">
        <v>400</v>
      </c>
      <c r="F452" s="33" t="s">
        <v>111</v>
      </c>
      <c r="G452" s="34">
        <v>24722</v>
      </c>
      <c r="H452" s="33" t="s">
        <v>21</v>
      </c>
      <c r="I452" s="33" t="s">
        <v>108</v>
      </c>
      <c r="J452" s="33">
        <v>36</v>
      </c>
      <c r="K452" s="33">
        <v>36</v>
      </c>
      <c r="L452" s="33">
        <v>23</v>
      </c>
      <c r="M452" s="33" t="s">
        <v>130</v>
      </c>
      <c r="N452" s="33">
        <v>110</v>
      </c>
      <c r="O452" s="33" t="s">
        <v>194</v>
      </c>
    </row>
    <row r="453" spans="1:15" x14ac:dyDescent="0.15">
      <c r="A453" s="32" t="s">
        <v>1778</v>
      </c>
      <c r="B453" s="33" t="s">
        <v>1205</v>
      </c>
      <c r="F453" s="33" t="s">
        <v>101</v>
      </c>
      <c r="G453" s="34">
        <v>23531</v>
      </c>
      <c r="H453" s="33" t="s">
        <v>24</v>
      </c>
      <c r="I453" s="33" t="s">
        <v>102</v>
      </c>
      <c r="J453" s="33">
        <v>36</v>
      </c>
      <c r="K453" s="33">
        <v>35</v>
      </c>
      <c r="L453" s="33">
        <v>23</v>
      </c>
      <c r="M453" s="33" t="s">
        <v>103</v>
      </c>
      <c r="N453" s="33">
        <v>115</v>
      </c>
      <c r="O453" s="33" t="s">
        <v>1206</v>
      </c>
    </row>
    <row r="454" spans="1:15" x14ac:dyDescent="0.15">
      <c r="A454" s="32" t="s">
        <v>1781</v>
      </c>
      <c r="B454" s="33" t="s">
        <v>1319</v>
      </c>
      <c r="F454" s="33" t="s">
        <v>101</v>
      </c>
      <c r="G454" s="34">
        <v>24962</v>
      </c>
      <c r="H454" s="33" t="s">
        <v>30</v>
      </c>
      <c r="I454" s="33" t="s">
        <v>115</v>
      </c>
      <c r="J454" s="33">
        <v>34</v>
      </c>
      <c r="K454" s="33">
        <v>35</v>
      </c>
      <c r="L454" s="33">
        <v>23</v>
      </c>
      <c r="M454" s="33" t="s">
        <v>130</v>
      </c>
      <c r="N454" s="33">
        <v>112</v>
      </c>
      <c r="O454" s="33" t="s">
        <v>1320</v>
      </c>
    </row>
    <row r="455" spans="1:15" x14ac:dyDescent="0.15">
      <c r="A455" s="32" t="s">
        <v>1777</v>
      </c>
      <c r="B455" s="33" t="s">
        <v>1161</v>
      </c>
      <c r="F455" s="33" t="s">
        <v>107</v>
      </c>
      <c r="G455" s="34">
        <v>24153</v>
      </c>
      <c r="H455" s="33" t="s">
        <v>39</v>
      </c>
      <c r="I455" s="33" t="s">
        <v>102</v>
      </c>
      <c r="J455" s="33">
        <v>38</v>
      </c>
      <c r="K455" s="33">
        <v>38</v>
      </c>
      <c r="L455" s="33">
        <v>27</v>
      </c>
      <c r="M455" s="33" t="s">
        <v>112</v>
      </c>
      <c r="N455" s="33">
        <v>130</v>
      </c>
      <c r="O455" s="33" t="s">
        <v>1162</v>
      </c>
    </row>
    <row r="456" spans="1:15" x14ac:dyDescent="0.15">
      <c r="A456" s="32" t="s">
        <v>1775</v>
      </c>
      <c r="B456" s="33" t="s">
        <v>719</v>
      </c>
      <c r="F456" s="33" t="s">
        <v>101</v>
      </c>
      <c r="G456" s="34">
        <v>24694</v>
      </c>
      <c r="H456" s="33" t="s">
        <v>22</v>
      </c>
      <c r="I456" s="33" t="s">
        <v>108</v>
      </c>
      <c r="J456" s="33">
        <v>34</v>
      </c>
      <c r="K456" s="33">
        <v>32</v>
      </c>
      <c r="L456" s="33">
        <v>22</v>
      </c>
      <c r="M456" s="33" t="s">
        <v>167</v>
      </c>
      <c r="N456" s="33">
        <v>110</v>
      </c>
      <c r="O456" s="33" t="s">
        <v>720</v>
      </c>
    </row>
    <row r="457" spans="1:15" x14ac:dyDescent="0.15">
      <c r="A457" s="32" t="s">
        <v>1770</v>
      </c>
      <c r="B457" s="33" t="s">
        <v>318</v>
      </c>
      <c r="F457" s="33" t="s">
        <v>101</v>
      </c>
      <c r="G457" s="34">
        <v>24075</v>
      </c>
      <c r="H457" s="33" t="s">
        <v>24</v>
      </c>
      <c r="I457" s="33" t="s">
        <v>102</v>
      </c>
      <c r="J457" s="33">
        <v>36</v>
      </c>
      <c r="K457" s="33">
        <v>34</v>
      </c>
      <c r="L457" s="33">
        <v>24</v>
      </c>
      <c r="M457" s="33" t="s">
        <v>119</v>
      </c>
      <c r="N457" s="33">
        <v>120</v>
      </c>
      <c r="O457" s="33" t="s">
        <v>319</v>
      </c>
    </row>
    <row r="458" spans="1:15" x14ac:dyDescent="0.15">
      <c r="A458" s="32" t="s">
        <v>1779</v>
      </c>
      <c r="B458" s="33" t="s">
        <v>1277</v>
      </c>
      <c r="F458" s="33" t="s">
        <v>101</v>
      </c>
      <c r="G458" s="34">
        <v>24717</v>
      </c>
      <c r="H458" s="33" t="s">
        <v>25</v>
      </c>
      <c r="I458" s="33" t="s">
        <v>128</v>
      </c>
      <c r="J458" s="33">
        <v>34</v>
      </c>
      <c r="K458" s="33">
        <v>34</v>
      </c>
      <c r="L458" s="33">
        <v>23</v>
      </c>
      <c r="M458" s="33" t="s">
        <v>103</v>
      </c>
      <c r="N458" s="33">
        <v>108</v>
      </c>
      <c r="O458" s="33" t="s">
        <v>626</v>
      </c>
    </row>
    <row r="459" spans="1:15" x14ac:dyDescent="0.15">
      <c r="A459" s="32" t="s">
        <v>1771</v>
      </c>
      <c r="B459" s="33" t="s">
        <v>343</v>
      </c>
      <c r="E459" s="33" t="s">
        <v>106</v>
      </c>
      <c r="F459" s="33" t="s">
        <v>111</v>
      </c>
      <c r="G459" s="34">
        <v>24063</v>
      </c>
      <c r="H459" s="33" t="s">
        <v>30</v>
      </c>
      <c r="I459" s="33" t="s">
        <v>115</v>
      </c>
      <c r="J459" s="33">
        <v>34</v>
      </c>
      <c r="K459" s="33">
        <v>35</v>
      </c>
      <c r="L459" s="33">
        <v>22</v>
      </c>
      <c r="M459" s="33" t="s">
        <v>130</v>
      </c>
      <c r="N459" s="33">
        <v>110</v>
      </c>
      <c r="O459" s="33" t="s">
        <v>126</v>
      </c>
    </row>
    <row r="460" spans="1:15" x14ac:dyDescent="0.15">
      <c r="A460" s="32" t="s">
        <v>1776</v>
      </c>
      <c r="B460" s="33" t="s">
        <v>1140</v>
      </c>
      <c r="F460" s="33" t="s">
        <v>111</v>
      </c>
      <c r="G460" s="34">
        <v>23456</v>
      </c>
      <c r="H460" s="33" t="s">
        <v>24</v>
      </c>
      <c r="I460" s="33" t="s">
        <v>102</v>
      </c>
      <c r="J460" s="33">
        <v>36</v>
      </c>
      <c r="K460" s="33">
        <v>36</v>
      </c>
      <c r="L460" s="33">
        <v>25</v>
      </c>
      <c r="M460" s="33" t="s">
        <v>174</v>
      </c>
      <c r="N460" s="33">
        <v>135</v>
      </c>
      <c r="O460" s="33" t="s">
        <v>737</v>
      </c>
    </row>
    <row r="461" spans="1:15" x14ac:dyDescent="0.15">
      <c r="A461" s="32" t="s">
        <v>1787</v>
      </c>
      <c r="B461" s="33" t="s">
        <v>280</v>
      </c>
      <c r="F461" s="33" t="s">
        <v>101</v>
      </c>
      <c r="G461" s="34">
        <v>25092</v>
      </c>
      <c r="H461" s="33" t="s">
        <v>31</v>
      </c>
      <c r="I461" s="33" t="s">
        <v>115</v>
      </c>
      <c r="J461" s="33">
        <v>36</v>
      </c>
      <c r="K461" s="33">
        <v>36</v>
      </c>
      <c r="L461" s="33">
        <v>24</v>
      </c>
      <c r="M461" s="33" t="s">
        <v>103</v>
      </c>
      <c r="N461" s="33">
        <v>118</v>
      </c>
      <c r="O461" s="33" t="s">
        <v>281</v>
      </c>
    </row>
    <row r="462" spans="1:15" x14ac:dyDescent="0.15">
      <c r="A462" s="32" t="s">
        <v>1785</v>
      </c>
      <c r="B462" s="33" t="s">
        <v>200</v>
      </c>
      <c r="E462" s="33" t="s">
        <v>100</v>
      </c>
      <c r="F462" s="33" t="s">
        <v>101</v>
      </c>
      <c r="G462" s="34">
        <v>23413</v>
      </c>
      <c r="H462" s="33" t="s">
        <v>22</v>
      </c>
      <c r="I462" s="33" t="s">
        <v>108</v>
      </c>
      <c r="J462" s="33">
        <v>34</v>
      </c>
      <c r="K462" s="33">
        <v>34</v>
      </c>
      <c r="L462" s="33">
        <v>24</v>
      </c>
      <c r="M462" s="33" t="s">
        <v>112</v>
      </c>
      <c r="N462" s="33">
        <v>123</v>
      </c>
      <c r="O462" s="33" t="s">
        <v>201</v>
      </c>
    </row>
    <row r="463" spans="1:15" x14ac:dyDescent="0.15">
      <c r="A463" s="32" t="s">
        <v>1786</v>
      </c>
      <c r="B463" s="33" t="s">
        <v>237</v>
      </c>
      <c r="E463" s="33" t="s">
        <v>106</v>
      </c>
      <c r="F463" s="33" t="s">
        <v>101</v>
      </c>
      <c r="G463" s="34">
        <v>23609</v>
      </c>
      <c r="H463" s="33" t="s">
        <v>24</v>
      </c>
      <c r="I463" s="33" t="s">
        <v>102</v>
      </c>
      <c r="J463" s="33">
        <v>36</v>
      </c>
      <c r="K463" s="33">
        <v>35</v>
      </c>
      <c r="L463" s="33">
        <v>24</v>
      </c>
      <c r="M463" s="33" t="s">
        <v>130</v>
      </c>
      <c r="N463" s="33">
        <v>110</v>
      </c>
      <c r="O463" s="33" t="s">
        <v>238</v>
      </c>
    </row>
    <row r="464" spans="1:15" x14ac:dyDescent="0.15">
      <c r="A464" s="32" t="s">
        <v>1791</v>
      </c>
      <c r="B464" s="33" t="s">
        <v>1250</v>
      </c>
      <c r="F464" s="33" t="s">
        <v>101</v>
      </c>
      <c r="G464" s="34">
        <v>24626</v>
      </c>
      <c r="H464" s="33" t="s">
        <v>21</v>
      </c>
      <c r="I464" s="33" t="s">
        <v>108</v>
      </c>
      <c r="J464" s="33">
        <v>36</v>
      </c>
      <c r="K464" s="33">
        <v>35</v>
      </c>
      <c r="L464" s="33">
        <v>25</v>
      </c>
      <c r="M464" s="33" t="s">
        <v>112</v>
      </c>
      <c r="N464" s="33">
        <v>123</v>
      </c>
      <c r="O464" s="33" t="s">
        <v>379</v>
      </c>
    </row>
    <row r="465" spans="1:15" x14ac:dyDescent="0.15">
      <c r="A465" s="32" t="s">
        <v>1790</v>
      </c>
      <c r="B465" s="33" t="s">
        <v>1240</v>
      </c>
      <c r="F465" s="33" t="s">
        <v>101</v>
      </c>
      <c r="G465" s="34">
        <v>23696</v>
      </c>
      <c r="H465" s="33" t="s">
        <v>24</v>
      </c>
      <c r="I465" s="33" t="s">
        <v>102</v>
      </c>
      <c r="J465" s="33">
        <v>36</v>
      </c>
      <c r="K465" s="33">
        <v>34</v>
      </c>
      <c r="L465" s="33">
        <v>23</v>
      </c>
      <c r="M465" s="33" t="s">
        <v>167</v>
      </c>
      <c r="N465" s="33">
        <v>100</v>
      </c>
      <c r="O465" s="33" t="s">
        <v>1241</v>
      </c>
    </row>
    <row r="466" spans="1:15" x14ac:dyDescent="0.15">
      <c r="A466" s="32" t="s">
        <v>1782</v>
      </c>
      <c r="B466" s="33" t="s">
        <v>147</v>
      </c>
      <c r="E466" s="33" t="s">
        <v>100</v>
      </c>
      <c r="F466" s="33" t="s">
        <v>107</v>
      </c>
      <c r="G466" s="34">
        <v>23976</v>
      </c>
      <c r="H466" s="33" t="s">
        <v>148</v>
      </c>
      <c r="I466" s="33" t="s">
        <v>128</v>
      </c>
      <c r="J466" s="33">
        <v>35</v>
      </c>
      <c r="K466" s="33">
        <v>37</v>
      </c>
      <c r="L466" s="33">
        <v>25</v>
      </c>
      <c r="M466" s="33" t="s">
        <v>119</v>
      </c>
      <c r="N466" s="33">
        <v>133</v>
      </c>
      <c r="O466" s="33" t="s">
        <v>149</v>
      </c>
    </row>
    <row r="467" spans="1:15" x14ac:dyDescent="0.15">
      <c r="A467" s="32" t="s">
        <v>1783</v>
      </c>
      <c r="B467" s="33" t="s">
        <v>171</v>
      </c>
      <c r="E467" s="33" t="s">
        <v>100</v>
      </c>
      <c r="F467" s="33" t="s">
        <v>111</v>
      </c>
      <c r="G467" s="34">
        <v>23947</v>
      </c>
      <c r="H467" s="33" t="s">
        <v>31</v>
      </c>
      <c r="I467" s="33" t="s">
        <v>115</v>
      </c>
      <c r="J467" s="33">
        <v>36</v>
      </c>
      <c r="K467" s="33">
        <v>35</v>
      </c>
      <c r="L467" s="33">
        <v>26</v>
      </c>
      <c r="M467" s="33" t="s">
        <v>130</v>
      </c>
      <c r="N467" s="33">
        <v>115</v>
      </c>
      <c r="O467" s="33" t="s">
        <v>172</v>
      </c>
    </row>
    <row r="468" spans="1:15" x14ac:dyDescent="0.15">
      <c r="A468" s="32" t="s">
        <v>1793</v>
      </c>
      <c r="B468" s="33" t="s">
        <v>1282</v>
      </c>
      <c r="F468" s="33" t="s">
        <v>111</v>
      </c>
      <c r="G468" s="34">
        <v>22857</v>
      </c>
      <c r="H468" s="33" t="s">
        <v>22</v>
      </c>
      <c r="I468" s="33" t="s">
        <v>108</v>
      </c>
      <c r="J468" s="33">
        <v>34</v>
      </c>
      <c r="K468" s="33">
        <v>34</v>
      </c>
      <c r="L468" s="33">
        <v>23</v>
      </c>
      <c r="M468" s="33" t="s">
        <v>130</v>
      </c>
      <c r="N468" s="33">
        <v>116</v>
      </c>
      <c r="O468" s="33" t="s">
        <v>1283</v>
      </c>
    </row>
    <row r="469" spans="1:15" x14ac:dyDescent="0.15">
      <c r="A469" s="32" t="s">
        <v>1784</v>
      </c>
      <c r="B469" s="33" t="s">
        <v>184</v>
      </c>
      <c r="E469" s="33" t="s">
        <v>100</v>
      </c>
      <c r="F469" s="33" t="s">
        <v>101</v>
      </c>
      <c r="G469" s="34">
        <v>23342</v>
      </c>
      <c r="H469" s="33" t="s">
        <v>31</v>
      </c>
      <c r="I469" s="33" t="s">
        <v>115</v>
      </c>
      <c r="J469" s="33">
        <v>36</v>
      </c>
      <c r="K469" s="33">
        <v>38</v>
      </c>
      <c r="L469" s="33">
        <v>26</v>
      </c>
      <c r="M469" s="33" t="s">
        <v>185</v>
      </c>
      <c r="N469" s="33">
        <v>140</v>
      </c>
      <c r="O469" s="33" t="s">
        <v>186</v>
      </c>
    </row>
    <row r="470" spans="1:15" x14ac:dyDescent="0.15">
      <c r="A470" s="32" t="s">
        <v>1789</v>
      </c>
      <c r="B470" s="33" t="s">
        <v>1213</v>
      </c>
      <c r="E470" s="33" t="s">
        <v>100</v>
      </c>
      <c r="F470" s="33" t="s">
        <v>111</v>
      </c>
      <c r="G470" s="34">
        <v>24311</v>
      </c>
      <c r="H470" s="33" t="s">
        <v>22</v>
      </c>
      <c r="I470" s="33" t="s">
        <v>108</v>
      </c>
      <c r="J470" s="33">
        <v>34</v>
      </c>
      <c r="K470" s="33">
        <v>34</v>
      </c>
      <c r="L470" s="33">
        <v>24</v>
      </c>
      <c r="M470" s="33" t="s">
        <v>112</v>
      </c>
      <c r="N470" s="33">
        <v>115</v>
      </c>
      <c r="O470" s="33" t="s">
        <v>1214</v>
      </c>
    </row>
    <row r="471" spans="1:15" x14ac:dyDescent="0.15">
      <c r="A471" s="32" t="s">
        <v>1792</v>
      </c>
      <c r="B471" s="33" t="s">
        <v>1268</v>
      </c>
      <c r="F471" s="33" t="s">
        <v>111</v>
      </c>
      <c r="G471" s="34">
        <v>25351</v>
      </c>
      <c r="H471" s="33" t="s">
        <v>24</v>
      </c>
      <c r="I471" s="33" t="s">
        <v>102</v>
      </c>
      <c r="J471" s="33">
        <v>36</v>
      </c>
      <c r="K471" s="33">
        <v>36</v>
      </c>
      <c r="L471" s="33">
        <v>25</v>
      </c>
      <c r="M471" s="33" t="s">
        <v>130</v>
      </c>
      <c r="N471" s="33">
        <v>120</v>
      </c>
      <c r="O471" s="33" t="s">
        <v>445</v>
      </c>
    </row>
    <row r="472" spans="1:15" x14ac:dyDescent="0.15">
      <c r="A472" s="32" t="s">
        <v>1788</v>
      </c>
      <c r="B472" s="33" t="s">
        <v>1011</v>
      </c>
      <c r="F472" s="33" t="s">
        <v>111</v>
      </c>
      <c r="G472" s="34">
        <v>24038</v>
      </c>
      <c r="H472" s="33" t="s">
        <v>22</v>
      </c>
      <c r="I472" s="33" t="s">
        <v>108</v>
      </c>
      <c r="J472" s="33">
        <v>34</v>
      </c>
      <c r="K472" s="33">
        <v>34</v>
      </c>
      <c r="L472" s="33">
        <v>22</v>
      </c>
      <c r="M472" s="33" t="s">
        <v>112</v>
      </c>
      <c r="N472" s="33">
        <v>120</v>
      </c>
      <c r="O472" s="33" t="s">
        <v>1012</v>
      </c>
    </row>
    <row r="473" spans="1:15" x14ac:dyDescent="0.15">
      <c r="A473" s="32" t="s">
        <v>1805</v>
      </c>
      <c r="B473" s="33" t="s">
        <v>1046</v>
      </c>
      <c r="E473" s="33" t="s">
        <v>100</v>
      </c>
      <c r="F473" s="33" t="s">
        <v>101</v>
      </c>
      <c r="G473" s="34">
        <v>24141</v>
      </c>
      <c r="H473" s="33" t="s">
        <v>21</v>
      </c>
      <c r="I473" s="33" t="s">
        <v>108</v>
      </c>
      <c r="J473" s="33">
        <v>36</v>
      </c>
      <c r="K473" s="33">
        <v>34</v>
      </c>
      <c r="L473" s="33">
        <v>23</v>
      </c>
      <c r="M473" s="33" t="s">
        <v>130</v>
      </c>
      <c r="N473" s="33">
        <v>108</v>
      </c>
      <c r="O473" s="33" t="s">
        <v>1047</v>
      </c>
    </row>
    <row r="474" spans="1:15" x14ac:dyDescent="0.15">
      <c r="A474" s="32" t="s">
        <v>1799</v>
      </c>
      <c r="B474" s="33" t="s">
        <v>666</v>
      </c>
      <c r="E474" s="33" t="s">
        <v>100</v>
      </c>
      <c r="F474" s="33" t="s">
        <v>111</v>
      </c>
      <c r="G474" s="34">
        <v>24527</v>
      </c>
      <c r="H474" s="33" t="s">
        <v>27</v>
      </c>
      <c r="I474" s="33" t="s">
        <v>102</v>
      </c>
      <c r="J474" s="33">
        <v>32</v>
      </c>
      <c r="K474" s="33">
        <v>32</v>
      </c>
      <c r="L474" s="33">
        <v>22</v>
      </c>
      <c r="M474" s="33" t="s">
        <v>164</v>
      </c>
      <c r="N474" s="33">
        <v>100</v>
      </c>
      <c r="O474" s="33" t="s">
        <v>667</v>
      </c>
    </row>
    <row r="475" spans="1:15" x14ac:dyDescent="0.15">
      <c r="A475" s="32" t="s">
        <v>1795</v>
      </c>
      <c r="B475" s="33" t="s">
        <v>197</v>
      </c>
      <c r="E475" s="33" t="s">
        <v>106</v>
      </c>
      <c r="F475" s="33" t="s">
        <v>101</v>
      </c>
      <c r="G475" s="34">
        <v>21515</v>
      </c>
      <c r="H475" s="33" t="s">
        <v>22</v>
      </c>
      <c r="I475" s="33" t="s">
        <v>108</v>
      </c>
      <c r="J475" s="33">
        <v>34</v>
      </c>
      <c r="K475" s="33">
        <v>36</v>
      </c>
      <c r="L475" s="33">
        <v>26</v>
      </c>
      <c r="M475" s="33" t="s">
        <v>185</v>
      </c>
      <c r="N475" s="33">
        <v>130</v>
      </c>
      <c r="O475" s="33" t="s">
        <v>198</v>
      </c>
    </row>
    <row r="476" spans="1:15" x14ac:dyDescent="0.15">
      <c r="A476" s="32" t="s">
        <v>1800</v>
      </c>
      <c r="B476" s="33" t="s">
        <v>669</v>
      </c>
      <c r="F476" s="33" t="s">
        <v>111</v>
      </c>
      <c r="G476" s="34">
        <v>25574</v>
      </c>
      <c r="H476" s="33" t="s">
        <v>22</v>
      </c>
      <c r="I476" s="33" t="s">
        <v>108</v>
      </c>
      <c r="J476" s="33">
        <v>34</v>
      </c>
      <c r="K476" s="33">
        <v>35</v>
      </c>
      <c r="L476" s="33">
        <v>24</v>
      </c>
      <c r="M476" s="33" t="s">
        <v>174</v>
      </c>
      <c r="N476" s="33">
        <v>120</v>
      </c>
      <c r="O476" s="33" t="s">
        <v>670</v>
      </c>
    </row>
    <row r="477" spans="1:15" x14ac:dyDescent="0.15">
      <c r="A477" s="32" t="s">
        <v>1797</v>
      </c>
      <c r="B477" s="33" t="s">
        <v>491</v>
      </c>
      <c r="F477" s="33" t="s">
        <v>101</v>
      </c>
      <c r="G477" s="34">
        <v>25578</v>
      </c>
      <c r="H477" s="33" t="s">
        <v>32</v>
      </c>
      <c r="I477" s="33" t="s">
        <v>128</v>
      </c>
      <c r="J477" s="33">
        <v>36</v>
      </c>
      <c r="K477" s="33">
        <v>33</v>
      </c>
      <c r="L477" s="33">
        <v>23</v>
      </c>
      <c r="M477" s="33" t="s">
        <v>103</v>
      </c>
      <c r="N477" s="33">
        <v>110</v>
      </c>
      <c r="O477" s="33" t="s">
        <v>149</v>
      </c>
    </row>
    <row r="478" spans="1:15" x14ac:dyDescent="0.15">
      <c r="A478" s="32" t="s">
        <v>1804</v>
      </c>
      <c r="B478" s="33" t="s">
        <v>859</v>
      </c>
      <c r="F478" s="33" t="s">
        <v>101</v>
      </c>
      <c r="G478" s="34">
        <v>22063</v>
      </c>
      <c r="H478" s="33" t="s">
        <v>39</v>
      </c>
      <c r="I478" s="33" t="s">
        <v>102</v>
      </c>
      <c r="J478" s="33">
        <v>38</v>
      </c>
      <c r="K478" s="33">
        <v>34</v>
      </c>
      <c r="L478" s="33">
        <v>26</v>
      </c>
      <c r="M478" s="33" t="s">
        <v>103</v>
      </c>
      <c r="N478" s="33">
        <v>118</v>
      </c>
      <c r="O478" s="33" t="s">
        <v>336</v>
      </c>
    </row>
    <row r="479" spans="1:15" x14ac:dyDescent="0.15">
      <c r="A479" s="32" t="s">
        <v>1794</v>
      </c>
      <c r="B479" s="33" t="s">
        <v>118</v>
      </c>
      <c r="E479" s="33" t="s">
        <v>100</v>
      </c>
      <c r="F479" s="33" t="s">
        <v>111</v>
      </c>
      <c r="G479" s="34">
        <v>24978</v>
      </c>
      <c r="H479" s="33" t="s">
        <v>21</v>
      </c>
      <c r="I479" s="33" t="s">
        <v>108</v>
      </c>
      <c r="J479" s="33">
        <v>36</v>
      </c>
      <c r="K479" s="33">
        <v>36</v>
      </c>
      <c r="L479" s="33">
        <v>25</v>
      </c>
      <c r="M479" s="33" t="s">
        <v>119</v>
      </c>
      <c r="N479" s="33">
        <v>125</v>
      </c>
      <c r="O479" s="33" t="s">
        <v>120</v>
      </c>
    </row>
    <row r="480" spans="1:15" x14ac:dyDescent="0.15">
      <c r="A480" s="32" t="s">
        <v>1803</v>
      </c>
      <c r="B480" s="33" t="s">
        <v>804</v>
      </c>
      <c r="E480" s="33" t="s">
        <v>106</v>
      </c>
      <c r="F480" s="33" t="s">
        <v>101</v>
      </c>
      <c r="G480" s="34">
        <v>22629</v>
      </c>
      <c r="H480" s="33" t="s">
        <v>22</v>
      </c>
      <c r="I480" s="33" t="s">
        <v>108</v>
      </c>
      <c r="J480" s="33">
        <v>34</v>
      </c>
      <c r="K480" s="33">
        <v>34</v>
      </c>
      <c r="L480" s="33">
        <v>24</v>
      </c>
      <c r="M480" s="33" t="s">
        <v>119</v>
      </c>
      <c r="N480" s="33">
        <v>115</v>
      </c>
      <c r="O480" s="33" t="s">
        <v>805</v>
      </c>
    </row>
    <row r="481" spans="1:15" x14ac:dyDescent="0.15">
      <c r="A481" s="32" t="s">
        <v>1798</v>
      </c>
      <c r="B481" s="33" t="s">
        <v>507</v>
      </c>
      <c r="F481" s="33" t="s">
        <v>101</v>
      </c>
      <c r="G481" s="34">
        <v>22851</v>
      </c>
      <c r="H481" s="33" t="s">
        <v>25</v>
      </c>
      <c r="I481" s="33" t="s">
        <v>128</v>
      </c>
      <c r="J481" s="33">
        <v>34</v>
      </c>
      <c r="K481" s="33">
        <v>34</v>
      </c>
      <c r="L481" s="33">
        <v>24</v>
      </c>
      <c r="M481" s="33" t="s">
        <v>112</v>
      </c>
      <c r="N481" s="33">
        <v>118</v>
      </c>
      <c r="O481" s="33" t="s">
        <v>508</v>
      </c>
    </row>
    <row r="482" spans="1:15" x14ac:dyDescent="0.15">
      <c r="A482" s="32" t="s">
        <v>1802</v>
      </c>
      <c r="B482" s="33" t="s">
        <v>717</v>
      </c>
      <c r="E482" s="33" t="s">
        <v>100</v>
      </c>
      <c r="F482" s="33" t="s">
        <v>101</v>
      </c>
      <c r="G482" s="34">
        <v>20716</v>
      </c>
      <c r="H482" s="33" t="s">
        <v>34</v>
      </c>
      <c r="I482" s="33" t="s">
        <v>115</v>
      </c>
      <c r="J482" s="33">
        <v>38</v>
      </c>
      <c r="K482" s="33">
        <v>34</v>
      </c>
      <c r="L482" s="33">
        <v>21</v>
      </c>
      <c r="M482" s="33" t="s">
        <v>112</v>
      </c>
      <c r="N482" s="33">
        <v>110</v>
      </c>
      <c r="O482" s="33" t="s">
        <v>718</v>
      </c>
    </row>
    <row r="483" spans="1:15" x14ac:dyDescent="0.15">
      <c r="A483" s="32" t="s">
        <v>1801</v>
      </c>
      <c r="B483" s="33" t="s">
        <v>679</v>
      </c>
      <c r="E483" s="33" t="s">
        <v>106</v>
      </c>
      <c r="F483" s="33" t="s">
        <v>101</v>
      </c>
      <c r="G483" s="34">
        <v>25142</v>
      </c>
      <c r="H483" s="33" t="s">
        <v>39</v>
      </c>
      <c r="I483" s="33" t="s">
        <v>102</v>
      </c>
      <c r="J483" s="33">
        <v>38</v>
      </c>
      <c r="K483" s="33">
        <v>34</v>
      </c>
      <c r="L483" s="33">
        <v>24</v>
      </c>
      <c r="M483" s="33" t="s">
        <v>103</v>
      </c>
      <c r="N483" s="33">
        <v>120</v>
      </c>
      <c r="O483" s="33" t="s">
        <v>680</v>
      </c>
    </row>
    <row r="484" spans="1:15" x14ac:dyDescent="0.15">
      <c r="A484" s="32" t="s">
        <v>1796</v>
      </c>
      <c r="B484" s="33" t="s">
        <v>324</v>
      </c>
      <c r="F484" s="33" t="s">
        <v>101</v>
      </c>
      <c r="G484" s="34">
        <v>24087</v>
      </c>
      <c r="H484" s="33" t="s">
        <v>22</v>
      </c>
      <c r="I484" s="33" t="s">
        <v>108</v>
      </c>
      <c r="J484" s="33">
        <v>34</v>
      </c>
      <c r="K484" s="33">
        <v>35</v>
      </c>
      <c r="L484" s="33">
        <v>24</v>
      </c>
      <c r="M484" s="33" t="s">
        <v>112</v>
      </c>
      <c r="N484" s="33">
        <v>120</v>
      </c>
      <c r="O484" s="33" t="s">
        <v>325</v>
      </c>
    </row>
    <row r="485" spans="1:15" x14ac:dyDescent="0.15">
      <c r="A485" s="32" t="s">
        <v>1807</v>
      </c>
      <c r="B485" s="33" t="s">
        <v>241</v>
      </c>
      <c r="E485" s="33" t="s">
        <v>106</v>
      </c>
      <c r="F485" s="33" t="s">
        <v>111</v>
      </c>
      <c r="G485" s="34">
        <v>23969</v>
      </c>
      <c r="H485" s="33" t="s">
        <v>21</v>
      </c>
      <c r="I485" s="33" t="s">
        <v>108</v>
      </c>
      <c r="J485" s="33">
        <v>36</v>
      </c>
      <c r="K485" s="33">
        <v>36</v>
      </c>
      <c r="L485" s="33">
        <v>24</v>
      </c>
      <c r="M485" s="33" t="s">
        <v>174</v>
      </c>
      <c r="N485" s="33">
        <v>130</v>
      </c>
      <c r="O485" s="33" t="s">
        <v>242</v>
      </c>
    </row>
    <row r="486" spans="1:15" x14ac:dyDescent="0.15">
      <c r="A486" s="32" t="s">
        <v>1813</v>
      </c>
      <c r="B486" s="33" t="s">
        <v>941</v>
      </c>
      <c r="F486" s="33" t="s">
        <v>111</v>
      </c>
      <c r="G486" s="34">
        <v>24316</v>
      </c>
      <c r="H486" s="33" t="s">
        <v>36</v>
      </c>
      <c r="I486" s="33" t="s">
        <v>108</v>
      </c>
      <c r="J486" s="33">
        <v>32</v>
      </c>
      <c r="K486" s="33">
        <v>33</v>
      </c>
      <c r="L486" s="33">
        <v>23</v>
      </c>
      <c r="M486" s="33" t="s">
        <v>116</v>
      </c>
      <c r="N486" s="33">
        <v>95</v>
      </c>
      <c r="O486" s="33" t="s">
        <v>942</v>
      </c>
    </row>
    <row r="487" spans="1:15" x14ac:dyDescent="0.15">
      <c r="A487" s="32" t="s">
        <v>1810</v>
      </c>
      <c r="B487" s="33" t="s">
        <v>501</v>
      </c>
      <c r="F487" s="33" t="s">
        <v>101</v>
      </c>
      <c r="G487" s="34">
        <v>25346</v>
      </c>
      <c r="H487" s="33" t="s">
        <v>25</v>
      </c>
      <c r="I487" s="33" t="s">
        <v>128</v>
      </c>
      <c r="J487" s="33">
        <v>34</v>
      </c>
      <c r="K487" s="33">
        <v>34</v>
      </c>
      <c r="L487" s="33">
        <v>22</v>
      </c>
      <c r="M487" s="33" t="s">
        <v>130</v>
      </c>
      <c r="N487" s="33">
        <v>107</v>
      </c>
      <c r="O487" s="33" t="s">
        <v>360</v>
      </c>
    </row>
    <row r="488" spans="1:15" x14ac:dyDescent="0.15">
      <c r="A488" s="32" t="s">
        <v>1811</v>
      </c>
      <c r="B488" s="33" t="s">
        <v>721</v>
      </c>
      <c r="F488" s="33" t="s">
        <v>101</v>
      </c>
      <c r="G488" s="34">
        <v>24424</v>
      </c>
      <c r="H488" s="33" t="s">
        <v>25</v>
      </c>
      <c r="I488" s="33" t="s">
        <v>128</v>
      </c>
      <c r="J488" s="33">
        <v>34</v>
      </c>
      <c r="K488" s="33">
        <v>35</v>
      </c>
      <c r="L488" s="33">
        <v>24</v>
      </c>
      <c r="M488" s="33" t="s">
        <v>185</v>
      </c>
      <c r="N488" s="33">
        <v>126</v>
      </c>
      <c r="O488" s="33" t="s">
        <v>722</v>
      </c>
    </row>
    <row r="489" spans="1:15" x14ac:dyDescent="0.15">
      <c r="A489" s="32" t="s">
        <v>1806</v>
      </c>
      <c r="B489" s="33" t="s">
        <v>182</v>
      </c>
      <c r="E489" s="33" t="s">
        <v>106</v>
      </c>
      <c r="F489" s="33" t="s">
        <v>101</v>
      </c>
      <c r="G489" s="34">
        <v>24119</v>
      </c>
      <c r="H489" s="33" t="s">
        <v>21</v>
      </c>
      <c r="I489" s="33" t="s">
        <v>108</v>
      </c>
      <c r="J489" s="33">
        <v>36</v>
      </c>
      <c r="K489" s="33">
        <v>35</v>
      </c>
      <c r="L489" s="33">
        <v>24</v>
      </c>
      <c r="M489" s="33" t="s">
        <v>112</v>
      </c>
      <c r="N489" s="33">
        <v>124</v>
      </c>
      <c r="O489" s="33" t="s">
        <v>183</v>
      </c>
    </row>
    <row r="490" spans="1:15" x14ac:dyDescent="0.15">
      <c r="A490" s="32" t="s">
        <v>1816</v>
      </c>
      <c r="B490" s="33" t="s">
        <v>1279</v>
      </c>
      <c r="E490" s="33" t="s">
        <v>151</v>
      </c>
      <c r="F490" s="33" t="s">
        <v>111</v>
      </c>
      <c r="G490" s="34">
        <v>23789</v>
      </c>
      <c r="H490" s="33" t="s">
        <v>24</v>
      </c>
      <c r="I490" s="33" t="s">
        <v>102</v>
      </c>
      <c r="J490" s="33">
        <v>36</v>
      </c>
      <c r="K490" s="33">
        <v>36</v>
      </c>
      <c r="L490" s="33">
        <v>24</v>
      </c>
      <c r="M490" s="33" t="s">
        <v>185</v>
      </c>
      <c r="N490" s="33">
        <v>130</v>
      </c>
      <c r="O490" s="33" t="s">
        <v>346</v>
      </c>
    </row>
    <row r="491" spans="1:15" x14ac:dyDescent="0.15">
      <c r="A491" s="32" t="s">
        <v>1809</v>
      </c>
      <c r="B491" s="33" t="s">
        <v>496</v>
      </c>
      <c r="F491" s="33" t="s">
        <v>111</v>
      </c>
      <c r="G491" s="34">
        <v>23925</v>
      </c>
      <c r="H491" s="33" t="s">
        <v>22</v>
      </c>
      <c r="I491" s="33" t="s">
        <v>108</v>
      </c>
      <c r="J491" s="33">
        <v>34</v>
      </c>
      <c r="K491" s="33">
        <v>35</v>
      </c>
      <c r="L491" s="33">
        <v>24</v>
      </c>
      <c r="M491" s="33" t="s">
        <v>112</v>
      </c>
      <c r="N491" s="33">
        <v>124</v>
      </c>
      <c r="O491" s="33" t="s">
        <v>497</v>
      </c>
    </row>
    <row r="492" spans="1:15" x14ac:dyDescent="0.15">
      <c r="A492" s="32" t="s">
        <v>1814</v>
      </c>
      <c r="B492" s="33" t="s">
        <v>1034</v>
      </c>
      <c r="E492" s="33" t="s">
        <v>106</v>
      </c>
      <c r="F492" s="33" t="s">
        <v>101</v>
      </c>
      <c r="G492" s="34">
        <v>25122</v>
      </c>
      <c r="H492" s="33" t="s">
        <v>21</v>
      </c>
      <c r="I492" s="33" t="s">
        <v>108</v>
      </c>
      <c r="J492" s="33">
        <v>36</v>
      </c>
      <c r="K492" s="33">
        <v>36</v>
      </c>
      <c r="L492" s="33">
        <v>23</v>
      </c>
      <c r="M492" s="33" t="s">
        <v>119</v>
      </c>
      <c r="N492" s="33">
        <v>118</v>
      </c>
      <c r="O492" s="33" t="s">
        <v>1035</v>
      </c>
    </row>
    <row r="493" spans="1:15" x14ac:dyDescent="0.15">
      <c r="A493" s="32" t="s">
        <v>1815</v>
      </c>
      <c r="B493" s="33" t="s">
        <v>1166</v>
      </c>
      <c r="E493" s="33" t="s">
        <v>106</v>
      </c>
      <c r="F493" s="33" t="s">
        <v>101</v>
      </c>
      <c r="G493" s="34">
        <v>24989</v>
      </c>
      <c r="H493" s="33" t="s">
        <v>35</v>
      </c>
      <c r="I493" s="33" t="s">
        <v>102</v>
      </c>
      <c r="J493" s="33">
        <v>34</v>
      </c>
      <c r="K493" s="33">
        <v>34</v>
      </c>
      <c r="L493" s="33">
        <v>23</v>
      </c>
      <c r="M493" s="33" t="s">
        <v>164</v>
      </c>
      <c r="N493" s="33">
        <v>105</v>
      </c>
      <c r="O493" s="33" t="s">
        <v>346</v>
      </c>
    </row>
    <row r="494" spans="1:15" x14ac:dyDescent="0.15">
      <c r="A494" s="32" t="s">
        <v>1808</v>
      </c>
      <c r="B494" s="33" t="s">
        <v>483</v>
      </c>
      <c r="F494" s="33" t="s">
        <v>101</v>
      </c>
      <c r="G494" s="34">
        <v>24532</v>
      </c>
      <c r="H494" s="33" t="s">
        <v>22</v>
      </c>
      <c r="I494" s="33" t="s">
        <v>108</v>
      </c>
      <c r="J494" s="33">
        <v>34</v>
      </c>
      <c r="K494" s="33">
        <v>35</v>
      </c>
      <c r="L494" s="33">
        <v>25</v>
      </c>
      <c r="M494" s="33" t="s">
        <v>185</v>
      </c>
      <c r="N494" s="33">
        <v>135</v>
      </c>
      <c r="O494" s="33" t="s">
        <v>139</v>
      </c>
    </row>
    <row r="495" spans="1:15" x14ac:dyDescent="0.15">
      <c r="A495" s="32" t="s">
        <v>1817</v>
      </c>
      <c r="B495" s="33" t="s">
        <v>1314</v>
      </c>
      <c r="E495" s="33" t="s">
        <v>106</v>
      </c>
      <c r="F495" s="33" t="s">
        <v>101</v>
      </c>
      <c r="G495" s="34">
        <v>25264</v>
      </c>
      <c r="H495" s="33" t="s">
        <v>21</v>
      </c>
      <c r="I495" s="33" t="s">
        <v>108</v>
      </c>
      <c r="J495" s="33">
        <v>36</v>
      </c>
      <c r="K495" s="33">
        <v>34</v>
      </c>
      <c r="L495" s="33">
        <v>23</v>
      </c>
      <c r="M495" s="33" t="s">
        <v>112</v>
      </c>
      <c r="N495" s="33">
        <v>120</v>
      </c>
      <c r="O495" s="33" t="s">
        <v>175</v>
      </c>
    </row>
    <row r="496" spans="1:15" x14ac:dyDescent="0.15">
      <c r="A496" s="32" t="s">
        <v>1812</v>
      </c>
      <c r="B496" s="33" t="s">
        <v>790</v>
      </c>
      <c r="F496" s="33" t="s">
        <v>111</v>
      </c>
      <c r="G496" s="34">
        <v>23335</v>
      </c>
      <c r="H496" s="33" t="s">
        <v>22</v>
      </c>
      <c r="I496" s="33" t="s">
        <v>108</v>
      </c>
      <c r="J496" s="33">
        <v>34</v>
      </c>
      <c r="K496" s="33">
        <v>35</v>
      </c>
      <c r="L496" s="33">
        <v>24</v>
      </c>
      <c r="M496" s="33" t="s">
        <v>130</v>
      </c>
      <c r="N496" s="33">
        <v>105</v>
      </c>
      <c r="O496" s="33" t="s">
        <v>142</v>
      </c>
    </row>
    <row r="497" spans="1:15" x14ac:dyDescent="0.15">
      <c r="A497" s="32" t="s">
        <v>1820</v>
      </c>
      <c r="B497" s="33" t="s">
        <v>420</v>
      </c>
      <c r="F497" s="33" t="s">
        <v>111</v>
      </c>
      <c r="G497" s="34">
        <v>23850</v>
      </c>
      <c r="H497" s="33" t="s">
        <v>22</v>
      </c>
      <c r="I497" s="33" t="s">
        <v>108</v>
      </c>
      <c r="J497" s="33">
        <v>34</v>
      </c>
      <c r="K497" s="33">
        <v>35</v>
      </c>
      <c r="L497" s="33">
        <v>24</v>
      </c>
      <c r="M497" s="33" t="s">
        <v>174</v>
      </c>
      <c r="N497" s="33">
        <v>124</v>
      </c>
      <c r="O497" s="33" t="s">
        <v>421</v>
      </c>
    </row>
    <row r="498" spans="1:15" x14ac:dyDescent="0.15">
      <c r="A498" s="32" t="s">
        <v>1826</v>
      </c>
      <c r="B498" s="33" t="s">
        <v>1096</v>
      </c>
      <c r="F498" s="33" t="s">
        <v>111</v>
      </c>
      <c r="G498" s="34">
        <v>24137</v>
      </c>
      <c r="H498" s="33" t="s">
        <v>25</v>
      </c>
      <c r="I498" s="33" t="s">
        <v>128</v>
      </c>
      <c r="J498" s="33">
        <v>34</v>
      </c>
      <c r="K498" s="33">
        <v>35</v>
      </c>
      <c r="L498" s="33">
        <v>24</v>
      </c>
      <c r="M498" s="33" t="s">
        <v>103</v>
      </c>
      <c r="N498" s="33">
        <v>123</v>
      </c>
      <c r="O498" s="33" t="s">
        <v>160</v>
      </c>
    </row>
    <row r="499" spans="1:15" x14ac:dyDescent="0.15">
      <c r="A499" s="32" t="s">
        <v>1828</v>
      </c>
      <c r="B499" s="33" t="s">
        <v>1141</v>
      </c>
      <c r="F499" s="33" t="s">
        <v>101</v>
      </c>
      <c r="G499" s="34">
        <v>25481</v>
      </c>
      <c r="H499" s="33" t="s">
        <v>22</v>
      </c>
      <c r="I499" s="33" t="s">
        <v>108</v>
      </c>
      <c r="J499" s="33">
        <v>34</v>
      </c>
      <c r="K499" s="33">
        <v>34</v>
      </c>
      <c r="L499" s="33">
        <v>24</v>
      </c>
      <c r="M499" s="33" t="s">
        <v>112</v>
      </c>
      <c r="N499" s="33">
        <v>117</v>
      </c>
      <c r="O499" s="33" t="s">
        <v>1142</v>
      </c>
    </row>
    <row r="500" spans="1:15" x14ac:dyDescent="0.15">
      <c r="A500" s="32" t="s">
        <v>1824</v>
      </c>
      <c r="B500" s="33" t="s">
        <v>889</v>
      </c>
      <c r="F500" s="33" t="s">
        <v>111</v>
      </c>
      <c r="G500" s="34">
        <v>25599</v>
      </c>
      <c r="H500" s="33" t="s">
        <v>22</v>
      </c>
      <c r="I500" s="33" t="s">
        <v>108</v>
      </c>
      <c r="J500" s="33">
        <v>34</v>
      </c>
      <c r="K500" s="33">
        <v>34</v>
      </c>
      <c r="L500" s="33">
        <v>21</v>
      </c>
      <c r="M500" s="33" t="s">
        <v>116</v>
      </c>
      <c r="N500" s="33">
        <v>103</v>
      </c>
      <c r="O500" s="33" t="s">
        <v>890</v>
      </c>
    </row>
    <row r="501" spans="1:15" x14ac:dyDescent="0.15">
      <c r="A501" s="32" t="s">
        <v>1825</v>
      </c>
      <c r="B501" s="33" t="s">
        <v>984</v>
      </c>
      <c r="F501" s="33" t="s">
        <v>101</v>
      </c>
      <c r="G501" s="34">
        <v>24044</v>
      </c>
      <c r="H501" s="33" t="s">
        <v>35</v>
      </c>
      <c r="I501" s="33" t="s">
        <v>102</v>
      </c>
      <c r="J501" s="33">
        <v>34</v>
      </c>
      <c r="K501" s="33">
        <v>34</v>
      </c>
      <c r="L501" s="33">
        <v>24</v>
      </c>
      <c r="M501" s="33" t="s">
        <v>130</v>
      </c>
      <c r="N501" s="33">
        <v>110</v>
      </c>
      <c r="O501" s="33" t="s">
        <v>985</v>
      </c>
    </row>
    <row r="502" spans="1:15" x14ac:dyDescent="0.15">
      <c r="A502" s="32" t="s">
        <v>1822</v>
      </c>
      <c r="B502" s="33" t="s">
        <v>586</v>
      </c>
      <c r="F502" s="33" t="s">
        <v>101</v>
      </c>
      <c r="G502" s="34">
        <v>24520</v>
      </c>
      <c r="H502" s="33" t="s">
        <v>22</v>
      </c>
      <c r="I502" s="33" t="s">
        <v>108</v>
      </c>
      <c r="J502" s="33">
        <v>34</v>
      </c>
      <c r="K502" s="33">
        <v>33</v>
      </c>
      <c r="L502" s="33">
        <v>23</v>
      </c>
      <c r="M502" s="33" t="s">
        <v>103</v>
      </c>
      <c r="N502" s="33">
        <v>106</v>
      </c>
      <c r="O502" s="33" t="s">
        <v>587</v>
      </c>
    </row>
    <row r="503" spans="1:15" x14ac:dyDescent="0.15">
      <c r="A503" s="32" t="s">
        <v>1827</v>
      </c>
      <c r="B503" s="33" t="s">
        <v>1115</v>
      </c>
      <c r="F503" s="33" t="s">
        <v>101</v>
      </c>
      <c r="G503" s="34">
        <v>24802</v>
      </c>
      <c r="H503" s="33" t="s">
        <v>22</v>
      </c>
      <c r="I503" s="33" t="s">
        <v>108</v>
      </c>
      <c r="J503" s="33">
        <v>34</v>
      </c>
      <c r="K503" s="33">
        <v>33</v>
      </c>
      <c r="L503" s="33">
        <v>24</v>
      </c>
      <c r="M503" s="33" t="s">
        <v>103</v>
      </c>
      <c r="N503" s="33">
        <v>106</v>
      </c>
      <c r="O503" s="33" t="s">
        <v>1116</v>
      </c>
    </row>
    <row r="504" spans="1:15" x14ac:dyDescent="0.15">
      <c r="A504" s="32" t="s">
        <v>1829</v>
      </c>
      <c r="B504" s="33" t="s">
        <v>1208</v>
      </c>
      <c r="F504" s="33" t="s">
        <v>111</v>
      </c>
      <c r="G504" s="34">
        <v>25449</v>
      </c>
      <c r="H504" s="33" t="s">
        <v>22</v>
      </c>
      <c r="I504" s="33" t="s">
        <v>108</v>
      </c>
      <c r="J504" s="33">
        <v>34</v>
      </c>
      <c r="K504" s="33">
        <v>36</v>
      </c>
      <c r="L504" s="33">
        <v>24</v>
      </c>
      <c r="M504" s="33" t="s">
        <v>174</v>
      </c>
      <c r="N504" s="33">
        <v>130</v>
      </c>
      <c r="O504" s="33" t="s">
        <v>156</v>
      </c>
    </row>
    <row r="505" spans="1:15" x14ac:dyDescent="0.15">
      <c r="A505" s="32" t="s">
        <v>1819</v>
      </c>
      <c r="B505" s="33" t="s">
        <v>411</v>
      </c>
      <c r="F505" s="33" t="s">
        <v>111</v>
      </c>
      <c r="G505" s="34">
        <v>25896</v>
      </c>
      <c r="H505" s="33" t="s">
        <v>22</v>
      </c>
      <c r="I505" s="33" t="s">
        <v>108</v>
      </c>
      <c r="J505" s="33">
        <v>34</v>
      </c>
      <c r="K505" s="33">
        <v>34</v>
      </c>
      <c r="L505" s="33">
        <v>23</v>
      </c>
      <c r="M505" s="33" t="s">
        <v>167</v>
      </c>
      <c r="N505" s="33">
        <v>112</v>
      </c>
      <c r="O505" s="33" t="s">
        <v>412</v>
      </c>
    </row>
    <row r="506" spans="1:15" x14ac:dyDescent="0.15">
      <c r="A506" s="32" t="s">
        <v>1823</v>
      </c>
      <c r="B506" s="33" t="s">
        <v>600</v>
      </c>
      <c r="F506" s="33" t="s">
        <v>101</v>
      </c>
      <c r="G506" s="34">
        <v>23720</v>
      </c>
      <c r="H506" s="33" t="s">
        <v>35</v>
      </c>
      <c r="I506" s="33" t="s">
        <v>102</v>
      </c>
      <c r="J506" s="33">
        <v>34</v>
      </c>
      <c r="K506" s="33">
        <v>34</v>
      </c>
      <c r="L506" s="33">
        <v>24</v>
      </c>
      <c r="M506" s="33" t="s">
        <v>167</v>
      </c>
      <c r="N506" s="33">
        <v>112</v>
      </c>
      <c r="O506" s="33" t="s">
        <v>601</v>
      </c>
    </row>
    <row r="507" spans="1:15" x14ac:dyDescent="0.15">
      <c r="A507" s="32" t="s">
        <v>1818</v>
      </c>
      <c r="B507" s="33" t="s">
        <v>127</v>
      </c>
      <c r="F507" s="33" t="s">
        <v>111</v>
      </c>
      <c r="G507" s="34">
        <v>25101</v>
      </c>
      <c r="H507" s="33" t="s">
        <v>25</v>
      </c>
      <c r="I507" s="33" t="s">
        <v>128</v>
      </c>
      <c r="J507" s="33">
        <v>34</v>
      </c>
      <c r="K507" s="33">
        <v>34</v>
      </c>
      <c r="L507" s="33">
        <v>23</v>
      </c>
      <c r="M507" s="33" t="s">
        <v>119</v>
      </c>
      <c r="N507" s="33">
        <v>110</v>
      </c>
      <c r="O507" s="33" t="s">
        <v>129</v>
      </c>
    </row>
    <row r="508" spans="1:15" x14ac:dyDescent="0.15">
      <c r="A508" s="32" t="s">
        <v>1821</v>
      </c>
      <c r="B508" s="33" t="s">
        <v>476</v>
      </c>
      <c r="F508" s="33" t="s">
        <v>101</v>
      </c>
      <c r="G508" s="34">
        <v>23465</v>
      </c>
      <c r="H508" s="33" t="s">
        <v>35</v>
      </c>
      <c r="I508" s="33" t="s">
        <v>102</v>
      </c>
      <c r="J508" s="33">
        <v>34</v>
      </c>
      <c r="K508" s="33">
        <v>34</v>
      </c>
      <c r="L508" s="33">
        <v>22</v>
      </c>
      <c r="M508" s="33" t="s">
        <v>167</v>
      </c>
      <c r="N508" s="33">
        <v>110</v>
      </c>
      <c r="O508" s="33" t="s">
        <v>477</v>
      </c>
    </row>
    <row r="509" spans="1:15" x14ac:dyDescent="0.15">
      <c r="A509" s="32" t="s">
        <v>1831</v>
      </c>
      <c r="B509" s="33" t="s">
        <v>553</v>
      </c>
      <c r="F509" s="33" t="s">
        <v>101</v>
      </c>
      <c r="G509" s="34">
        <v>22679</v>
      </c>
      <c r="H509" s="33" t="s">
        <v>22</v>
      </c>
      <c r="I509" s="33" t="s">
        <v>108</v>
      </c>
      <c r="J509" s="33">
        <v>34</v>
      </c>
      <c r="K509" s="33">
        <v>33</v>
      </c>
      <c r="L509" s="33">
        <v>24</v>
      </c>
      <c r="M509" s="33" t="s">
        <v>130</v>
      </c>
      <c r="N509" s="33">
        <v>115</v>
      </c>
      <c r="O509" s="33" t="s">
        <v>554</v>
      </c>
    </row>
    <row r="510" spans="1:15" x14ac:dyDescent="0.15">
      <c r="A510" s="32" t="s">
        <v>1833</v>
      </c>
      <c r="B510" s="33" t="s">
        <v>686</v>
      </c>
      <c r="F510" s="33" t="s">
        <v>111</v>
      </c>
      <c r="G510" s="34">
        <v>25981</v>
      </c>
      <c r="H510" s="33" t="s">
        <v>25</v>
      </c>
      <c r="I510" s="33" t="s">
        <v>128</v>
      </c>
      <c r="J510" s="33">
        <v>34</v>
      </c>
      <c r="K510" s="33">
        <v>34</v>
      </c>
      <c r="L510" s="33">
        <v>24</v>
      </c>
      <c r="M510" s="33" t="s">
        <v>167</v>
      </c>
      <c r="N510" s="33">
        <v>103</v>
      </c>
      <c r="O510" s="33" t="s">
        <v>687</v>
      </c>
    </row>
    <row r="511" spans="1:15" x14ac:dyDescent="0.15">
      <c r="A511" s="32" t="s">
        <v>1841</v>
      </c>
      <c r="B511" s="33" t="s">
        <v>1311</v>
      </c>
      <c r="E511" s="33" t="s">
        <v>106</v>
      </c>
      <c r="F511" s="33" t="s">
        <v>101</v>
      </c>
      <c r="G511" s="34">
        <v>25829</v>
      </c>
      <c r="H511" s="33" t="s">
        <v>24</v>
      </c>
      <c r="I511" s="33" t="s">
        <v>102</v>
      </c>
      <c r="J511" s="33">
        <v>36</v>
      </c>
      <c r="K511" s="33">
        <v>37</v>
      </c>
      <c r="L511" s="33">
        <v>25</v>
      </c>
      <c r="M511" s="33" t="s">
        <v>185</v>
      </c>
      <c r="N511" s="33">
        <v>139</v>
      </c>
      <c r="O511" s="33" t="s">
        <v>1312</v>
      </c>
    </row>
    <row r="512" spans="1:15" x14ac:dyDescent="0.15">
      <c r="A512" s="32" t="s">
        <v>1835</v>
      </c>
      <c r="B512" s="33" t="s">
        <v>814</v>
      </c>
      <c r="F512" s="33" t="s">
        <v>101</v>
      </c>
      <c r="G512" s="34">
        <v>26572</v>
      </c>
      <c r="H512" s="33" t="s">
        <v>25</v>
      </c>
      <c r="I512" s="33" t="s">
        <v>128</v>
      </c>
      <c r="J512" s="33">
        <v>34</v>
      </c>
      <c r="K512" s="33">
        <v>34</v>
      </c>
      <c r="L512" s="33">
        <v>24</v>
      </c>
      <c r="M512" s="33" t="s">
        <v>164</v>
      </c>
      <c r="N512" s="33">
        <v>107</v>
      </c>
      <c r="O512" s="33" t="s">
        <v>724</v>
      </c>
    </row>
    <row r="513" spans="1:15" x14ac:dyDescent="0.15">
      <c r="A513" s="32" t="s">
        <v>1840</v>
      </c>
      <c r="B513" s="33" t="s">
        <v>1309</v>
      </c>
      <c r="E513" s="33" t="s">
        <v>106</v>
      </c>
      <c r="F513" s="33" t="s">
        <v>101</v>
      </c>
      <c r="G513" s="34">
        <v>24451</v>
      </c>
      <c r="H513" s="33" t="s">
        <v>21</v>
      </c>
      <c r="I513" s="33" t="s">
        <v>108</v>
      </c>
      <c r="J513" s="33">
        <v>36</v>
      </c>
      <c r="K513" s="33">
        <v>34</v>
      </c>
      <c r="L513" s="33">
        <v>24</v>
      </c>
      <c r="M513" s="33" t="s">
        <v>119</v>
      </c>
      <c r="N513" s="33">
        <v>123</v>
      </c>
      <c r="O513" s="33" t="s">
        <v>1310</v>
      </c>
    </row>
    <row r="514" spans="1:15" x14ac:dyDescent="0.15">
      <c r="A514" s="32" t="s">
        <v>1830</v>
      </c>
      <c r="B514" s="33" t="s">
        <v>161</v>
      </c>
      <c r="E514" s="33" t="s">
        <v>141</v>
      </c>
      <c r="F514" s="33" t="s">
        <v>107</v>
      </c>
      <c r="G514" s="34">
        <v>25781</v>
      </c>
      <c r="H514" s="33" t="s">
        <v>163</v>
      </c>
      <c r="I514" s="33" t="s">
        <v>162</v>
      </c>
      <c r="J514" s="33">
        <v>34</v>
      </c>
      <c r="K514" s="33">
        <v>34</v>
      </c>
      <c r="L514" s="33">
        <v>22</v>
      </c>
      <c r="M514" s="33" t="s">
        <v>164</v>
      </c>
      <c r="N514" s="33">
        <v>110</v>
      </c>
      <c r="O514" s="33" t="s">
        <v>165</v>
      </c>
    </row>
    <row r="515" spans="1:15" x14ac:dyDescent="0.15">
      <c r="A515" s="32" t="s">
        <v>1834</v>
      </c>
      <c r="B515" s="33" t="s">
        <v>758</v>
      </c>
      <c r="E515" s="33" t="s">
        <v>100</v>
      </c>
      <c r="F515" s="33" t="s">
        <v>111</v>
      </c>
      <c r="G515" s="34">
        <v>24803</v>
      </c>
      <c r="H515" s="33" t="s">
        <v>30</v>
      </c>
      <c r="I515" s="33" t="s">
        <v>115</v>
      </c>
      <c r="J515" s="33">
        <v>34</v>
      </c>
      <c r="K515" s="33">
        <v>34</v>
      </c>
      <c r="L515" s="33">
        <v>24</v>
      </c>
      <c r="M515" s="33" t="s">
        <v>112</v>
      </c>
      <c r="N515" s="33">
        <v>123</v>
      </c>
      <c r="O515" s="33" t="s">
        <v>759</v>
      </c>
    </row>
    <row r="516" spans="1:15" x14ac:dyDescent="0.15">
      <c r="A516" s="32" t="s">
        <v>1837</v>
      </c>
      <c r="B516" s="33" t="s">
        <v>1093</v>
      </c>
      <c r="F516" s="33" t="s">
        <v>101</v>
      </c>
      <c r="G516" s="34">
        <v>24698</v>
      </c>
      <c r="H516" s="33" t="s">
        <v>24</v>
      </c>
      <c r="I516" s="33" t="s">
        <v>102</v>
      </c>
      <c r="J516" s="33">
        <v>36</v>
      </c>
      <c r="K516" s="33">
        <v>34</v>
      </c>
      <c r="L516" s="33">
        <v>25</v>
      </c>
      <c r="M516" s="33" t="s">
        <v>119</v>
      </c>
      <c r="N516" s="33">
        <v>118</v>
      </c>
      <c r="O516" s="33" t="s">
        <v>360</v>
      </c>
    </row>
    <row r="517" spans="1:15" x14ac:dyDescent="0.15">
      <c r="A517" s="32" t="s">
        <v>1838</v>
      </c>
      <c r="B517" s="33" t="s">
        <v>1189</v>
      </c>
      <c r="E517" s="33" t="s">
        <v>106</v>
      </c>
      <c r="F517" s="33" t="s">
        <v>101</v>
      </c>
      <c r="G517" s="34">
        <v>24716</v>
      </c>
      <c r="H517" s="33" t="s">
        <v>37</v>
      </c>
      <c r="I517" s="33" t="s">
        <v>102</v>
      </c>
      <c r="J517" s="33">
        <v>33</v>
      </c>
      <c r="K517" s="33">
        <v>33</v>
      </c>
      <c r="L517" s="33">
        <v>22</v>
      </c>
      <c r="M517" s="33" t="s">
        <v>164</v>
      </c>
      <c r="N517" s="33">
        <v>98</v>
      </c>
      <c r="O517" s="33" t="s">
        <v>672</v>
      </c>
    </row>
    <row r="518" spans="1:15" x14ac:dyDescent="0.15">
      <c r="A518" s="32" t="s">
        <v>1839</v>
      </c>
      <c r="B518" s="33" t="s">
        <v>1286</v>
      </c>
      <c r="F518" s="33" t="s">
        <v>101</v>
      </c>
      <c r="G518" s="34">
        <v>24359</v>
      </c>
      <c r="H518" s="33" t="s">
        <v>22</v>
      </c>
      <c r="I518" s="33" t="s">
        <v>108</v>
      </c>
      <c r="J518" s="33">
        <v>34</v>
      </c>
      <c r="K518" s="33">
        <v>35</v>
      </c>
      <c r="L518" s="33">
        <v>25</v>
      </c>
      <c r="M518" s="33" t="s">
        <v>103</v>
      </c>
      <c r="N518" s="33">
        <v>118</v>
      </c>
      <c r="O518" s="33" t="s">
        <v>1287</v>
      </c>
    </row>
    <row r="519" spans="1:15" x14ac:dyDescent="0.15">
      <c r="A519" s="32" t="s">
        <v>1836</v>
      </c>
      <c r="B519" s="33" t="s">
        <v>1016</v>
      </c>
      <c r="F519" s="33" t="s">
        <v>101</v>
      </c>
      <c r="G519" s="34">
        <v>24944</v>
      </c>
      <c r="H519" s="33" t="s">
        <v>30</v>
      </c>
      <c r="I519" s="33" t="s">
        <v>115</v>
      </c>
      <c r="J519" s="33">
        <v>34</v>
      </c>
      <c r="K519" s="33">
        <v>34</v>
      </c>
      <c r="L519" s="33">
        <v>22</v>
      </c>
      <c r="M519" s="33" t="s">
        <v>130</v>
      </c>
      <c r="N519" s="33">
        <v>102</v>
      </c>
      <c r="O519" s="33" t="s">
        <v>1017</v>
      </c>
    </row>
    <row r="520" spans="1:15" x14ac:dyDescent="0.15">
      <c r="A520" s="32" t="s">
        <v>1832</v>
      </c>
      <c r="B520" s="33" t="s">
        <v>662</v>
      </c>
      <c r="F520" s="33" t="s">
        <v>111</v>
      </c>
      <c r="G520" s="34">
        <v>25701</v>
      </c>
      <c r="H520" s="33" t="s">
        <v>22</v>
      </c>
      <c r="I520" s="33" t="s">
        <v>108</v>
      </c>
      <c r="J520" s="33">
        <v>34</v>
      </c>
      <c r="K520" s="33">
        <v>34</v>
      </c>
      <c r="L520" s="33">
        <v>24</v>
      </c>
      <c r="M520" s="33" t="s">
        <v>119</v>
      </c>
      <c r="N520" s="33">
        <v>120</v>
      </c>
      <c r="O520" s="33" t="s">
        <v>663</v>
      </c>
    </row>
    <row r="521" spans="1:15" x14ac:dyDescent="0.15">
      <c r="A521" s="32" t="s">
        <v>1849</v>
      </c>
      <c r="B521" s="33" t="s">
        <v>791</v>
      </c>
      <c r="E521" s="33" t="s">
        <v>100</v>
      </c>
      <c r="F521" s="33" t="s">
        <v>111</v>
      </c>
      <c r="G521" s="34">
        <v>26441</v>
      </c>
      <c r="H521" s="33" t="s">
        <v>35</v>
      </c>
      <c r="I521" s="33" t="s">
        <v>102</v>
      </c>
      <c r="J521" s="33">
        <v>34</v>
      </c>
      <c r="K521" s="33">
        <v>32</v>
      </c>
      <c r="L521" s="33">
        <v>22</v>
      </c>
      <c r="M521" s="33" t="s">
        <v>248</v>
      </c>
      <c r="N521" s="33">
        <v>95</v>
      </c>
      <c r="O521" s="33" t="s">
        <v>792</v>
      </c>
    </row>
    <row r="522" spans="1:15" x14ac:dyDescent="0.15">
      <c r="A522" s="32" t="s">
        <v>1847</v>
      </c>
      <c r="B522" s="33" t="s">
        <v>734</v>
      </c>
      <c r="F522" s="33" t="s">
        <v>111</v>
      </c>
      <c r="G522" s="34">
        <v>26295</v>
      </c>
      <c r="H522" s="33" t="s">
        <v>21</v>
      </c>
      <c r="I522" s="33" t="s">
        <v>108</v>
      </c>
      <c r="J522" s="33">
        <v>36</v>
      </c>
      <c r="K522" s="33">
        <v>32</v>
      </c>
      <c r="L522" s="33">
        <v>24</v>
      </c>
      <c r="M522" s="33" t="s">
        <v>103</v>
      </c>
      <c r="N522" s="33">
        <v>125</v>
      </c>
      <c r="O522" s="33" t="s">
        <v>735</v>
      </c>
    </row>
    <row r="523" spans="1:15" x14ac:dyDescent="0.15">
      <c r="A523" s="32" t="s">
        <v>1848</v>
      </c>
      <c r="B523" s="33" t="s">
        <v>743</v>
      </c>
      <c r="F523" s="33" t="s">
        <v>111</v>
      </c>
      <c r="G523" s="34">
        <v>24553</v>
      </c>
      <c r="H523" s="33" t="s">
        <v>22</v>
      </c>
      <c r="I523" s="33" t="s">
        <v>108</v>
      </c>
      <c r="J523" s="33">
        <v>34</v>
      </c>
      <c r="K523" s="33">
        <v>34</v>
      </c>
      <c r="L523" s="33">
        <v>24</v>
      </c>
      <c r="M523" s="33" t="s">
        <v>119</v>
      </c>
      <c r="N523" s="33">
        <v>125</v>
      </c>
      <c r="O523" s="33" t="s">
        <v>744</v>
      </c>
    </row>
    <row r="524" spans="1:15" x14ac:dyDescent="0.15">
      <c r="A524" s="32" t="s">
        <v>1850</v>
      </c>
      <c r="B524" s="33" t="s">
        <v>801</v>
      </c>
      <c r="F524" s="33" t="s">
        <v>111</v>
      </c>
      <c r="G524" s="34">
        <v>25710</v>
      </c>
      <c r="H524" s="33" t="s">
        <v>24</v>
      </c>
      <c r="I524" s="33" t="s">
        <v>102</v>
      </c>
      <c r="J524" s="33">
        <v>36</v>
      </c>
      <c r="K524" s="33">
        <v>36</v>
      </c>
      <c r="L524" s="33">
        <v>24</v>
      </c>
      <c r="M524" s="33" t="s">
        <v>174</v>
      </c>
      <c r="N524" s="33">
        <v>125</v>
      </c>
      <c r="O524" s="33" t="s">
        <v>160</v>
      </c>
    </row>
    <row r="525" spans="1:15" x14ac:dyDescent="0.15">
      <c r="A525" s="32" t="s">
        <v>1845</v>
      </c>
      <c r="B525" s="33" t="s">
        <v>629</v>
      </c>
      <c r="F525" s="33" t="s">
        <v>101</v>
      </c>
      <c r="G525" s="34">
        <v>25738</v>
      </c>
      <c r="H525" s="33" t="s">
        <v>24</v>
      </c>
      <c r="I525" s="33" t="s">
        <v>102</v>
      </c>
      <c r="J525" s="33">
        <v>36</v>
      </c>
      <c r="K525" s="33">
        <v>35</v>
      </c>
      <c r="L525" s="33">
        <v>22</v>
      </c>
      <c r="M525" s="33" t="s">
        <v>119</v>
      </c>
      <c r="N525" s="33">
        <v>118</v>
      </c>
      <c r="O525" s="33" t="s">
        <v>630</v>
      </c>
    </row>
    <row r="526" spans="1:15" x14ac:dyDescent="0.15">
      <c r="A526" s="32" t="s">
        <v>1843</v>
      </c>
      <c r="B526" s="33" t="s">
        <v>425</v>
      </c>
      <c r="F526" s="33" t="s">
        <v>111</v>
      </c>
      <c r="G526" s="34">
        <v>26528</v>
      </c>
      <c r="H526" s="33" t="s">
        <v>25</v>
      </c>
      <c r="I526" s="33" t="s">
        <v>128</v>
      </c>
      <c r="J526" s="33">
        <v>34</v>
      </c>
      <c r="K526" s="33">
        <v>36</v>
      </c>
      <c r="L526" s="33">
        <v>24</v>
      </c>
      <c r="M526" s="33" t="s">
        <v>119</v>
      </c>
      <c r="N526" s="33">
        <v>120</v>
      </c>
      <c r="O526" s="33" t="s">
        <v>227</v>
      </c>
    </row>
    <row r="527" spans="1:15" x14ac:dyDescent="0.15">
      <c r="A527" s="32" t="s">
        <v>1842</v>
      </c>
      <c r="B527" s="33" t="s">
        <v>322</v>
      </c>
      <c r="F527" s="33" t="s">
        <v>111</v>
      </c>
      <c r="G527" s="34">
        <v>23862</v>
      </c>
      <c r="H527" s="33" t="s">
        <v>35</v>
      </c>
      <c r="I527" s="33" t="s">
        <v>102</v>
      </c>
      <c r="J527" s="33">
        <v>34</v>
      </c>
      <c r="K527" s="33">
        <v>34</v>
      </c>
      <c r="L527" s="33">
        <v>24</v>
      </c>
      <c r="M527" s="33" t="s">
        <v>130</v>
      </c>
      <c r="N527" s="33">
        <v>114</v>
      </c>
      <c r="O527" s="33" t="s">
        <v>323</v>
      </c>
    </row>
    <row r="528" spans="1:15" x14ac:dyDescent="0.15">
      <c r="A528" s="32" t="s">
        <v>1846</v>
      </c>
      <c r="B528" s="33" t="s">
        <v>674</v>
      </c>
      <c r="F528" s="33" t="s">
        <v>111</v>
      </c>
      <c r="G528" s="34">
        <v>24959</v>
      </c>
      <c r="H528" s="33" t="s">
        <v>21</v>
      </c>
      <c r="I528" s="33" t="s">
        <v>108</v>
      </c>
      <c r="J528" s="33">
        <v>36</v>
      </c>
      <c r="K528" s="33">
        <v>34</v>
      </c>
      <c r="L528" s="33">
        <v>24</v>
      </c>
      <c r="M528" s="33" t="s">
        <v>167</v>
      </c>
      <c r="N528" s="33">
        <v>114</v>
      </c>
      <c r="O528" s="33" t="s">
        <v>384</v>
      </c>
    </row>
    <row r="529" spans="1:15" x14ac:dyDescent="0.15">
      <c r="A529" s="32" t="s">
        <v>1852</v>
      </c>
      <c r="B529" s="33" t="s">
        <v>921</v>
      </c>
      <c r="F529" s="33" t="s">
        <v>111</v>
      </c>
      <c r="G529" s="34">
        <v>26318</v>
      </c>
      <c r="H529" s="33" t="s">
        <v>35</v>
      </c>
      <c r="I529" s="33" t="s">
        <v>102</v>
      </c>
      <c r="J529" s="33">
        <v>34</v>
      </c>
      <c r="K529" s="33">
        <v>35</v>
      </c>
      <c r="L529" s="33">
        <v>25</v>
      </c>
      <c r="M529" s="33" t="s">
        <v>103</v>
      </c>
      <c r="N529" s="33">
        <v>120</v>
      </c>
      <c r="O529" s="33" t="s">
        <v>922</v>
      </c>
    </row>
    <row r="530" spans="1:15" x14ac:dyDescent="0.15">
      <c r="A530" s="32" t="s">
        <v>1844</v>
      </c>
      <c r="B530" s="33" t="s">
        <v>612</v>
      </c>
      <c r="F530" s="33" t="s">
        <v>101</v>
      </c>
      <c r="G530" s="34">
        <v>26280</v>
      </c>
      <c r="H530" s="33" t="s">
        <v>21</v>
      </c>
      <c r="I530" s="33" t="s">
        <v>108</v>
      </c>
      <c r="J530" s="33">
        <v>36</v>
      </c>
      <c r="K530" s="33">
        <v>36</v>
      </c>
      <c r="L530" s="33">
        <v>24</v>
      </c>
      <c r="M530" s="33" t="s">
        <v>112</v>
      </c>
      <c r="N530" s="33">
        <v>124</v>
      </c>
      <c r="O530" s="33" t="s">
        <v>613</v>
      </c>
    </row>
    <row r="531" spans="1:15" x14ac:dyDescent="0.15">
      <c r="A531" s="32" t="s">
        <v>1851</v>
      </c>
      <c r="B531" s="33" t="s">
        <v>855</v>
      </c>
      <c r="E531" s="33" t="s">
        <v>100</v>
      </c>
      <c r="F531" s="33" t="s">
        <v>101</v>
      </c>
      <c r="G531" s="34">
        <v>25862</v>
      </c>
      <c r="H531" s="33" t="s">
        <v>21</v>
      </c>
      <c r="I531" s="33" t="s">
        <v>108</v>
      </c>
      <c r="J531" s="33">
        <v>36</v>
      </c>
      <c r="K531" s="33">
        <v>36</v>
      </c>
      <c r="L531" s="33">
        <v>24</v>
      </c>
      <c r="M531" s="33" t="s">
        <v>174</v>
      </c>
      <c r="N531" s="33">
        <v>121</v>
      </c>
      <c r="O531" s="33" t="s">
        <v>856</v>
      </c>
    </row>
    <row r="532" spans="1:15" x14ac:dyDescent="0.15">
      <c r="A532" s="32" t="s">
        <v>1853</v>
      </c>
      <c r="B532" s="33" t="s">
        <v>1050</v>
      </c>
      <c r="E532" s="33" t="s">
        <v>141</v>
      </c>
      <c r="F532" s="33" t="s">
        <v>101</v>
      </c>
      <c r="G532" s="34">
        <v>24692</v>
      </c>
      <c r="H532" s="33" t="s">
        <v>21</v>
      </c>
      <c r="I532" s="33" t="s">
        <v>108</v>
      </c>
      <c r="J532" s="33">
        <v>36</v>
      </c>
      <c r="K532" s="33">
        <v>35</v>
      </c>
      <c r="L532" s="33">
        <v>23</v>
      </c>
      <c r="M532" s="33" t="s">
        <v>119</v>
      </c>
      <c r="N532" s="33">
        <v>118</v>
      </c>
      <c r="O532" s="33" t="s">
        <v>1051</v>
      </c>
    </row>
    <row r="533" spans="1:15" x14ac:dyDescent="0.15">
      <c r="A533" s="32" t="s">
        <v>1858</v>
      </c>
      <c r="B533" s="33" t="s">
        <v>598</v>
      </c>
      <c r="F533" s="33" t="s">
        <v>111</v>
      </c>
      <c r="G533" s="34">
        <v>26612</v>
      </c>
      <c r="H533" s="33" t="s">
        <v>25</v>
      </c>
      <c r="I533" s="33" t="s">
        <v>128</v>
      </c>
      <c r="J533" s="33">
        <v>34</v>
      </c>
      <c r="K533" s="33">
        <v>34</v>
      </c>
      <c r="L533" s="33">
        <v>23</v>
      </c>
      <c r="M533" s="33" t="s">
        <v>119</v>
      </c>
      <c r="N533" s="33">
        <v>125</v>
      </c>
      <c r="O533" s="33" t="s">
        <v>599</v>
      </c>
    </row>
    <row r="534" spans="1:15" x14ac:dyDescent="0.15">
      <c r="A534" s="32" t="s">
        <v>1854</v>
      </c>
      <c r="B534" s="33" t="s">
        <v>169</v>
      </c>
      <c r="E534" s="33" t="s">
        <v>100</v>
      </c>
      <c r="F534" s="33" t="s">
        <v>101</v>
      </c>
      <c r="G534" s="34">
        <v>25040</v>
      </c>
      <c r="H534" s="33" t="s">
        <v>22</v>
      </c>
      <c r="I534" s="33" t="s">
        <v>108</v>
      </c>
      <c r="J534" s="33">
        <v>34</v>
      </c>
      <c r="K534" s="33">
        <v>34</v>
      </c>
      <c r="L534" s="33">
        <v>23</v>
      </c>
      <c r="M534" s="33" t="s">
        <v>116</v>
      </c>
      <c r="N534" s="33">
        <v>95</v>
      </c>
      <c r="O534" s="33" t="s">
        <v>170</v>
      </c>
    </row>
    <row r="535" spans="1:15" x14ac:dyDescent="0.15">
      <c r="A535" s="32" t="s">
        <v>1856</v>
      </c>
      <c r="B535" s="33" t="s">
        <v>521</v>
      </c>
      <c r="F535" s="33" t="s">
        <v>101</v>
      </c>
      <c r="G535" s="34">
        <v>27009</v>
      </c>
      <c r="H535" s="33" t="s">
        <v>22</v>
      </c>
      <c r="I535" s="33" t="s">
        <v>108</v>
      </c>
      <c r="J535" s="33">
        <v>34</v>
      </c>
      <c r="K535" s="33">
        <v>34</v>
      </c>
      <c r="L535" s="33">
        <v>25</v>
      </c>
      <c r="M535" s="33" t="s">
        <v>119</v>
      </c>
      <c r="N535" s="33">
        <v>115</v>
      </c>
      <c r="O535" s="33" t="s">
        <v>522</v>
      </c>
    </row>
    <row r="536" spans="1:15" x14ac:dyDescent="0.15">
      <c r="A536" s="32" t="s">
        <v>1856</v>
      </c>
      <c r="B536" s="33" t="s">
        <v>619</v>
      </c>
      <c r="F536" s="33" t="s">
        <v>101</v>
      </c>
      <c r="G536" s="34">
        <v>27009</v>
      </c>
      <c r="H536" s="33" t="s">
        <v>22</v>
      </c>
      <c r="I536" s="33" t="s">
        <v>108</v>
      </c>
      <c r="J536" s="33">
        <v>34</v>
      </c>
      <c r="K536" s="33">
        <v>34</v>
      </c>
      <c r="L536" s="33">
        <v>25</v>
      </c>
      <c r="M536" s="33" t="s">
        <v>119</v>
      </c>
      <c r="N536" s="33">
        <v>115</v>
      </c>
      <c r="O536" s="33" t="s">
        <v>522</v>
      </c>
    </row>
    <row r="537" spans="1:15" x14ac:dyDescent="0.15">
      <c r="A537" s="32" t="s">
        <v>1856</v>
      </c>
      <c r="B537" s="33" t="s">
        <v>1039</v>
      </c>
      <c r="F537" s="33" t="s">
        <v>101</v>
      </c>
      <c r="G537" s="34">
        <v>27009</v>
      </c>
      <c r="H537" s="33" t="s">
        <v>22</v>
      </c>
      <c r="I537" s="33" t="s">
        <v>108</v>
      </c>
      <c r="J537" s="33">
        <v>34</v>
      </c>
      <c r="K537" s="33">
        <v>34</v>
      </c>
      <c r="L537" s="33">
        <v>25</v>
      </c>
      <c r="M537" s="33" t="s">
        <v>119</v>
      </c>
      <c r="N537" s="33">
        <v>115</v>
      </c>
      <c r="O537" s="33" t="s">
        <v>522</v>
      </c>
    </row>
    <row r="538" spans="1:15" x14ac:dyDescent="0.15">
      <c r="A538" s="32" t="s">
        <v>1859</v>
      </c>
      <c r="B538" s="33" t="s">
        <v>716</v>
      </c>
      <c r="F538" s="33" t="s">
        <v>101</v>
      </c>
      <c r="G538" s="34">
        <v>27559</v>
      </c>
      <c r="H538" s="33" t="s">
        <v>22</v>
      </c>
      <c r="I538" s="33" t="s">
        <v>108</v>
      </c>
      <c r="J538" s="33">
        <v>34</v>
      </c>
      <c r="K538" s="33">
        <v>36</v>
      </c>
      <c r="L538" s="33">
        <v>25</v>
      </c>
      <c r="M538" s="33" t="s">
        <v>112</v>
      </c>
      <c r="N538" s="33">
        <v>125</v>
      </c>
      <c r="O538" s="33" t="s">
        <v>672</v>
      </c>
    </row>
    <row r="539" spans="1:15" x14ac:dyDescent="0.15">
      <c r="A539" s="32" t="s">
        <v>1857</v>
      </c>
      <c r="B539" s="33" t="s">
        <v>572</v>
      </c>
      <c r="F539" s="33" t="s">
        <v>101</v>
      </c>
      <c r="G539" s="34">
        <v>26422</v>
      </c>
      <c r="H539" s="33" t="s">
        <v>31</v>
      </c>
      <c r="I539" s="33" t="s">
        <v>115</v>
      </c>
      <c r="J539" s="33">
        <v>36</v>
      </c>
      <c r="K539" s="33">
        <v>35</v>
      </c>
      <c r="L539" s="33">
        <v>24</v>
      </c>
      <c r="M539" s="33" t="s">
        <v>119</v>
      </c>
      <c r="N539" s="33">
        <v>117</v>
      </c>
      <c r="O539" s="33" t="s">
        <v>573</v>
      </c>
    </row>
    <row r="540" spans="1:15" x14ac:dyDescent="0.15">
      <c r="A540" s="32" t="s">
        <v>1861</v>
      </c>
      <c r="B540" s="33" t="s">
        <v>887</v>
      </c>
      <c r="F540" s="33" t="s">
        <v>101</v>
      </c>
      <c r="G540" s="34">
        <v>24328</v>
      </c>
      <c r="H540" s="33" t="s">
        <v>22</v>
      </c>
      <c r="I540" s="33" t="s">
        <v>108</v>
      </c>
      <c r="J540" s="33">
        <v>34</v>
      </c>
      <c r="K540" s="33">
        <v>34</v>
      </c>
      <c r="L540" s="33">
        <v>24</v>
      </c>
      <c r="M540" s="33" t="s">
        <v>119</v>
      </c>
      <c r="N540" s="33">
        <v>120</v>
      </c>
      <c r="O540" s="33" t="s">
        <v>888</v>
      </c>
    </row>
    <row r="541" spans="1:15" x14ac:dyDescent="0.15">
      <c r="A541" s="32" t="s">
        <v>1862</v>
      </c>
      <c r="B541" s="33" t="s">
        <v>943</v>
      </c>
      <c r="F541" s="33" t="s">
        <v>111</v>
      </c>
      <c r="G541" s="34">
        <v>27013</v>
      </c>
      <c r="H541" s="33" t="s">
        <v>22</v>
      </c>
      <c r="I541" s="33" t="s">
        <v>108</v>
      </c>
      <c r="J541" s="33">
        <v>34</v>
      </c>
      <c r="K541" s="33">
        <v>34</v>
      </c>
      <c r="L541" s="33">
        <v>24</v>
      </c>
      <c r="M541" s="33" t="s">
        <v>112</v>
      </c>
      <c r="N541" s="33">
        <v>125</v>
      </c>
      <c r="O541" s="33" t="s">
        <v>944</v>
      </c>
    </row>
    <row r="542" spans="1:15" x14ac:dyDescent="0.15">
      <c r="A542" s="32" t="s">
        <v>1863</v>
      </c>
      <c r="B542" s="33" t="s">
        <v>968</v>
      </c>
      <c r="F542" s="33" t="s">
        <v>101</v>
      </c>
      <c r="G542" s="34">
        <v>25071</v>
      </c>
      <c r="H542" s="33" t="s">
        <v>23</v>
      </c>
      <c r="I542" s="33" t="s">
        <v>102</v>
      </c>
      <c r="J542" s="33">
        <v>35</v>
      </c>
      <c r="K542" s="33">
        <v>35</v>
      </c>
      <c r="L542" s="33">
        <v>24</v>
      </c>
      <c r="M542" s="33" t="s">
        <v>103</v>
      </c>
      <c r="N542" s="33">
        <v>118</v>
      </c>
      <c r="O542" s="33" t="s">
        <v>969</v>
      </c>
    </row>
    <row r="543" spans="1:15" x14ac:dyDescent="0.15">
      <c r="A543" s="32" t="s">
        <v>1855</v>
      </c>
      <c r="B543" s="33" t="s">
        <v>432</v>
      </c>
      <c r="F543" s="33" t="s">
        <v>111</v>
      </c>
      <c r="G543" s="34">
        <v>25687</v>
      </c>
      <c r="H543" s="33" t="s">
        <v>21</v>
      </c>
      <c r="I543" s="33" t="s">
        <v>108</v>
      </c>
      <c r="J543" s="33">
        <v>36</v>
      </c>
      <c r="K543" s="33">
        <v>35</v>
      </c>
      <c r="L543" s="33">
        <v>24</v>
      </c>
      <c r="M543" s="33" t="s">
        <v>167</v>
      </c>
      <c r="N543" s="33">
        <v>107</v>
      </c>
      <c r="O543" s="33" t="s">
        <v>433</v>
      </c>
    </row>
    <row r="544" spans="1:15" x14ac:dyDescent="0.15">
      <c r="A544" s="32" t="s">
        <v>1864</v>
      </c>
      <c r="B544" s="33" t="s">
        <v>1269</v>
      </c>
      <c r="E544" s="33" t="s">
        <v>100</v>
      </c>
      <c r="F544" s="33" t="s">
        <v>111</v>
      </c>
      <c r="G544" s="34">
        <v>26861</v>
      </c>
      <c r="H544" s="33" t="s">
        <v>21</v>
      </c>
      <c r="I544" s="33" t="s">
        <v>108</v>
      </c>
      <c r="J544" s="33">
        <v>36</v>
      </c>
      <c r="K544" s="33">
        <v>35</v>
      </c>
      <c r="L544" s="33">
        <v>25</v>
      </c>
      <c r="M544" s="33" t="s">
        <v>103</v>
      </c>
      <c r="N544" s="33">
        <v>115</v>
      </c>
      <c r="O544" s="33" t="s">
        <v>1270</v>
      </c>
    </row>
    <row r="545" spans="1:15" x14ac:dyDescent="0.15">
      <c r="A545" s="32" t="s">
        <v>1860</v>
      </c>
      <c r="B545" s="33" t="s">
        <v>836</v>
      </c>
      <c r="F545" s="33" t="s">
        <v>101</v>
      </c>
      <c r="G545" s="34">
        <v>26789</v>
      </c>
      <c r="H545" s="33" t="s">
        <v>22</v>
      </c>
      <c r="I545" s="33" t="s">
        <v>108</v>
      </c>
      <c r="J545" s="33">
        <v>34</v>
      </c>
      <c r="K545" s="33">
        <v>34</v>
      </c>
      <c r="L545" s="33">
        <v>23</v>
      </c>
      <c r="M545" s="33" t="s">
        <v>167</v>
      </c>
      <c r="N545" s="33">
        <v>113</v>
      </c>
      <c r="O545" s="33" t="s">
        <v>837</v>
      </c>
    </row>
    <row r="546" spans="1:15" x14ac:dyDescent="0.15">
      <c r="A546" s="32" t="s">
        <v>1865</v>
      </c>
      <c r="B546" s="33" t="s">
        <v>1295</v>
      </c>
      <c r="F546" s="33" t="s">
        <v>111</v>
      </c>
      <c r="G546" s="34">
        <v>27636</v>
      </c>
      <c r="H546" s="33" t="s">
        <v>35</v>
      </c>
      <c r="I546" s="33" t="s">
        <v>102</v>
      </c>
      <c r="J546" s="33">
        <v>34</v>
      </c>
      <c r="K546" s="33">
        <v>32</v>
      </c>
      <c r="L546" s="33">
        <v>23</v>
      </c>
      <c r="M546" s="33" t="s">
        <v>167</v>
      </c>
      <c r="N546" s="33">
        <v>110</v>
      </c>
      <c r="O546" s="33" t="s">
        <v>672</v>
      </c>
    </row>
    <row r="547" spans="1:15" x14ac:dyDescent="0.15">
      <c r="A547" s="32" t="s">
        <v>1874</v>
      </c>
      <c r="B547" s="33" t="s">
        <v>1030</v>
      </c>
      <c r="E547" s="33" t="s">
        <v>141</v>
      </c>
      <c r="F547" s="33" t="s">
        <v>101</v>
      </c>
      <c r="G547" s="34">
        <v>26586</v>
      </c>
      <c r="H547" s="33" t="s">
        <v>35</v>
      </c>
      <c r="I547" s="33" t="s">
        <v>102</v>
      </c>
      <c r="J547" s="33">
        <v>34</v>
      </c>
      <c r="K547" s="33">
        <v>35</v>
      </c>
      <c r="L547" s="33">
        <v>23</v>
      </c>
      <c r="M547" s="33" t="s">
        <v>185</v>
      </c>
      <c r="N547" s="33">
        <v>127</v>
      </c>
      <c r="O547" s="33" t="s">
        <v>1031</v>
      </c>
    </row>
    <row r="548" spans="1:15" x14ac:dyDescent="0.15">
      <c r="A548" s="32" t="s">
        <v>1875</v>
      </c>
      <c r="B548" s="33" t="s">
        <v>1106</v>
      </c>
      <c r="F548" s="33" t="s">
        <v>101</v>
      </c>
      <c r="G548" s="34">
        <v>25107</v>
      </c>
      <c r="H548" s="33" t="s">
        <v>39</v>
      </c>
      <c r="I548" s="33" t="s">
        <v>102</v>
      </c>
      <c r="J548" s="33">
        <v>38</v>
      </c>
      <c r="K548" s="33">
        <v>38</v>
      </c>
      <c r="L548" s="33">
        <v>28</v>
      </c>
      <c r="M548" s="33" t="s">
        <v>119</v>
      </c>
      <c r="N548" s="33">
        <v>140</v>
      </c>
      <c r="O548" s="33" t="s">
        <v>1107</v>
      </c>
    </row>
    <row r="549" spans="1:15" x14ac:dyDescent="0.15">
      <c r="A549" s="32" t="s">
        <v>1867</v>
      </c>
      <c r="B549" s="33" t="s">
        <v>273</v>
      </c>
      <c r="E549" s="33" t="s">
        <v>100</v>
      </c>
      <c r="F549" s="33" t="s">
        <v>111</v>
      </c>
      <c r="G549" s="34">
        <v>26588</v>
      </c>
      <c r="H549" s="33" t="s">
        <v>30</v>
      </c>
      <c r="I549" s="33" t="s">
        <v>115</v>
      </c>
      <c r="J549" s="33">
        <v>34</v>
      </c>
      <c r="K549" s="33">
        <v>35</v>
      </c>
      <c r="L549" s="33">
        <v>24</v>
      </c>
      <c r="M549" s="33" t="s">
        <v>119</v>
      </c>
      <c r="N549" s="33">
        <v>119</v>
      </c>
      <c r="O549" s="33" t="s">
        <v>274</v>
      </c>
    </row>
    <row r="550" spans="1:15" x14ac:dyDescent="0.15">
      <c r="A550" s="32" t="s">
        <v>1876</v>
      </c>
      <c r="B550" s="33" t="s">
        <v>1207</v>
      </c>
      <c r="E550" s="33" t="s">
        <v>106</v>
      </c>
      <c r="F550" s="33" t="s">
        <v>101</v>
      </c>
      <c r="G550" s="34">
        <v>27270</v>
      </c>
      <c r="H550" s="33" t="s">
        <v>22</v>
      </c>
      <c r="I550" s="33" t="s">
        <v>108</v>
      </c>
      <c r="J550" s="33">
        <v>34</v>
      </c>
      <c r="K550" s="33">
        <v>35</v>
      </c>
      <c r="L550" s="33">
        <v>24</v>
      </c>
      <c r="M550" s="33" t="s">
        <v>112</v>
      </c>
      <c r="N550" s="33">
        <v>120</v>
      </c>
      <c r="O550" s="33" t="s">
        <v>462</v>
      </c>
    </row>
    <row r="551" spans="1:15" x14ac:dyDescent="0.15">
      <c r="A551" s="32" t="s">
        <v>1869</v>
      </c>
      <c r="B551" s="33" t="s">
        <v>625</v>
      </c>
      <c r="E551" s="33" t="s">
        <v>100</v>
      </c>
      <c r="F551" s="33" t="s">
        <v>101</v>
      </c>
      <c r="G551" s="34">
        <v>26198</v>
      </c>
      <c r="H551" s="33" t="s">
        <v>22</v>
      </c>
      <c r="I551" s="33" t="s">
        <v>108</v>
      </c>
      <c r="J551" s="33">
        <v>34</v>
      </c>
      <c r="K551" s="33">
        <v>34</v>
      </c>
      <c r="L551" s="33">
        <v>23</v>
      </c>
      <c r="M551" s="33" t="s">
        <v>167</v>
      </c>
      <c r="N551" s="33">
        <v>110</v>
      </c>
      <c r="O551" s="33" t="s">
        <v>626</v>
      </c>
    </row>
    <row r="552" spans="1:15" x14ac:dyDescent="0.15">
      <c r="A552" s="32" t="s">
        <v>1870</v>
      </c>
      <c r="B552" s="33" t="s">
        <v>677</v>
      </c>
      <c r="F552" s="33" t="s">
        <v>101</v>
      </c>
      <c r="G552" s="34">
        <v>27374</v>
      </c>
      <c r="H552" s="33" t="s">
        <v>25</v>
      </c>
      <c r="I552" s="33" t="s">
        <v>128</v>
      </c>
      <c r="J552" s="33">
        <v>34</v>
      </c>
      <c r="K552" s="33">
        <v>34</v>
      </c>
      <c r="L552" s="33">
        <v>24</v>
      </c>
      <c r="M552" s="33" t="s">
        <v>119</v>
      </c>
      <c r="N552" s="33">
        <v>120</v>
      </c>
      <c r="O552" s="33" t="s">
        <v>149</v>
      </c>
    </row>
    <row r="553" spans="1:15" x14ac:dyDescent="0.15">
      <c r="A553" s="32" t="s">
        <v>1872</v>
      </c>
      <c r="B553" s="33" t="s">
        <v>813</v>
      </c>
      <c r="F553" s="33" t="s">
        <v>111</v>
      </c>
      <c r="G553" s="34">
        <v>27775</v>
      </c>
      <c r="H553" s="33" t="s">
        <v>21</v>
      </c>
      <c r="I553" s="33" t="s">
        <v>108</v>
      </c>
      <c r="J553" s="33">
        <v>36</v>
      </c>
      <c r="K553" s="33">
        <v>34</v>
      </c>
      <c r="L553" s="33">
        <v>24</v>
      </c>
      <c r="M553" s="33" t="s">
        <v>130</v>
      </c>
      <c r="N553" s="33">
        <v>117</v>
      </c>
      <c r="O553" s="33" t="s">
        <v>683</v>
      </c>
    </row>
    <row r="554" spans="1:15" x14ac:dyDescent="0.15">
      <c r="A554" s="32" t="s">
        <v>1866</v>
      </c>
      <c r="B554" s="33" t="s">
        <v>123</v>
      </c>
      <c r="E554" s="33" t="s">
        <v>100</v>
      </c>
      <c r="F554" s="33" t="s">
        <v>107</v>
      </c>
      <c r="G554" s="34">
        <v>27327</v>
      </c>
      <c r="H554" s="33" t="s">
        <v>22</v>
      </c>
      <c r="I554" s="33" t="s">
        <v>108</v>
      </c>
      <c r="J554" s="33">
        <v>34</v>
      </c>
      <c r="K554" s="33">
        <v>34</v>
      </c>
      <c r="L554" s="33">
        <v>23</v>
      </c>
      <c r="M554" s="33" t="s">
        <v>103</v>
      </c>
      <c r="N554" s="33">
        <v>107</v>
      </c>
      <c r="O554" s="33" t="s">
        <v>124</v>
      </c>
    </row>
    <row r="555" spans="1:15" x14ac:dyDescent="0.15">
      <c r="A555" s="32" t="s">
        <v>1877</v>
      </c>
      <c r="B555" s="33" t="s">
        <v>1275</v>
      </c>
      <c r="E555" s="33" t="s">
        <v>100</v>
      </c>
      <c r="F555" s="33" t="s">
        <v>111</v>
      </c>
      <c r="G555" s="34">
        <v>27195</v>
      </c>
      <c r="H555" s="33" t="s">
        <v>21</v>
      </c>
      <c r="I555" s="33" t="s">
        <v>108</v>
      </c>
      <c r="J555" s="33">
        <v>36</v>
      </c>
      <c r="K555" s="33">
        <v>34</v>
      </c>
      <c r="L555" s="33">
        <v>21</v>
      </c>
      <c r="M555" s="33" t="s">
        <v>103</v>
      </c>
      <c r="N555" s="33">
        <v>120</v>
      </c>
      <c r="O555" s="33" t="s">
        <v>663</v>
      </c>
    </row>
    <row r="556" spans="1:15" x14ac:dyDescent="0.15">
      <c r="A556" s="32" t="s">
        <v>1868</v>
      </c>
      <c r="B556" s="33" t="s">
        <v>292</v>
      </c>
      <c r="F556" s="33" t="s">
        <v>101</v>
      </c>
      <c r="G556" s="34">
        <v>26702</v>
      </c>
      <c r="H556" s="33" t="s">
        <v>22</v>
      </c>
      <c r="I556" s="33" t="s">
        <v>108</v>
      </c>
      <c r="J556" s="33">
        <v>34</v>
      </c>
      <c r="K556" s="33">
        <v>35</v>
      </c>
      <c r="L556" s="33">
        <v>24</v>
      </c>
      <c r="M556" s="33" t="s">
        <v>167</v>
      </c>
      <c r="N556" s="33">
        <v>113</v>
      </c>
      <c r="O556" s="33" t="s">
        <v>293</v>
      </c>
    </row>
    <row r="557" spans="1:15" x14ac:dyDescent="0.15">
      <c r="A557" s="32" t="s">
        <v>1871</v>
      </c>
      <c r="B557" s="33" t="s">
        <v>700</v>
      </c>
      <c r="F557" s="33" t="s">
        <v>111</v>
      </c>
      <c r="G557" s="34">
        <v>26144</v>
      </c>
      <c r="H557" s="33" t="s">
        <v>27</v>
      </c>
      <c r="I557" s="33" t="s">
        <v>102</v>
      </c>
      <c r="J557" s="33">
        <v>32</v>
      </c>
      <c r="K557" s="33">
        <v>35</v>
      </c>
      <c r="L557" s="33">
        <v>23</v>
      </c>
      <c r="M557" s="33" t="s">
        <v>167</v>
      </c>
      <c r="N557" s="33">
        <v>112</v>
      </c>
      <c r="O557" s="33" t="s">
        <v>701</v>
      </c>
    </row>
    <row r="558" spans="1:15" x14ac:dyDescent="0.15">
      <c r="A558" s="32" t="s">
        <v>1873</v>
      </c>
      <c r="B558" s="33" t="s">
        <v>818</v>
      </c>
      <c r="F558" s="33" t="s">
        <v>101</v>
      </c>
      <c r="G558" s="34">
        <v>27883</v>
      </c>
      <c r="H558" s="33" t="s">
        <v>22</v>
      </c>
      <c r="I558" s="33" t="s">
        <v>108</v>
      </c>
      <c r="J558" s="33">
        <v>34</v>
      </c>
      <c r="K558" s="33">
        <v>33</v>
      </c>
      <c r="L558" s="33">
        <v>24</v>
      </c>
      <c r="M558" s="33" t="s">
        <v>119</v>
      </c>
      <c r="N558" s="33">
        <v>116</v>
      </c>
      <c r="O558" s="33" t="s">
        <v>819</v>
      </c>
    </row>
    <row r="559" spans="1:15" x14ac:dyDescent="0.15">
      <c r="A559" s="32" t="s">
        <v>1878</v>
      </c>
      <c r="B559" s="33" t="s">
        <v>253</v>
      </c>
      <c r="E559" s="33" t="s">
        <v>106</v>
      </c>
      <c r="F559" s="33" t="s">
        <v>101</v>
      </c>
      <c r="G559" s="34">
        <v>25731</v>
      </c>
      <c r="H559" s="33" t="s">
        <v>254</v>
      </c>
      <c r="I559" s="33" t="s">
        <v>115</v>
      </c>
      <c r="J559" s="33">
        <v>35</v>
      </c>
      <c r="K559" s="33">
        <v>34</v>
      </c>
      <c r="L559" s="33">
        <v>24</v>
      </c>
      <c r="M559" s="33" t="s">
        <v>103</v>
      </c>
      <c r="N559" s="33">
        <v>117</v>
      </c>
      <c r="O559" s="33" t="s">
        <v>255</v>
      </c>
    </row>
    <row r="560" spans="1:15" x14ac:dyDescent="0.15">
      <c r="A560" s="32" t="s">
        <v>1888</v>
      </c>
      <c r="B560" s="33" t="s">
        <v>1222</v>
      </c>
      <c r="E560" s="33" t="s">
        <v>100</v>
      </c>
      <c r="F560" s="33" t="s">
        <v>111</v>
      </c>
      <c r="G560" s="34">
        <v>27750</v>
      </c>
      <c r="H560" s="33" t="s">
        <v>25</v>
      </c>
      <c r="I560" s="33" t="s">
        <v>128</v>
      </c>
      <c r="J560" s="33">
        <v>34</v>
      </c>
      <c r="K560" s="33">
        <v>33</v>
      </c>
      <c r="L560" s="33">
        <v>23</v>
      </c>
      <c r="M560" s="33" t="s">
        <v>185</v>
      </c>
      <c r="N560" s="33">
        <v>125</v>
      </c>
      <c r="O560" s="33" t="s">
        <v>812</v>
      </c>
    </row>
    <row r="561" spans="1:15" x14ac:dyDescent="0.15">
      <c r="A561" s="32" t="s">
        <v>1881</v>
      </c>
      <c r="B561" s="33" t="s">
        <v>289</v>
      </c>
      <c r="E561" s="33" t="s">
        <v>100</v>
      </c>
      <c r="F561" s="33" t="s">
        <v>111</v>
      </c>
      <c r="G561" s="34">
        <v>27061</v>
      </c>
      <c r="H561" s="33" t="s">
        <v>22</v>
      </c>
      <c r="I561" s="33" t="s">
        <v>108</v>
      </c>
      <c r="J561" s="33">
        <v>34</v>
      </c>
      <c r="K561" s="33">
        <v>36</v>
      </c>
      <c r="L561" s="33">
        <v>26</v>
      </c>
      <c r="M561" s="33" t="s">
        <v>290</v>
      </c>
      <c r="N561" s="33">
        <v>135</v>
      </c>
      <c r="O561" s="33" t="s">
        <v>291</v>
      </c>
    </row>
    <row r="562" spans="1:15" x14ac:dyDescent="0.15">
      <c r="A562" s="32" t="s">
        <v>1889</v>
      </c>
      <c r="B562" s="33" t="s">
        <v>1238</v>
      </c>
      <c r="E562" s="33" t="s">
        <v>141</v>
      </c>
      <c r="F562" s="33" t="s">
        <v>101</v>
      </c>
      <c r="G562" s="34">
        <v>27583</v>
      </c>
      <c r="H562" s="33" t="s">
        <v>23</v>
      </c>
      <c r="I562" s="33" t="s">
        <v>102</v>
      </c>
      <c r="J562" s="33">
        <v>35</v>
      </c>
      <c r="K562" s="33">
        <v>33</v>
      </c>
      <c r="L562" s="33">
        <v>23</v>
      </c>
      <c r="M562" s="33" t="s">
        <v>164</v>
      </c>
      <c r="N562" s="33">
        <v>105</v>
      </c>
      <c r="O562" s="33" t="s">
        <v>177</v>
      </c>
    </row>
    <row r="563" spans="1:15" x14ac:dyDescent="0.15">
      <c r="A563" s="32" t="s">
        <v>1882</v>
      </c>
      <c r="B563" s="33" t="s">
        <v>304</v>
      </c>
      <c r="F563" s="33" t="s">
        <v>111</v>
      </c>
      <c r="G563" s="34">
        <v>26537</v>
      </c>
      <c r="H563" s="33" t="s">
        <v>36</v>
      </c>
      <c r="I563" s="33" t="s">
        <v>108</v>
      </c>
      <c r="J563" s="33">
        <v>32</v>
      </c>
      <c r="K563" s="33">
        <v>34</v>
      </c>
      <c r="L563" s="33">
        <v>23</v>
      </c>
      <c r="M563" s="33" t="s">
        <v>103</v>
      </c>
      <c r="N563" s="33">
        <v>111</v>
      </c>
      <c r="O563" s="33" t="s">
        <v>194</v>
      </c>
    </row>
    <row r="564" spans="1:15" x14ac:dyDescent="0.15">
      <c r="A564" s="32" t="s">
        <v>1882</v>
      </c>
      <c r="B564" s="33" t="s">
        <v>426</v>
      </c>
      <c r="F564" s="33" t="s">
        <v>111</v>
      </c>
      <c r="G564" s="34">
        <v>26537</v>
      </c>
      <c r="H564" s="33" t="s">
        <v>36</v>
      </c>
      <c r="I564" s="33" t="s">
        <v>108</v>
      </c>
      <c r="J564" s="33">
        <v>32</v>
      </c>
      <c r="K564" s="33">
        <v>34</v>
      </c>
      <c r="L564" s="33">
        <v>23</v>
      </c>
      <c r="M564" s="33" t="s">
        <v>103</v>
      </c>
      <c r="N564" s="33">
        <v>111</v>
      </c>
      <c r="O564" s="33" t="s">
        <v>194</v>
      </c>
    </row>
    <row r="565" spans="1:15" x14ac:dyDescent="0.15">
      <c r="A565" s="32" t="s">
        <v>1884</v>
      </c>
      <c r="B565" s="33" t="s">
        <v>1033</v>
      </c>
      <c r="F565" s="33" t="s">
        <v>111</v>
      </c>
      <c r="G565" s="34">
        <v>28010</v>
      </c>
      <c r="H565" s="33" t="s">
        <v>21</v>
      </c>
      <c r="I565" s="33" t="s">
        <v>108</v>
      </c>
      <c r="J565" s="33">
        <v>36</v>
      </c>
      <c r="K565" s="33">
        <v>35</v>
      </c>
      <c r="L565" s="33">
        <v>23</v>
      </c>
      <c r="M565" s="33" t="s">
        <v>112</v>
      </c>
      <c r="N565" s="33">
        <v>118</v>
      </c>
      <c r="O565" s="33" t="s">
        <v>346</v>
      </c>
    </row>
    <row r="566" spans="1:15" x14ac:dyDescent="0.15">
      <c r="A566" s="32" t="s">
        <v>1887</v>
      </c>
      <c r="B566" s="33" t="s">
        <v>1177</v>
      </c>
      <c r="E566" s="33" t="s">
        <v>106</v>
      </c>
      <c r="F566" s="33" t="s">
        <v>111</v>
      </c>
      <c r="G566" s="34">
        <v>27173</v>
      </c>
      <c r="H566" s="33" t="s">
        <v>35</v>
      </c>
      <c r="I566" s="33" t="s">
        <v>102</v>
      </c>
      <c r="J566" s="33">
        <v>34</v>
      </c>
      <c r="K566" s="33">
        <v>36</v>
      </c>
      <c r="L566" s="33">
        <v>24</v>
      </c>
      <c r="M566" s="33" t="s">
        <v>130</v>
      </c>
      <c r="N566" s="33">
        <v>112</v>
      </c>
      <c r="O566" s="33" t="s">
        <v>459</v>
      </c>
    </row>
    <row r="567" spans="1:15" x14ac:dyDescent="0.15">
      <c r="A567" s="32" t="s">
        <v>1886</v>
      </c>
      <c r="B567" s="33" t="s">
        <v>1040</v>
      </c>
      <c r="E567" s="33" t="s">
        <v>141</v>
      </c>
      <c r="F567" s="33" t="s">
        <v>111</v>
      </c>
      <c r="G567" s="34">
        <v>27934</v>
      </c>
      <c r="H567" s="33" t="s">
        <v>42</v>
      </c>
      <c r="I567" s="33" t="s">
        <v>128</v>
      </c>
      <c r="J567" s="33">
        <v>32</v>
      </c>
      <c r="K567" s="33">
        <v>32</v>
      </c>
      <c r="L567" s="33">
        <v>24</v>
      </c>
      <c r="M567" s="33" t="s">
        <v>167</v>
      </c>
      <c r="N567" s="33">
        <v>105</v>
      </c>
      <c r="O567" s="33" t="s">
        <v>252</v>
      </c>
    </row>
    <row r="568" spans="1:15" x14ac:dyDescent="0.15">
      <c r="A568" s="32" t="s">
        <v>1879</v>
      </c>
      <c r="B568" s="33" t="s">
        <v>271</v>
      </c>
      <c r="F568" s="33" t="s">
        <v>111</v>
      </c>
      <c r="G568" s="34">
        <v>27825</v>
      </c>
      <c r="H568" s="33" t="s">
        <v>21</v>
      </c>
      <c r="I568" s="33" t="s">
        <v>108</v>
      </c>
      <c r="J568" s="33">
        <v>36</v>
      </c>
      <c r="K568" s="33">
        <v>34</v>
      </c>
      <c r="L568" s="33">
        <v>25</v>
      </c>
      <c r="M568" s="33" t="s">
        <v>119</v>
      </c>
      <c r="N568" s="33">
        <v>115</v>
      </c>
      <c r="O568" s="33" t="s">
        <v>272</v>
      </c>
    </row>
    <row r="569" spans="1:15" x14ac:dyDescent="0.15">
      <c r="A569" s="32" t="s">
        <v>1880</v>
      </c>
      <c r="B569" s="33" t="s">
        <v>278</v>
      </c>
      <c r="E569" s="33" t="s">
        <v>106</v>
      </c>
      <c r="F569" s="33" t="s">
        <v>101</v>
      </c>
      <c r="G569" s="34">
        <v>27136</v>
      </c>
      <c r="H569" s="33" t="s">
        <v>24</v>
      </c>
      <c r="I569" s="33" t="s">
        <v>102</v>
      </c>
      <c r="J569" s="33">
        <v>36</v>
      </c>
      <c r="K569" s="33">
        <v>34</v>
      </c>
      <c r="L569" s="33">
        <v>24</v>
      </c>
      <c r="M569" s="33" t="s">
        <v>167</v>
      </c>
      <c r="N569" s="33">
        <v>107</v>
      </c>
      <c r="O569" s="33" t="s">
        <v>279</v>
      </c>
    </row>
    <row r="570" spans="1:15" x14ac:dyDescent="0.15">
      <c r="A570" s="32" t="s">
        <v>1885</v>
      </c>
      <c r="B570" s="33" t="s">
        <v>1036</v>
      </c>
      <c r="E570" s="33" t="s">
        <v>100</v>
      </c>
      <c r="F570" s="33" t="s">
        <v>101</v>
      </c>
      <c r="G570" s="34">
        <v>25511</v>
      </c>
      <c r="H570" s="33" t="s">
        <v>31</v>
      </c>
      <c r="I570" s="33" t="s">
        <v>115</v>
      </c>
      <c r="J570" s="33">
        <v>36</v>
      </c>
      <c r="K570" s="33">
        <v>36</v>
      </c>
      <c r="L570" s="33">
        <v>24</v>
      </c>
      <c r="M570" s="33" t="s">
        <v>167</v>
      </c>
      <c r="N570" s="33">
        <v>115</v>
      </c>
      <c r="O570" s="33" t="s">
        <v>126</v>
      </c>
    </row>
    <row r="571" spans="1:15" x14ac:dyDescent="0.15">
      <c r="A571" s="32" t="s">
        <v>1883</v>
      </c>
      <c r="B571" s="33" t="s">
        <v>795</v>
      </c>
      <c r="F571" s="33" t="s">
        <v>101</v>
      </c>
      <c r="G571" s="34">
        <v>26663</v>
      </c>
      <c r="H571" s="33" t="s">
        <v>35</v>
      </c>
      <c r="I571" s="33" t="s">
        <v>102</v>
      </c>
      <c r="J571" s="33">
        <v>34</v>
      </c>
      <c r="K571" s="33">
        <v>33</v>
      </c>
      <c r="L571" s="33">
        <v>26</v>
      </c>
      <c r="M571" s="33" t="s">
        <v>112</v>
      </c>
      <c r="N571" s="33">
        <v>115</v>
      </c>
      <c r="O571" s="33" t="s">
        <v>445</v>
      </c>
    </row>
    <row r="572" spans="1:15" x14ac:dyDescent="0.15">
      <c r="A572" s="32" t="s">
        <v>1895</v>
      </c>
      <c r="B572" s="33" t="s">
        <v>82</v>
      </c>
      <c r="F572" s="33" t="s">
        <v>101</v>
      </c>
      <c r="G572" s="34">
        <v>27787</v>
      </c>
      <c r="H572" s="33" t="s">
        <v>27</v>
      </c>
      <c r="I572" s="33" t="s">
        <v>102</v>
      </c>
      <c r="J572" s="33">
        <v>32</v>
      </c>
      <c r="K572" s="33">
        <v>32</v>
      </c>
      <c r="L572" s="33">
        <v>22</v>
      </c>
      <c r="M572" s="33" t="s">
        <v>164</v>
      </c>
      <c r="N572" s="33">
        <v>103</v>
      </c>
      <c r="O572" s="33" t="s">
        <v>778</v>
      </c>
    </row>
    <row r="573" spans="1:15" x14ac:dyDescent="0.15">
      <c r="A573" s="32" t="s">
        <v>1894</v>
      </c>
      <c r="B573" s="33" t="s">
        <v>86</v>
      </c>
      <c r="E573" s="33" t="s">
        <v>100</v>
      </c>
      <c r="F573" s="33" t="s">
        <v>101</v>
      </c>
      <c r="G573" s="34">
        <v>26791</v>
      </c>
      <c r="H573" s="33" t="s">
        <v>36</v>
      </c>
      <c r="I573" s="33" t="s">
        <v>108</v>
      </c>
      <c r="J573" s="33">
        <v>32</v>
      </c>
      <c r="K573" s="33">
        <v>32</v>
      </c>
      <c r="L573" s="33">
        <v>22</v>
      </c>
      <c r="M573" s="33" t="s">
        <v>248</v>
      </c>
      <c r="N573" s="33">
        <v>105</v>
      </c>
      <c r="O573" s="33" t="s">
        <v>678</v>
      </c>
    </row>
    <row r="574" spans="1:15" x14ac:dyDescent="0.15">
      <c r="A574" s="32" t="s">
        <v>1900</v>
      </c>
      <c r="B574" s="33" t="s">
        <v>90</v>
      </c>
      <c r="F574" s="33" t="s">
        <v>101</v>
      </c>
      <c r="G574" s="34">
        <v>26019</v>
      </c>
      <c r="H574" s="33" t="s">
        <v>22</v>
      </c>
      <c r="I574" s="33" t="s">
        <v>108</v>
      </c>
      <c r="J574" s="33">
        <v>34</v>
      </c>
      <c r="K574" s="33">
        <v>34</v>
      </c>
      <c r="L574" s="33">
        <v>24</v>
      </c>
      <c r="M574" s="33" t="s">
        <v>119</v>
      </c>
      <c r="N574" s="33">
        <v>117</v>
      </c>
      <c r="O574" s="33" t="s">
        <v>1172</v>
      </c>
    </row>
    <row r="575" spans="1:15" x14ac:dyDescent="0.15">
      <c r="A575" s="32" t="s">
        <v>1897</v>
      </c>
      <c r="B575" s="33" t="s">
        <v>81</v>
      </c>
      <c r="F575" s="33" t="s">
        <v>111</v>
      </c>
      <c r="G575" s="34">
        <v>27571</v>
      </c>
      <c r="H575" s="33" t="s">
        <v>848</v>
      </c>
      <c r="I575" s="33" t="s">
        <v>847</v>
      </c>
      <c r="J575" s="33">
        <v>34</v>
      </c>
      <c r="K575" s="33">
        <v>33</v>
      </c>
      <c r="L575" s="33">
        <v>21</v>
      </c>
      <c r="M575" s="33" t="s">
        <v>130</v>
      </c>
      <c r="N575" s="33">
        <v>100</v>
      </c>
      <c r="O575" s="33" t="s">
        <v>849</v>
      </c>
    </row>
    <row r="576" spans="1:15" x14ac:dyDescent="0.15">
      <c r="A576" s="32" t="s">
        <v>1893</v>
      </c>
      <c r="B576" s="33" t="s">
        <v>80</v>
      </c>
      <c r="E576" s="33" t="s">
        <v>106</v>
      </c>
      <c r="F576" s="33" t="s">
        <v>101</v>
      </c>
      <c r="G576" s="34">
        <v>27016</v>
      </c>
      <c r="H576" s="33" t="s">
        <v>40</v>
      </c>
      <c r="I576" s="33" t="s">
        <v>108</v>
      </c>
      <c r="J576" s="33">
        <v>35</v>
      </c>
      <c r="K576" s="33">
        <v>36</v>
      </c>
      <c r="L576" s="33">
        <v>25</v>
      </c>
      <c r="M576" s="33" t="s">
        <v>174</v>
      </c>
      <c r="N576" s="33">
        <v>120</v>
      </c>
      <c r="O576" s="33" t="s">
        <v>616</v>
      </c>
    </row>
    <row r="577" spans="1:15" x14ac:dyDescent="0.15">
      <c r="A577" s="32" t="s">
        <v>1896</v>
      </c>
      <c r="B577" s="33" t="s">
        <v>85</v>
      </c>
      <c r="F577" s="33" t="s">
        <v>101</v>
      </c>
      <c r="G577" s="34">
        <v>28446</v>
      </c>
      <c r="H577" s="33" t="s">
        <v>22</v>
      </c>
      <c r="I577" s="33" t="s">
        <v>108</v>
      </c>
      <c r="J577" s="33">
        <v>34</v>
      </c>
      <c r="K577" s="33">
        <v>34</v>
      </c>
      <c r="L577" s="33">
        <v>24</v>
      </c>
      <c r="M577" s="33" t="s">
        <v>130</v>
      </c>
      <c r="N577" s="33">
        <v>106</v>
      </c>
      <c r="O577" s="33" t="s">
        <v>272</v>
      </c>
    </row>
    <row r="578" spans="1:15" x14ac:dyDescent="0.15">
      <c r="A578" s="32" t="s">
        <v>1892</v>
      </c>
      <c r="B578" s="33" t="s">
        <v>84</v>
      </c>
      <c r="E578" s="33" t="s">
        <v>100</v>
      </c>
      <c r="F578" s="33" t="s">
        <v>101</v>
      </c>
      <c r="G578" s="34">
        <v>27014</v>
      </c>
      <c r="H578" s="33" t="s">
        <v>21</v>
      </c>
      <c r="I578" s="33" t="s">
        <v>108</v>
      </c>
      <c r="J578" s="33">
        <v>36</v>
      </c>
      <c r="K578" s="33">
        <v>32</v>
      </c>
      <c r="L578" s="33">
        <v>22</v>
      </c>
      <c r="M578" s="33" t="s">
        <v>130</v>
      </c>
      <c r="N578" s="33">
        <v>110</v>
      </c>
      <c r="O578" s="33" t="s">
        <v>579</v>
      </c>
    </row>
    <row r="579" spans="1:15" x14ac:dyDescent="0.15">
      <c r="A579" s="32" t="s">
        <v>1899</v>
      </c>
      <c r="B579" s="33" t="s">
        <v>79</v>
      </c>
      <c r="E579" s="33" t="s">
        <v>100</v>
      </c>
      <c r="F579" s="33" t="s">
        <v>111</v>
      </c>
      <c r="G579" s="34">
        <v>26852</v>
      </c>
      <c r="H579" s="33" t="s">
        <v>956</v>
      </c>
      <c r="I579" s="33" t="s">
        <v>636</v>
      </c>
      <c r="J579" s="33">
        <v>34</v>
      </c>
      <c r="K579" s="33">
        <v>36</v>
      </c>
      <c r="L579" s="33">
        <v>25</v>
      </c>
      <c r="M579" s="33" t="s">
        <v>164</v>
      </c>
      <c r="N579" s="33">
        <v>112</v>
      </c>
      <c r="O579" s="33" t="s">
        <v>510</v>
      </c>
    </row>
    <row r="580" spans="1:15" x14ac:dyDescent="0.15">
      <c r="A580" s="32" t="s">
        <v>1890</v>
      </c>
      <c r="B580" s="33" t="s">
        <v>398</v>
      </c>
      <c r="F580" s="33" t="s">
        <v>111</v>
      </c>
      <c r="G580" s="34">
        <v>27233</v>
      </c>
      <c r="H580" s="33" t="s">
        <v>22</v>
      </c>
      <c r="I580" s="33" t="s">
        <v>108</v>
      </c>
      <c r="J580" s="33">
        <v>34</v>
      </c>
      <c r="K580" s="33">
        <v>35</v>
      </c>
      <c r="L580" s="33">
        <v>25</v>
      </c>
      <c r="M580" s="33" t="s">
        <v>112</v>
      </c>
      <c r="N580" s="33">
        <v>125</v>
      </c>
      <c r="O580" s="33" t="s">
        <v>399</v>
      </c>
    </row>
    <row r="581" spans="1:15" x14ac:dyDescent="0.15">
      <c r="A581" s="32" t="s">
        <v>1898</v>
      </c>
      <c r="B581" s="33" t="s">
        <v>882</v>
      </c>
      <c r="E581" s="33" t="s">
        <v>100</v>
      </c>
      <c r="F581" s="33" t="s">
        <v>111</v>
      </c>
      <c r="G581" s="34">
        <v>28416</v>
      </c>
      <c r="H581" s="33" t="s">
        <v>30</v>
      </c>
      <c r="I581" s="33" t="s">
        <v>115</v>
      </c>
      <c r="J581" s="33">
        <v>34</v>
      </c>
      <c r="K581" s="33">
        <v>35</v>
      </c>
      <c r="L581" s="33">
        <v>24</v>
      </c>
      <c r="M581" s="33" t="s">
        <v>119</v>
      </c>
      <c r="N581" s="33">
        <v>120</v>
      </c>
      <c r="O581" s="33" t="s">
        <v>883</v>
      </c>
    </row>
    <row r="582" spans="1:15" x14ac:dyDescent="0.15">
      <c r="A582" s="32" t="s">
        <v>1901</v>
      </c>
      <c r="B582" s="33" t="s">
        <v>88</v>
      </c>
      <c r="E582" s="33" t="s">
        <v>100</v>
      </c>
      <c r="F582" s="33" t="s">
        <v>101</v>
      </c>
      <c r="G582" s="34">
        <v>27710</v>
      </c>
      <c r="H582" s="33" t="s">
        <v>35</v>
      </c>
      <c r="I582" s="33" t="s">
        <v>102</v>
      </c>
      <c r="J582" s="33">
        <v>34</v>
      </c>
      <c r="K582" s="33">
        <v>34</v>
      </c>
      <c r="L582" s="33">
        <v>26</v>
      </c>
      <c r="M582" s="33" t="s">
        <v>248</v>
      </c>
      <c r="N582" s="33">
        <v>112</v>
      </c>
      <c r="O582" s="33" t="s">
        <v>1218</v>
      </c>
    </row>
    <row r="583" spans="1:15" x14ac:dyDescent="0.15">
      <c r="A583" s="32" t="s">
        <v>1891</v>
      </c>
      <c r="B583" s="33" t="s">
        <v>87</v>
      </c>
      <c r="E583" s="33" t="s">
        <v>141</v>
      </c>
      <c r="F583" s="33" t="s">
        <v>101</v>
      </c>
      <c r="G583" s="34">
        <v>26979</v>
      </c>
      <c r="H583" s="33" t="s">
        <v>35</v>
      </c>
      <c r="I583" s="33" t="s">
        <v>102</v>
      </c>
      <c r="J583" s="33">
        <v>34</v>
      </c>
      <c r="K583" s="33">
        <v>35</v>
      </c>
      <c r="L583" s="33">
        <v>24</v>
      </c>
      <c r="M583" s="33" t="s">
        <v>167</v>
      </c>
      <c r="N583" s="33">
        <v>112</v>
      </c>
      <c r="O583" s="33" t="s">
        <v>419</v>
      </c>
    </row>
    <row r="584" spans="1:15" x14ac:dyDescent="0.15">
      <c r="A584" s="32" t="s">
        <v>1905</v>
      </c>
      <c r="B584" s="33" t="s">
        <v>569</v>
      </c>
      <c r="E584" s="33" t="s">
        <v>106</v>
      </c>
      <c r="F584" s="33" t="s">
        <v>107</v>
      </c>
      <c r="G584" s="34">
        <v>28716</v>
      </c>
      <c r="H584" s="33" t="s">
        <v>25</v>
      </c>
      <c r="I584" s="33" t="s">
        <v>128</v>
      </c>
      <c r="J584" s="33">
        <v>34</v>
      </c>
      <c r="K584" s="33">
        <v>30</v>
      </c>
      <c r="L584" s="33">
        <v>22</v>
      </c>
      <c r="M584" s="33" t="s">
        <v>164</v>
      </c>
      <c r="N584" s="33">
        <v>98</v>
      </c>
      <c r="O584" s="33" t="s">
        <v>206</v>
      </c>
    </row>
    <row r="585" spans="1:15" x14ac:dyDescent="0.15">
      <c r="A585" s="32" t="s">
        <v>1904</v>
      </c>
      <c r="B585" s="33" t="s">
        <v>356</v>
      </c>
      <c r="F585" s="33" t="s">
        <v>111</v>
      </c>
      <c r="G585" s="34">
        <v>28412</v>
      </c>
      <c r="H585" s="33" t="s">
        <v>25</v>
      </c>
      <c r="I585" s="33" t="s">
        <v>128</v>
      </c>
      <c r="J585" s="33">
        <v>34</v>
      </c>
      <c r="K585" s="33">
        <v>33</v>
      </c>
      <c r="L585" s="33">
        <v>24</v>
      </c>
      <c r="M585" s="33" t="s">
        <v>167</v>
      </c>
      <c r="N585" s="33">
        <v>108</v>
      </c>
      <c r="O585" s="33" t="s">
        <v>223</v>
      </c>
    </row>
    <row r="586" spans="1:15" x14ac:dyDescent="0.15">
      <c r="A586" s="32" t="s">
        <v>1906</v>
      </c>
      <c r="B586" s="33" t="s">
        <v>831</v>
      </c>
      <c r="F586" s="33" t="s">
        <v>101</v>
      </c>
      <c r="G586" s="34">
        <v>28279</v>
      </c>
      <c r="H586" s="33" t="s">
        <v>32</v>
      </c>
      <c r="I586" s="33" t="s">
        <v>128</v>
      </c>
      <c r="J586" s="33">
        <v>36</v>
      </c>
      <c r="K586" s="33">
        <v>35</v>
      </c>
      <c r="L586" s="33">
        <v>25</v>
      </c>
      <c r="M586" s="33" t="s">
        <v>103</v>
      </c>
      <c r="N586" s="33">
        <v>125</v>
      </c>
      <c r="O586" s="33" t="s">
        <v>321</v>
      </c>
    </row>
    <row r="587" spans="1:15" x14ac:dyDescent="0.15">
      <c r="A587" s="32" t="s">
        <v>1902</v>
      </c>
      <c r="B587" s="33" t="s">
        <v>173</v>
      </c>
      <c r="E587" s="33" t="s">
        <v>106</v>
      </c>
      <c r="F587" s="33" t="s">
        <v>101</v>
      </c>
      <c r="G587" s="34">
        <v>28018</v>
      </c>
      <c r="H587" s="33" t="s">
        <v>22</v>
      </c>
      <c r="I587" s="33" t="s">
        <v>108</v>
      </c>
      <c r="J587" s="33">
        <v>34</v>
      </c>
      <c r="K587" s="33">
        <v>35</v>
      </c>
      <c r="L587" s="33">
        <v>23</v>
      </c>
      <c r="M587" s="33" t="s">
        <v>174</v>
      </c>
      <c r="N587" s="33">
        <v>125</v>
      </c>
      <c r="O587" s="33" t="s">
        <v>175</v>
      </c>
    </row>
    <row r="588" spans="1:15" x14ac:dyDescent="0.15">
      <c r="A588" s="32" t="s">
        <v>1909</v>
      </c>
      <c r="B588" s="33" t="s">
        <v>1041</v>
      </c>
      <c r="F588" s="33" t="s">
        <v>111</v>
      </c>
      <c r="G588" s="34">
        <v>25776</v>
      </c>
      <c r="H588" s="33" t="s">
        <v>25</v>
      </c>
      <c r="I588" s="33" t="s">
        <v>128</v>
      </c>
      <c r="J588" s="33">
        <v>34</v>
      </c>
      <c r="K588" s="33">
        <v>35</v>
      </c>
      <c r="L588" s="33">
        <v>27</v>
      </c>
      <c r="M588" s="33" t="s">
        <v>164</v>
      </c>
      <c r="N588" s="33">
        <v>110</v>
      </c>
      <c r="O588" s="33" t="s">
        <v>223</v>
      </c>
    </row>
    <row r="589" spans="1:15" x14ac:dyDescent="0.15">
      <c r="A589" s="32" t="s">
        <v>1907</v>
      </c>
      <c r="B589" s="33" t="s">
        <v>846</v>
      </c>
      <c r="E589" s="33" t="s">
        <v>100</v>
      </c>
      <c r="F589" s="33" t="s">
        <v>101</v>
      </c>
      <c r="G589" s="34">
        <v>27916</v>
      </c>
      <c r="H589" s="33" t="s">
        <v>35</v>
      </c>
      <c r="I589" s="33" t="s">
        <v>102</v>
      </c>
      <c r="J589" s="33">
        <v>34</v>
      </c>
      <c r="K589" s="33">
        <v>35</v>
      </c>
      <c r="L589" s="33">
        <v>24</v>
      </c>
      <c r="M589" s="33" t="s">
        <v>112</v>
      </c>
      <c r="N589" s="33">
        <v>125</v>
      </c>
      <c r="O589" s="33" t="s">
        <v>236</v>
      </c>
    </row>
    <row r="590" spans="1:15" x14ac:dyDescent="0.15">
      <c r="A590" s="32" t="s">
        <v>1908</v>
      </c>
      <c r="B590" s="33" t="s">
        <v>994</v>
      </c>
      <c r="E590" s="33" t="s">
        <v>100</v>
      </c>
      <c r="F590" s="33" t="s">
        <v>111</v>
      </c>
      <c r="G590" s="34">
        <v>26432</v>
      </c>
      <c r="H590" s="33" t="s">
        <v>42</v>
      </c>
      <c r="I590" s="33" t="s">
        <v>128</v>
      </c>
      <c r="J590" s="33">
        <v>32</v>
      </c>
      <c r="K590" s="33">
        <v>33</v>
      </c>
      <c r="L590" s="33">
        <v>23</v>
      </c>
      <c r="M590" s="33" t="s">
        <v>248</v>
      </c>
      <c r="N590" s="33">
        <v>103</v>
      </c>
      <c r="O590" s="33" t="s">
        <v>724</v>
      </c>
    </row>
    <row r="591" spans="1:15" x14ac:dyDescent="0.15">
      <c r="A591" s="32" t="s">
        <v>1913</v>
      </c>
      <c r="B591" s="33" t="s">
        <v>1273</v>
      </c>
      <c r="F591" s="33" t="s">
        <v>101</v>
      </c>
      <c r="G591" s="34">
        <v>25070</v>
      </c>
      <c r="H591" s="33" t="s">
        <v>30</v>
      </c>
      <c r="I591" s="33" t="s">
        <v>115</v>
      </c>
      <c r="J591" s="33">
        <v>34</v>
      </c>
      <c r="K591" s="33">
        <v>34</v>
      </c>
      <c r="L591" s="33">
        <v>24</v>
      </c>
      <c r="M591" s="33" t="s">
        <v>167</v>
      </c>
      <c r="N591" s="33">
        <v>115</v>
      </c>
      <c r="O591" s="33" t="s">
        <v>306</v>
      </c>
    </row>
    <row r="592" spans="1:15" x14ac:dyDescent="0.15">
      <c r="A592" s="32" t="s">
        <v>1903</v>
      </c>
      <c r="B592" s="33" t="s">
        <v>352</v>
      </c>
      <c r="E592" s="33" t="s">
        <v>100</v>
      </c>
      <c r="F592" s="33" t="s">
        <v>101</v>
      </c>
      <c r="G592" s="34">
        <v>27993</v>
      </c>
      <c r="H592" s="33" t="s">
        <v>35</v>
      </c>
      <c r="I592" s="33" t="s">
        <v>102</v>
      </c>
      <c r="J592" s="33">
        <v>34</v>
      </c>
      <c r="K592" s="33">
        <v>34</v>
      </c>
      <c r="L592" s="33">
        <v>24</v>
      </c>
      <c r="M592" s="33" t="s">
        <v>103</v>
      </c>
      <c r="N592" s="33">
        <v>122</v>
      </c>
      <c r="O592" s="33" t="s">
        <v>353</v>
      </c>
    </row>
    <row r="593" spans="1:15" x14ac:dyDescent="0.15">
      <c r="A593" s="32" t="s">
        <v>1910</v>
      </c>
      <c r="B593" s="33" t="s">
        <v>1165</v>
      </c>
      <c r="F593" s="33" t="s">
        <v>111</v>
      </c>
      <c r="G593" s="34">
        <v>27275</v>
      </c>
      <c r="H593" s="33" t="s">
        <v>22</v>
      </c>
      <c r="I593" s="33" t="s">
        <v>108</v>
      </c>
      <c r="J593" s="33">
        <v>34</v>
      </c>
      <c r="K593" s="33">
        <v>34</v>
      </c>
      <c r="L593" s="33">
        <v>25</v>
      </c>
      <c r="M593" s="33" t="s">
        <v>119</v>
      </c>
      <c r="N593" s="33">
        <v>130</v>
      </c>
      <c r="O593" s="33" t="s">
        <v>223</v>
      </c>
    </row>
    <row r="594" spans="1:15" x14ac:dyDescent="0.15">
      <c r="A594" s="32" t="s">
        <v>1912</v>
      </c>
      <c r="B594" s="33" t="s">
        <v>1254</v>
      </c>
      <c r="F594" s="33" t="s">
        <v>101</v>
      </c>
      <c r="G594" s="34">
        <v>28171</v>
      </c>
      <c r="H594" s="33" t="s">
        <v>35</v>
      </c>
      <c r="I594" s="33" t="s">
        <v>102</v>
      </c>
      <c r="J594" s="33">
        <v>34</v>
      </c>
      <c r="K594" s="33">
        <v>33</v>
      </c>
      <c r="L594" s="33">
        <v>26</v>
      </c>
      <c r="M594" s="33" t="s">
        <v>130</v>
      </c>
      <c r="N594" s="33">
        <v>117</v>
      </c>
      <c r="O594" s="33" t="s">
        <v>1255</v>
      </c>
    </row>
    <row r="595" spans="1:15" x14ac:dyDescent="0.15">
      <c r="A595" s="32" t="s">
        <v>1911</v>
      </c>
      <c r="B595" s="33" t="s">
        <v>1167</v>
      </c>
      <c r="F595" s="33" t="s">
        <v>101</v>
      </c>
      <c r="G595" s="34">
        <v>28397</v>
      </c>
      <c r="H595" s="33" t="s">
        <v>35</v>
      </c>
      <c r="I595" s="33" t="s">
        <v>102</v>
      </c>
      <c r="J595" s="33">
        <v>34</v>
      </c>
      <c r="K595" s="33">
        <v>36</v>
      </c>
      <c r="L595" s="33">
        <v>24</v>
      </c>
      <c r="M595" s="33" t="s">
        <v>174</v>
      </c>
      <c r="N595" s="33">
        <v>125</v>
      </c>
      <c r="O595" s="33" t="s">
        <v>672</v>
      </c>
    </row>
    <row r="596" spans="1:15" x14ac:dyDescent="0.15">
      <c r="A596" s="32" t="s">
        <v>1915</v>
      </c>
      <c r="B596" s="33" t="s">
        <v>300</v>
      </c>
      <c r="E596" s="33" t="s">
        <v>100</v>
      </c>
      <c r="F596" s="33" t="s">
        <v>111</v>
      </c>
      <c r="G596" s="34">
        <v>28671</v>
      </c>
      <c r="H596" s="33" t="s">
        <v>25</v>
      </c>
      <c r="I596" s="33" t="s">
        <v>128</v>
      </c>
      <c r="J596" s="33">
        <v>34</v>
      </c>
      <c r="K596" s="33">
        <v>27</v>
      </c>
      <c r="L596" s="33">
        <v>24</v>
      </c>
      <c r="M596" s="33" t="s">
        <v>119</v>
      </c>
      <c r="N596" s="33">
        <v>118</v>
      </c>
      <c r="O596" s="33" t="s">
        <v>301</v>
      </c>
    </row>
    <row r="597" spans="1:15" x14ac:dyDescent="0.15">
      <c r="A597" s="32" t="s">
        <v>1917</v>
      </c>
      <c r="B597" s="33" t="s">
        <v>383</v>
      </c>
      <c r="E597" s="33" t="s">
        <v>100</v>
      </c>
      <c r="F597" s="33" t="s">
        <v>111</v>
      </c>
      <c r="G597" s="34">
        <v>26903</v>
      </c>
      <c r="H597" s="33" t="s">
        <v>25</v>
      </c>
      <c r="I597" s="33" t="s">
        <v>128</v>
      </c>
      <c r="J597" s="33">
        <v>34</v>
      </c>
      <c r="K597" s="33">
        <v>36</v>
      </c>
      <c r="L597" s="33">
        <v>25</v>
      </c>
      <c r="M597" s="33" t="s">
        <v>103</v>
      </c>
      <c r="N597" s="33">
        <v>125</v>
      </c>
      <c r="O597" s="33" t="s">
        <v>384</v>
      </c>
    </row>
    <row r="598" spans="1:15" x14ac:dyDescent="0.15">
      <c r="A598" s="32" t="s">
        <v>1918</v>
      </c>
      <c r="B598" s="33" t="s">
        <v>449</v>
      </c>
      <c r="E598" s="33" t="s">
        <v>100</v>
      </c>
      <c r="F598" s="33" t="s">
        <v>111</v>
      </c>
      <c r="G598" s="34">
        <v>28929</v>
      </c>
      <c r="H598" s="33" t="s">
        <v>235</v>
      </c>
      <c r="I598" s="33" t="s">
        <v>102</v>
      </c>
      <c r="J598" s="33">
        <v>37</v>
      </c>
      <c r="K598" s="33">
        <v>36</v>
      </c>
      <c r="L598" s="33">
        <v>25</v>
      </c>
      <c r="M598" s="33" t="s">
        <v>119</v>
      </c>
      <c r="N598" s="33">
        <v>124</v>
      </c>
      <c r="O598" s="33" t="s">
        <v>450</v>
      </c>
    </row>
    <row r="599" spans="1:15" x14ac:dyDescent="0.15">
      <c r="A599" s="32" t="s">
        <v>1918</v>
      </c>
      <c r="B599" s="33" t="s">
        <v>1156</v>
      </c>
      <c r="E599" s="33" t="s">
        <v>100</v>
      </c>
      <c r="F599" s="33" t="s">
        <v>111</v>
      </c>
      <c r="G599" s="34">
        <v>28929</v>
      </c>
      <c r="H599" s="33" t="s">
        <v>235</v>
      </c>
      <c r="I599" s="33" t="s">
        <v>102</v>
      </c>
      <c r="J599" s="33">
        <v>37</v>
      </c>
      <c r="K599" s="33">
        <v>36</v>
      </c>
      <c r="L599" s="33">
        <v>25</v>
      </c>
      <c r="M599" s="33" t="s">
        <v>119</v>
      </c>
      <c r="N599" s="33">
        <v>124</v>
      </c>
      <c r="O599" s="33" t="s">
        <v>450</v>
      </c>
    </row>
    <row r="600" spans="1:15" x14ac:dyDescent="0.15">
      <c r="A600" s="32" t="s">
        <v>1916</v>
      </c>
      <c r="B600" s="33" t="s">
        <v>333</v>
      </c>
      <c r="E600" s="33" t="s">
        <v>141</v>
      </c>
      <c r="F600" s="33" t="s">
        <v>101</v>
      </c>
      <c r="G600" s="34">
        <v>26541</v>
      </c>
      <c r="H600" s="33" t="s">
        <v>35</v>
      </c>
      <c r="I600" s="33" t="s">
        <v>102</v>
      </c>
      <c r="J600" s="33">
        <v>34</v>
      </c>
      <c r="K600" s="33">
        <v>33</v>
      </c>
      <c r="L600" s="33">
        <v>24</v>
      </c>
      <c r="M600" s="33" t="s">
        <v>119</v>
      </c>
      <c r="N600" s="33">
        <v>120</v>
      </c>
      <c r="O600" s="33" t="s">
        <v>334</v>
      </c>
    </row>
    <row r="601" spans="1:15" x14ac:dyDescent="0.15">
      <c r="A601" s="32" t="s">
        <v>1924</v>
      </c>
      <c r="B601" s="33" t="s">
        <v>1103</v>
      </c>
      <c r="E601" s="33" t="s">
        <v>100</v>
      </c>
      <c r="F601" s="33" t="s">
        <v>111</v>
      </c>
      <c r="G601" s="34">
        <v>23248</v>
      </c>
      <c r="H601" s="33" t="s">
        <v>30</v>
      </c>
      <c r="I601" s="33" t="s">
        <v>115</v>
      </c>
      <c r="J601" s="33">
        <v>34</v>
      </c>
      <c r="K601" s="33">
        <v>34</v>
      </c>
      <c r="L601" s="33">
        <v>24</v>
      </c>
      <c r="M601" s="33" t="s">
        <v>167</v>
      </c>
      <c r="N601" s="33">
        <v>110</v>
      </c>
      <c r="O601" s="33" t="s">
        <v>201</v>
      </c>
    </row>
    <row r="602" spans="1:15" x14ac:dyDescent="0.15">
      <c r="A602" s="32" t="s">
        <v>1922</v>
      </c>
      <c r="B602" s="33" t="s">
        <v>960</v>
      </c>
      <c r="E602" s="33" t="s">
        <v>106</v>
      </c>
      <c r="F602" s="33" t="s">
        <v>101</v>
      </c>
      <c r="G602" s="34">
        <v>28268</v>
      </c>
      <c r="H602" s="33" t="s">
        <v>22</v>
      </c>
      <c r="I602" s="33" t="s">
        <v>108</v>
      </c>
      <c r="J602" s="33">
        <v>34</v>
      </c>
      <c r="K602" s="33">
        <v>36</v>
      </c>
      <c r="L602" s="33">
        <v>24</v>
      </c>
      <c r="M602" s="33" t="s">
        <v>103</v>
      </c>
      <c r="N602" s="33">
        <v>115</v>
      </c>
      <c r="O602" s="33" t="s">
        <v>961</v>
      </c>
    </row>
    <row r="603" spans="1:15" x14ac:dyDescent="0.15">
      <c r="A603" s="32" t="s">
        <v>1925</v>
      </c>
      <c r="B603" s="33" t="s">
        <v>1244</v>
      </c>
      <c r="E603" s="33" t="s">
        <v>106</v>
      </c>
      <c r="F603" s="33" t="s">
        <v>101</v>
      </c>
      <c r="G603" s="34">
        <v>27961</v>
      </c>
      <c r="H603" s="33" t="s">
        <v>35</v>
      </c>
      <c r="I603" s="33" t="s">
        <v>102</v>
      </c>
      <c r="J603" s="33">
        <v>34</v>
      </c>
      <c r="K603" s="33">
        <v>34</v>
      </c>
      <c r="L603" s="33">
        <v>24</v>
      </c>
      <c r="M603" s="33" t="s">
        <v>164</v>
      </c>
      <c r="N603" s="33">
        <v>110</v>
      </c>
      <c r="O603" s="33" t="s">
        <v>1245</v>
      </c>
    </row>
    <row r="604" spans="1:15" x14ac:dyDescent="0.15">
      <c r="A604" s="32" t="s">
        <v>1923</v>
      </c>
      <c r="B604" s="33" t="s">
        <v>1084</v>
      </c>
      <c r="E604" s="33" t="s">
        <v>100</v>
      </c>
      <c r="F604" s="33" t="s">
        <v>111</v>
      </c>
      <c r="G604" s="34">
        <v>27235</v>
      </c>
      <c r="H604" s="33" t="s">
        <v>35</v>
      </c>
      <c r="I604" s="33" t="s">
        <v>102</v>
      </c>
      <c r="J604" s="33">
        <v>34</v>
      </c>
      <c r="K604" s="33">
        <v>35</v>
      </c>
      <c r="L604" s="33">
        <v>24</v>
      </c>
      <c r="M604" s="33" t="s">
        <v>103</v>
      </c>
      <c r="N604" s="33">
        <v>125</v>
      </c>
      <c r="O604" s="33" t="s">
        <v>672</v>
      </c>
    </row>
    <row r="605" spans="1:15" x14ac:dyDescent="0.15">
      <c r="A605" s="32" t="s">
        <v>1920</v>
      </c>
      <c r="B605" s="33" t="s">
        <v>851</v>
      </c>
      <c r="E605" s="33" t="s">
        <v>106</v>
      </c>
      <c r="F605" s="33" t="s">
        <v>101</v>
      </c>
      <c r="G605" s="34">
        <v>28498</v>
      </c>
      <c r="H605" s="33" t="s">
        <v>35</v>
      </c>
      <c r="I605" s="33" t="s">
        <v>102</v>
      </c>
      <c r="J605" s="33">
        <v>34</v>
      </c>
      <c r="K605" s="33">
        <v>35</v>
      </c>
      <c r="L605" s="33">
        <v>24</v>
      </c>
      <c r="M605" s="33" t="s">
        <v>119</v>
      </c>
      <c r="N605" s="33">
        <v>115</v>
      </c>
      <c r="O605" s="33" t="s">
        <v>852</v>
      </c>
    </row>
    <row r="606" spans="1:15" x14ac:dyDescent="0.15">
      <c r="A606" s="32" t="s">
        <v>1919</v>
      </c>
      <c r="B606" s="33" t="s">
        <v>468</v>
      </c>
      <c r="E606" s="33" t="s">
        <v>106</v>
      </c>
      <c r="F606" s="33" t="s">
        <v>101</v>
      </c>
      <c r="G606" s="34">
        <v>26875</v>
      </c>
      <c r="H606" s="33" t="s">
        <v>21</v>
      </c>
      <c r="I606" s="33" t="s">
        <v>108</v>
      </c>
      <c r="J606" s="33">
        <v>36</v>
      </c>
      <c r="K606" s="33">
        <v>36</v>
      </c>
      <c r="L606" s="33">
        <v>24</v>
      </c>
      <c r="M606" s="33" t="s">
        <v>119</v>
      </c>
      <c r="N606" s="33">
        <v>126</v>
      </c>
      <c r="O606" s="33" t="s">
        <v>469</v>
      </c>
    </row>
    <row r="607" spans="1:15" x14ac:dyDescent="0.15">
      <c r="A607" s="32" t="s">
        <v>1914</v>
      </c>
      <c r="B607" s="33" t="s">
        <v>213</v>
      </c>
      <c r="E607" s="33" t="s">
        <v>106</v>
      </c>
      <c r="F607" s="33" t="s">
        <v>101</v>
      </c>
      <c r="G607" s="34">
        <v>27789</v>
      </c>
      <c r="H607" s="33" t="s">
        <v>22</v>
      </c>
      <c r="I607" s="33" t="s">
        <v>108</v>
      </c>
      <c r="J607" s="33">
        <v>34</v>
      </c>
      <c r="K607" s="33">
        <v>34</v>
      </c>
      <c r="L607" s="33">
        <v>24</v>
      </c>
      <c r="M607" s="33" t="s">
        <v>119</v>
      </c>
      <c r="N607" s="33">
        <v>115</v>
      </c>
      <c r="O607" s="33" t="s">
        <v>214</v>
      </c>
    </row>
    <row r="608" spans="1:15" x14ac:dyDescent="0.15">
      <c r="A608" s="32" t="s">
        <v>1921</v>
      </c>
      <c r="B608" s="33" t="s">
        <v>916</v>
      </c>
      <c r="E608" s="33" t="s">
        <v>106</v>
      </c>
      <c r="F608" s="33" t="s">
        <v>101</v>
      </c>
      <c r="G608" s="34">
        <v>28522</v>
      </c>
      <c r="H608" s="33" t="s">
        <v>30</v>
      </c>
      <c r="I608" s="33" t="s">
        <v>115</v>
      </c>
      <c r="J608" s="33">
        <v>34</v>
      </c>
      <c r="K608" s="33">
        <v>35</v>
      </c>
      <c r="L608" s="33">
        <v>25</v>
      </c>
      <c r="M608" s="33" t="s">
        <v>174</v>
      </c>
      <c r="N608" s="33">
        <v>130</v>
      </c>
      <c r="O608" s="33" t="s">
        <v>917</v>
      </c>
    </row>
    <row r="609" spans="1:15" x14ac:dyDescent="0.15">
      <c r="A609" s="32" t="s">
        <v>1931</v>
      </c>
      <c r="B609" s="33" t="s">
        <v>815</v>
      </c>
      <c r="E609" s="33" t="s">
        <v>106</v>
      </c>
      <c r="F609" s="33" t="s">
        <v>111</v>
      </c>
      <c r="G609" s="34">
        <v>26832</v>
      </c>
      <c r="H609" s="33" t="s">
        <v>22</v>
      </c>
      <c r="I609" s="33" t="s">
        <v>108</v>
      </c>
      <c r="J609" s="33">
        <v>34</v>
      </c>
      <c r="K609" s="33">
        <v>35</v>
      </c>
      <c r="L609" s="33">
        <v>25</v>
      </c>
      <c r="M609" s="33" t="s">
        <v>174</v>
      </c>
      <c r="N609" s="33">
        <v>127</v>
      </c>
      <c r="O609" s="33" t="s">
        <v>261</v>
      </c>
    </row>
    <row r="610" spans="1:15" x14ac:dyDescent="0.15">
      <c r="A610" s="32" t="s">
        <v>1933</v>
      </c>
      <c r="B610" s="33" t="s">
        <v>1091</v>
      </c>
      <c r="F610" s="33" t="s">
        <v>111</v>
      </c>
      <c r="G610" s="34">
        <v>28139</v>
      </c>
      <c r="H610" s="33" t="s">
        <v>22</v>
      </c>
      <c r="I610" s="33" t="s">
        <v>108</v>
      </c>
      <c r="J610" s="33">
        <v>34</v>
      </c>
      <c r="K610" s="33">
        <v>34</v>
      </c>
      <c r="L610" s="33">
        <v>25</v>
      </c>
      <c r="M610" s="33" t="s">
        <v>130</v>
      </c>
      <c r="N610" s="33">
        <v>110</v>
      </c>
      <c r="O610" s="33" t="s">
        <v>1092</v>
      </c>
    </row>
    <row r="611" spans="1:15" x14ac:dyDescent="0.15">
      <c r="A611" s="32" t="s">
        <v>1937</v>
      </c>
      <c r="B611" s="33" t="s">
        <v>1266</v>
      </c>
      <c r="F611" s="33" t="s">
        <v>111</v>
      </c>
      <c r="G611" s="34">
        <v>25688</v>
      </c>
      <c r="H611" s="33" t="s">
        <v>22</v>
      </c>
      <c r="I611" s="33" t="s">
        <v>108</v>
      </c>
      <c r="J611" s="33">
        <v>34</v>
      </c>
      <c r="K611" s="33">
        <v>35</v>
      </c>
      <c r="L611" s="33">
        <v>23</v>
      </c>
      <c r="M611" s="33" t="s">
        <v>130</v>
      </c>
      <c r="N611" s="33">
        <v>115</v>
      </c>
      <c r="O611" s="33" t="s">
        <v>165</v>
      </c>
    </row>
    <row r="612" spans="1:15" x14ac:dyDescent="0.15">
      <c r="A612" s="32" t="s">
        <v>1926</v>
      </c>
      <c r="B612" s="33" t="s">
        <v>134</v>
      </c>
      <c r="E612" s="33" t="s">
        <v>106</v>
      </c>
      <c r="F612" s="33" t="s">
        <v>111</v>
      </c>
      <c r="G612" s="34">
        <v>25949</v>
      </c>
      <c r="H612" s="33" t="s">
        <v>136</v>
      </c>
      <c r="I612" s="33" t="s">
        <v>135</v>
      </c>
      <c r="J612" s="33">
        <v>34</v>
      </c>
      <c r="K612" s="33">
        <v>35</v>
      </c>
      <c r="L612" s="33">
        <v>24</v>
      </c>
      <c r="M612" s="33" t="s">
        <v>103</v>
      </c>
      <c r="N612" s="33">
        <v>120</v>
      </c>
      <c r="O612" s="33" t="s">
        <v>137</v>
      </c>
    </row>
    <row r="613" spans="1:15" x14ac:dyDescent="0.15">
      <c r="A613" s="32" t="s">
        <v>1928</v>
      </c>
      <c r="B613" s="33" t="s">
        <v>385</v>
      </c>
      <c r="F613" s="33" t="s">
        <v>101</v>
      </c>
      <c r="G613" s="34">
        <v>27132</v>
      </c>
      <c r="H613" s="33" t="s">
        <v>22</v>
      </c>
      <c r="I613" s="33" t="s">
        <v>108</v>
      </c>
      <c r="J613" s="33">
        <v>34</v>
      </c>
      <c r="K613" s="33">
        <v>34</v>
      </c>
      <c r="L613" s="33">
        <v>25</v>
      </c>
      <c r="M613" s="33" t="s">
        <v>116</v>
      </c>
      <c r="N613" s="33">
        <v>107</v>
      </c>
      <c r="O613" s="33" t="s">
        <v>386</v>
      </c>
    </row>
    <row r="614" spans="1:15" x14ac:dyDescent="0.15">
      <c r="A614" s="32" t="s">
        <v>1936</v>
      </c>
      <c r="B614" s="33" t="s">
        <v>1217</v>
      </c>
      <c r="E614" s="33" t="s">
        <v>100</v>
      </c>
      <c r="F614" s="33" t="s">
        <v>101</v>
      </c>
      <c r="G614" s="34">
        <v>26267</v>
      </c>
      <c r="H614" s="33" t="s">
        <v>35</v>
      </c>
      <c r="I614" s="33" t="s">
        <v>102</v>
      </c>
      <c r="J614" s="33">
        <v>34</v>
      </c>
      <c r="K614" s="33">
        <v>33</v>
      </c>
      <c r="L614" s="33">
        <v>24</v>
      </c>
      <c r="M614" s="33" t="s">
        <v>103</v>
      </c>
      <c r="N614" s="33">
        <v>117</v>
      </c>
      <c r="O614" s="33" t="s">
        <v>537</v>
      </c>
    </row>
    <row r="615" spans="1:15" x14ac:dyDescent="0.15">
      <c r="A615" s="32" t="s">
        <v>1929</v>
      </c>
      <c r="B615" s="33" t="s">
        <v>594</v>
      </c>
      <c r="E615" s="33" t="s">
        <v>100</v>
      </c>
      <c r="F615" s="33" t="s">
        <v>111</v>
      </c>
      <c r="G615" s="34">
        <v>27764</v>
      </c>
      <c r="H615" s="33" t="s">
        <v>22</v>
      </c>
      <c r="I615" s="33" t="s">
        <v>108</v>
      </c>
      <c r="J615" s="33">
        <v>34</v>
      </c>
      <c r="K615" s="33">
        <v>34</v>
      </c>
      <c r="L615" s="33">
        <v>22</v>
      </c>
      <c r="M615" s="33" t="s">
        <v>164</v>
      </c>
      <c r="N615" s="33">
        <v>108</v>
      </c>
      <c r="O615" s="33" t="s">
        <v>595</v>
      </c>
    </row>
    <row r="616" spans="1:15" x14ac:dyDescent="0.15">
      <c r="A616" s="32" t="s">
        <v>1934</v>
      </c>
      <c r="B616" s="33" t="s">
        <v>1144</v>
      </c>
      <c r="F616" s="33" t="s">
        <v>101</v>
      </c>
      <c r="G616" s="34">
        <v>27355</v>
      </c>
      <c r="H616" s="33" t="s">
        <v>22</v>
      </c>
      <c r="I616" s="33" t="s">
        <v>108</v>
      </c>
      <c r="J616" s="33">
        <v>34</v>
      </c>
      <c r="K616" s="33">
        <v>34</v>
      </c>
      <c r="L616" s="33">
        <v>22</v>
      </c>
      <c r="M616" s="33" t="s">
        <v>164</v>
      </c>
      <c r="N616" s="33">
        <v>103</v>
      </c>
      <c r="O616" s="33" t="s">
        <v>1145</v>
      </c>
    </row>
    <row r="617" spans="1:15" x14ac:dyDescent="0.15">
      <c r="A617" s="32" t="s">
        <v>1932</v>
      </c>
      <c r="B617" s="33" t="s">
        <v>1044</v>
      </c>
      <c r="F617" s="33" t="s">
        <v>101</v>
      </c>
      <c r="G617" s="34">
        <v>28068</v>
      </c>
      <c r="H617" s="33" t="s">
        <v>42</v>
      </c>
      <c r="I617" s="33" t="s">
        <v>128</v>
      </c>
      <c r="J617" s="33">
        <v>32</v>
      </c>
      <c r="K617" s="33">
        <v>34</v>
      </c>
      <c r="L617" s="33">
        <v>24</v>
      </c>
      <c r="M617" s="33" t="s">
        <v>164</v>
      </c>
      <c r="N617" s="33">
        <v>110</v>
      </c>
      <c r="O617" s="33" t="s">
        <v>1045</v>
      </c>
    </row>
    <row r="618" spans="1:15" x14ac:dyDescent="0.15">
      <c r="A618" s="32" t="s">
        <v>1927</v>
      </c>
      <c r="B618" s="33" t="s">
        <v>294</v>
      </c>
      <c r="F618" s="33" t="s">
        <v>111</v>
      </c>
      <c r="G618" s="34">
        <v>27925</v>
      </c>
      <c r="H618" s="33" t="s">
        <v>22</v>
      </c>
      <c r="I618" s="33" t="s">
        <v>108</v>
      </c>
      <c r="J618" s="33">
        <v>34</v>
      </c>
      <c r="K618" s="33">
        <v>34</v>
      </c>
      <c r="L618" s="33">
        <v>25</v>
      </c>
      <c r="M618" s="33" t="s">
        <v>130</v>
      </c>
      <c r="N618" s="33">
        <v>118</v>
      </c>
      <c r="O618" s="33" t="s">
        <v>295</v>
      </c>
    </row>
    <row r="619" spans="1:15" x14ac:dyDescent="0.15">
      <c r="A619" s="32" t="s">
        <v>1930</v>
      </c>
      <c r="B619" s="33" t="s">
        <v>807</v>
      </c>
      <c r="E619" s="33" t="s">
        <v>100</v>
      </c>
      <c r="F619" s="33" t="s">
        <v>101</v>
      </c>
      <c r="G619" s="34">
        <v>28702</v>
      </c>
      <c r="H619" s="33" t="s">
        <v>35</v>
      </c>
      <c r="I619" s="33" t="s">
        <v>102</v>
      </c>
      <c r="J619" s="33">
        <v>34</v>
      </c>
      <c r="K619" s="33">
        <v>33</v>
      </c>
      <c r="L619" s="33">
        <v>23</v>
      </c>
      <c r="M619" s="33" t="s">
        <v>167</v>
      </c>
      <c r="N619" s="33">
        <v>102</v>
      </c>
      <c r="O619" s="33" t="s">
        <v>808</v>
      </c>
    </row>
    <row r="620" spans="1:15" x14ac:dyDescent="0.15">
      <c r="A620" s="32" t="s">
        <v>1935</v>
      </c>
      <c r="B620" s="33" t="s">
        <v>1163</v>
      </c>
      <c r="F620" s="33" t="s">
        <v>107</v>
      </c>
      <c r="G620" s="34">
        <v>29358</v>
      </c>
      <c r="H620" s="33" t="s">
        <v>25</v>
      </c>
      <c r="I620" s="33" t="s">
        <v>128</v>
      </c>
      <c r="J620" s="33">
        <v>34</v>
      </c>
      <c r="K620" s="33">
        <v>34</v>
      </c>
      <c r="L620" s="33">
        <v>24</v>
      </c>
      <c r="M620" s="33" t="s">
        <v>167</v>
      </c>
      <c r="N620" s="33">
        <v>106</v>
      </c>
      <c r="O620" s="33" t="s">
        <v>1164</v>
      </c>
    </row>
    <row r="621" spans="1:15" x14ac:dyDescent="0.15">
      <c r="A621" s="32" t="s">
        <v>1941</v>
      </c>
      <c r="B621" s="33" t="s">
        <v>396</v>
      </c>
      <c r="E621" s="33" t="s">
        <v>100</v>
      </c>
      <c r="F621" s="33" t="s">
        <v>101</v>
      </c>
      <c r="G621" s="34">
        <v>28908</v>
      </c>
      <c r="H621" s="33" t="s">
        <v>22</v>
      </c>
      <c r="I621" s="33" t="s">
        <v>108</v>
      </c>
      <c r="J621" s="33">
        <v>34</v>
      </c>
      <c r="K621" s="33">
        <v>34</v>
      </c>
      <c r="L621" s="33">
        <v>24</v>
      </c>
      <c r="M621" s="33" t="s">
        <v>248</v>
      </c>
      <c r="N621" s="33">
        <v>105</v>
      </c>
      <c r="O621" s="33" t="s">
        <v>397</v>
      </c>
    </row>
    <row r="622" spans="1:15" x14ac:dyDescent="0.15">
      <c r="A622" s="32" t="s">
        <v>1948</v>
      </c>
      <c r="B622" s="33" t="s">
        <v>1248</v>
      </c>
      <c r="E622" s="33" t="s">
        <v>106</v>
      </c>
      <c r="F622" s="33" t="s">
        <v>101</v>
      </c>
      <c r="G622" s="34">
        <v>29300</v>
      </c>
      <c r="H622" s="33" t="s">
        <v>22</v>
      </c>
      <c r="I622" s="33" t="s">
        <v>108</v>
      </c>
      <c r="J622" s="33">
        <v>34</v>
      </c>
      <c r="K622" s="33">
        <v>34</v>
      </c>
      <c r="L622" s="33">
        <v>24</v>
      </c>
      <c r="M622" s="33" t="s">
        <v>119</v>
      </c>
      <c r="N622" s="33">
        <v>115</v>
      </c>
      <c r="O622" s="33" t="s">
        <v>1249</v>
      </c>
    </row>
    <row r="623" spans="1:15" x14ac:dyDescent="0.15">
      <c r="A623" s="32" t="s">
        <v>1940</v>
      </c>
      <c r="B623" s="33" t="s">
        <v>365</v>
      </c>
      <c r="E623" s="33" t="s">
        <v>106</v>
      </c>
      <c r="F623" s="33" t="s">
        <v>107</v>
      </c>
      <c r="G623" s="34">
        <v>27489</v>
      </c>
      <c r="H623" s="33" t="s">
        <v>22</v>
      </c>
      <c r="I623" s="33" t="s">
        <v>108</v>
      </c>
      <c r="J623" s="33">
        <v>34</v>
      </c>
      <c r="K623" s="33">
        <v>34</v>
      </c>
      <c r="L623" s="33">
        <v>24</v>
      </c>
      <c r="M623" s="33" t="s">
        <v>167</v>
      </c>
      <c r="N623" s="33">
        <v>115</v>
      </c>
      <c r="O623" s="33" t="s">
        <v>366</v>
      </c>
    </row>
    <row r="624" spans="1:15" x14ac:dyDescent="0.15">
      <c r="A624" s="32" t="s">
        <v>1939</v>
      </c>
      <c r="B624" s="33" t="s">
        <v>155</v>
      </c>
      <c r="E624" s="33" t="s">
        <v>100</v>
      </c>
      <c r="F624" s="33" t="s">
        <v>111</v>
      </c>
      <c r="G624" s="34">
        <v>28296</v>
      </c>
      <c r="H624" s="33" t="s">
        <v>31</v>
      </c>
      <c r="I624" s="33" t="s">
        <v>115</v>
      </c>
      <c r="J624" s="33">
        <v>36</v>
      </c>
      <c r="K624" s="33">
        <v>36</v>
      </c>
      <c r="L624" s="33">
        <v>28</v>
      </c>
      <c r="M624" s="33" t="s">
        <v>103</v>
      </c>
      <c r="N624" s="33">
        <v>127</v>
      </c>
      <c r="O624" s="33" t="s">
        <v>156</v>
      </c>
    </row>
    <row r="625" spans="1:15" x14ac:dyDescent="0.15">
      <c r="A625" s="32" t="s">
        <v>1942</v>
      </c>
      <c r="B625" s="33" t="s">
        <v>456</v>
      </c>
      <c r="E625" s="33" t="s">
        <v>100</v>
      </c>
      <c r="F625" s="33" t="s">
        <v>101</v>
      </c>
      <c r="G625" s="34">
        <v>29821</v>
      </c>
      <c r="H625" s="33" t="s">
        <v>31</v>
      </c>
      <c r="I625" s="33" t="s">
        <v>115</v>
      </c>
      <c r="J625" s="33">
        <v>36</v>
      </c>
      <c r="K625" s="33">
        <v>34</v>
      </c>
      <c r="L625" s="33">
        <v>24</v>
      </c>
      <c r="M625" s="33" t="s">
        <v>167</v>
      </c>
      <c r="N625" s="33">
        <v>110</v>
      </c>
      <c r="O625" s="33" t="s">
        <v>457</v>
      </c>
    </row>
    <row r="626" spans="1:15" x14ac:dyDescent="0.15">
      <c r="A626" s="32" t="s">
        <v>1946</v>
      </c>
      <c r="B626" s="33" t="s">
        <v>1095</v>
      </c>
      <c r="E626" s="33" t="s">
        <v>100</v>
      </c>
      <c r="F626" s="33" t="s">
        <v>111</v>
      </c>
      <c r="G626" s="34">
        <v>28167</v>
      </c>
      <c r="H626" s="33" t="s">
        <v>21</v>
      </c>
      <c r="I626" s="33" t="s">
        <v>108</v>
      </c>
      <c r="J626" s="33">
        <v>36</v>
      </c>
      <c r="K626" s="33">
        <v>36</v>
      </c>
      <c r="L626" s="33">
        <v>25</v>
      </c>
      <c r="M626" s="33" t="s">
        <v>112</v>
      </c>
      <c r="N626" s="33">
        <v>130</v>
      </c>
      <c r="O626" s="33" t="s">
        <v>194</v>
      </c>
    </row>
    <row r="627" spans="1:15" x14ac:dyDescent="0.15">
      <c r="A627" s="32" t="s">
        <v>1945</v>
      </c>
      <c r="B627" s="33" t="s">
        <v>736</v>
      </c>
      <c r="E627" s="33" t="s">
        <v>106</v>
      </c>
      <c r="F627" s="33" t="s">
        <v>101</v>
      </c>
      <c r="G627" s="34">
        <v>28911</v>
      </c>
      <c r="H627" s="33" t="s">
        <v>22</v>
      </c>
      <c r="I627" s="33" t="s">
        <v>108</v>
      </c>
      <c r="J627" s="33">
        <v>34</v>
      </c>
      <c r="K627" s="33">
        <v>34</v>
      </c>
      <c r="L627" s="33">
        <v>24</v>
      </c>
      <c r="M627" s="33" t="s">
        <v>130</v>
      </c>
      <c r="N627" s="33">
        <v>110</v>
      </c>
      <c r="O627" s="33" t="s">
        <v>737</v>
      </c>
    </row>
    <row r="628" spans="1:15" x14ac:dyDescent="0.15">
      <c r="A628" s="32" t="s">
        <v>1944</v>
      </c>
      <c r="B628" s="33" t="s">
        <v>693</v>
      </c>
      <c r="E628" s="33" t="s">
        <v>141</v>
      </c>
      <c r="F628" s="33" t="s">
        <v>101</v>
      </c>
      <c r="G628" s="34">
        <v>29939</v>
      </c>
      <c r="H628" s="33" t="s">
        <v>21</v>
      </c>
      <c r="I628" s="33" t="s">
        <v>108</v>
      </c>
      <c r="J628" s="33">
        <v>36</v>
      </c>
      <c r="K628" s="33">
        <v>36</v>
      </c>
      <c r="L628" s="33">
        <v>24</v>
      </c>
      <c r="M628" s="33" t="s">
        <v>167</v>
      </c>
      <c r="N628" s="33">
        <v>117</v>
      </c>
      <c r="O628" s="33" t="s">
        <v>694</v>
      </c>
    </row>
    <row r="629" spans="1:15" x14ac:dyDescent="0.15">
      <c r="A629" s="32" t="s">
        <v>1943</v>
      </c>
      <c r="B629" s="33" t="s">
        <v>631</v>
      </c>
      <c r="E629" s="33" t="s">
        <v>100</v>
      </c>
      <c r="F629" s="33" t="s">
        <v>111</v>
      </c>
      <c r="G629" s="34">
        <v>28430</v>
      </c>
      <c r="H629" s="33" t="s">
        <v>22</v>
      </c>
      <c r="I629" s="33" t="s">
        <v>108</v>
      </c>
      <c r="J629" s="33">
        <v>34</v>
      </c>
      <c r="K629" s="33">
        <v>34</v>
      </c>
      <c r="L629" s="33">
        <v>23</v>
      </c>
      <c r="M629" s="33" t="s">
        <v>103</v>
      </c>
      <c r="N629" s="33">
        <v>112</v>
      </c>
      <c r="O629" s="33" t="s">
        <v>632</v>
      </c>
    </row>
    <row r="630" spans="1:15" x14ac:dyDescent="0.15">
      <c r="A630" s="32" t="s">
        <v>1947</v>
      </c>
      <c r="B630" s="33" t="s">
        <v>1098</v>
      </c>
      <c r="E630" s="33" t="s">
        <v>100</v>
      </c>
      <c r="F630" s="33" t="s">
        <v>111</v>
      </c>
      <c r="G630" s="34">
        <v>29750</v>
      </c>
      <c r="H630" s="33" t="s">
        <v>22</v>
      </c>
      <c r="I630" s="33" t="s">
        <v>108</v>
      </c>
      <c r="J630" s="33">
        <v>34</v>
      </c>
      <c r="K630" s="33">
        <v>35</v>
      </c>
      <c r="L630" s="33">
        <v>23</v>
      </c>
      <c r="M630" s="33" t="s">
        <v>164</v>
      </c>
      <c r="N630" s="33">
        <v>110</v>
      </c>
      <c r="O630" s="33" t="s">
        <v>1099</v>
      </c>
    </row>
    <row r="631" spans="1:15" x14ac:dyDescent="0.15">
      <c r="A631" s="32" t="s">
        <v>1938</v>
      </c>
      <c r="B631" s="33" t="s">
        <v>150</v>
      </c>
      <c r="E631" s="33" t="s">
        <v>151</v>
      </c>
      <c r="F631" s="33" t="s">
        <v>101</v>
      </c>
      <c r="G631" s="34">
        <v>29521</v>
      </c>
      <c r="H631" s="33" t="s">
        <v>35</v>
      </c>
      <c r="I631" s="33" t="s">
        <v>102</v>
      </c>
      <c r="J631" s="33">
        <v>34</v>
      </c>
      <c r="K631" s="33">
        <v>33</v>
      </c>
      <c r="L631" s="33">
        <v>24</v>
      </c>
      <c r="M631" s="33" t="s">
        <v>119</v>
      </c>
      <c r="N631" s="33">
        <v>117</v>
      </c>
      <c r="O631" s="33" t="s">
        <v>152</v>
      </c>
    </row>
    <row r="632" spans="1:15" x14ac:dyDescent="0.15">
      <c r="A632" s="32" t="s">
        <v>1949</v>
      </c>
      <c r="B632" s="33" t="s">
        <v>1296</v>
      </c>
      <c r="E632" s="33" t="s">
        <v>106</v>
      </c>
      <c r="F632" s="33" t="s">
        <v>101</v>
      </c>
      <c r="G632" s="34">
        <v>28508</v>
      </c>
      <c r="H632" s="33" t="s">
        <v>24</v>
      </c>
      <c r="I632" s="33" t="s">
        <v>102</v>
      </c>
      <c r="J632" s="33">
        <v>36</v>
      </c>
      <c r="K632" s="33">
        <v>36</v>
      </c>
      <c r="L632" s="33">
        <v>25</v>
      </c>
      <c r="M632" s="33" t="s">
        <v>130</v>
      </c>
      <c r="N632" s="33">
        <v>120</v>
      </c>
      <c r="O632" s="33" t="s">
        <v>160</v>
      </c>
    </row>
    <row r="633" spans="1:15" x14ac:dyDescent="0.15">
      <c r="A633" s="32" t="s">
        <v>1953</v>
      </c>
      <c r="B633" s="33" t="s">
        <v>596</v>
      </c>
      <c r="E633" s="33" t="s">
        <v>106</v>
      </c>
      <c r="F633" s="33" t="s">
        <v>101</v>
      </c>
      <c r="G633" s="34">
        <v>30174</v>
      </c>
      <c r="H633" s="33" t="s">
        <v>25</v>
      </c>
      <c r="I633" s="33" t="s">
        <v>128</v>
      </c>
      <c r="J633" s="33">
        <v>34</v>
      </c>
      <c r="K633" s="33">
        <v>34</v>
      </c>
      <c r="L633" s="33">
        <v>25</v>
      </c>
      <c r="M633" s="33" t="s">
        <v>119</v>
      </c>
      <c r="N633" s="33">
        <v>115</v>
      </c>
      <c r="O633" s="33" t="s">
        <v>597</v>
      </c>
    </row>
    <row r="634" spans="1:15" x14ac:dyDescent="0.15">
      <c r="A634" s="32" t="s">
        <v>1958</v>
      </c>
      <c r="B634" s="33" t="s">
        <v>1042</v>
      </c>
      <c r="E634" s="33" t="s">
        <v>106</v>
      </c>
      <c r="F634" s="33" t="s">
        <v>111</v>
      </c>
      <c r="G634" s="34">
        <v>28751</v>
      </c>
      <c r="H634" s="33" t="s">
        <v>36</v>
      </c>
      <c r="I634" s="33" t="s">
        <v>108</v>
      </c>
      <c r="J634" s="33">
        <v>32</v>
      </c>
      <c r="K634" s="33">
        <v>33</v>
      </c>
      <c r="L634" s="33">
        <v>23</v>
      </c>
      <c r="M634" s="33" t="s">
        <v>167</v>
      </c>
      <c r="N634" s="33">
        <v>107</v>
      </c>
      <c r="O634" s="33" t="s">
        <v>1043</v>
      </c>
    </row>
    <row r="635" spans="1:15" x14ac:dyDescent="0.15">
      <c r="A635" s="32" t="s">
        <v>1956</v>
      </c>
      <c r="B635" s="33" t="s">
        <v>797</v>
      </c>
      <c r="E635" s="33" t="s">
        <v>100</v>
      </c>
      <c r="F635" s="33" t="s">
        <v>111</v>
      </c>
      <c r="G635" s="34">
        <v>28955</v>
      </c>
      <c r="H635" s="33" t="s">
        <v>22</v>
      </c>
      <c r="I635" s="33" t="s">
        <v>108</v>
      </c>
      <c r="J635" s="33">
        <v>34</v>
      </c>
      <c r="K635" s="33">
        <v>34</v>
      </c>
      <c r="L635" s="33">
        <v>24</v>
      </c>
      <c r="M635" s="33" t="s">
        <v>112</v>
      </c>
      <c r="N635" s="33">
        <v>118</v>
      </c>
      <c r="O635" s="33" t="s">
        <v>798</v>
      </c>
    </row>
    <row r="636" spans="1:15" x14ac:dyDescent="0.15">
      <c r="A636" s="32" t="s">
        <v>1952</v>
      </c>
      <c r="B636" s="33" t="s">
        <v>326</v>
      </c>
      <c r="E636" s="33" t="s">
        <v>106</v>
      </c>
      <c r="F636" s="33" t="s">
        <v>101</v>
      </c>
      <c r="G636" s="34">
        <v>27620</v>
      </c>
      <c r="H636" s="33" t="s">
        <v>28</v>
      </c>
      <c r="I636" s="33" t="s">
        <v>115</v>
      </c>
      <c r="J636" s="33">
        <v>32</v>
      </c>
      <c r="K636" s="33">
        <v>34</v>
      </c>
      <c r="L636" s="33">
        <v>24</v>
      </c>
      <c r="M636" s="33" t="s">
        <v>167</v>
      </c>
      <c r="N636" s="33">
        <v>110</v>
      </c>
      <c r="O636" s="33" t="s">
        <v>327</v>
      </c>
    </row>
    <row r="637" spans="1:15" x14ac:dyDescent="0.15">
      <c r="A637" s="32" t="s">
        <v>1951</v>
      </c>
      <c r="B637" s="33" t="s">
        <v>211</v>
      </c>
      <c r="E637" s="33" t="s">
        <v>106</v>
      </c>
      <c r="F637" s="33" t="s">
        <v>101</v>
      </c>
      <c r="G637" s="34">
        <v>30052</v>
      </c>
      <c r="H637" s="33" t="s">
        <v>25</v>
      </c>
      <c r="I637" s="33" t="s">
        <v>128</v>
      </c>
      <c r="J637" s="33">
        <v>34</v>
      </c>
      <c r="K637" s="33">
        <v>36</v>
      </c>
      <c r="L637" s="33">
        <v>25</v>
      </c>
      <c r="M637" s="33" t="s">
        <v>130</v>
      </c>
      <c r="N637" s="33">
        <v>119</v>
      </c>
      <c r="O637" s="33" t="s">
        <v>212</v>
      </c>
    </row>
    <row r="638" spans="1:15" x14ac:dyDescent="0.15">
      <c r="A638" s="32" t="s">
        <v>1959</v>
      </c>
      <c r="B638" s="33" t="s">
        <v>1153</v>
      </c>
      <c r="E638" s="33" t="s">
        <v>141</v>
      </c>
      <c r="F638" s="33" t="s">
        <v>101</v>
      </c>
      <c r="G638" s="34">
        <v>29305</v>
      </c>
      <c r="H638" s="33" t="s">
        <v>42</v>
      </c>
      <c r="I638" s="33" t="s">
        <v>128</v>
      </c>
      <c r="J638" s="33">
        <v>32</v>
      </c>
      <c r="K638" s="33">
        <v>31</v>
      </c>
      <c r="L638" s="33">
        <v>24</v>
      </c>
      <c r="M638" s="33" t="s">
        <v>248</v>
      </c>
      <c r="N638" s="33">
        <v>103</v>
      </c>
      <c r="O638" s="33" t="s">
        <v>485</v>
      </c>
    </row>
    <row r="639" spans="1:15" x14ac:dyDescent="0.15">
      <c r="A639" s="32" t="s">
        <v>1961</v>
      </c>
      <c r="B639" s="33" t="s">
        <v>1219</v>
      </c>
      <c r="E639" s="33" t="s">
        <v>100</v>
      </c>
      <c r="F639" s="33" t="s">
        <v>111</v>
      </c>
      <c r="G639" s="34">
        <v>28235</v>
      </c>
      <c r="H639" s="33" t="s">
        <v>22</v>
      </c>
      <c r="I639" s="33" t="s">
        <v>108</v>
      </c>
      <c r="J639" s="33">
        <v>34</v>
      </c>
      <c r="K639" s="33">
        <v>34</v>
      </c>
      <c r="L639" s="33">
        <v>23</v>
      </c>
      <c r="M639" s="33" t="s">
        <v>164</v>
      </c>
      <c r="N639" s="33">
        <v>105</v>
      </c>
      <c r="O639" s="33" t="s">
        <v>1220</v>
      </c>
    </row>
    <row r="640" spans="1:15" x14ac:dyDescent="0.15">
      <c r="A640" s="32" t="s">
        <v>1957</v>
      </c>
      <c r="B640" s="33" t="s">
        <v>1006</v>
      </c>
      <c r="E640" s="33" t="s">
        <v>100</v>
      </c>
      <c r="F640" s="33" t="s">
        <v>111</v>
      </c>
      <c r="G640" s="34">
        <v>28477</v>
      </c>
      <c r="H640" s="33" t="s">
        <v>21</v>
      </c>
      <c r="I640" s="33" t="s">
        <v>108</v>
      </c>
      <c r="J640" s="33">
        <v>36</v>
      </c>
      <c r="K640" s="33">
        <v>36</v>
      </c>
      <c r="L640" s="33">
        <v>24</v>
      </c>
      <c r="M640" s="33" t="s">
        <v>130</v>
      </c>
      <c r="N640" s="33">
        <v>115</v>
      </c>
      <c r="O640" s="33" t="s">
        <v>397</v>
      </c>
    </row>
    <row r="641" spans="1:15" x14ac:dyDescent="0.15">
      <c r="A641" s="32" t="s">
        <v>1950</v>
      </c>
      <c r="B641" s="33" t="s">
        <v>132</v>
      </c>
      <c r="E641" s="33" t="s">
        <v>100</v>
      </c>
      <c r="F641" s="33" t="s">
        <v>111</v>
      </c>
      <c r="G641" s="34">
        <v>28438</v>
      </c>
      <c r="H641" s="33" t="s">
        <v>22</v>
      </c>
      <c r="I641" s="33" t="s">
        <v>108</v>
      </c>
      <c r="J641" s="33">
        <v>34</v>
      </c>
      <c r="K641" s="33">
        <v>34</v>
      </c>
      <c r="L641" s="33">
        <v>24</v>
      </c>
      <c r="M641" s="33" t="s">
        <v>130</v>
      </c>
      <c r="N641" s="33">
        <v>117</v>
      </c>
      <c r="O641" s="33" t="s">
        <v>133</v>
      </c>
    </row>
    <row r="642" spans="1:15" x14ac:dyDescent="0.15">
      <c r="A642" s="32" t="s">
        <v>1960</v>
      </c>
      <c r="B642" s="33" t="s">
        <v>1154</v>
      </c>
      <c r="E642" s="33" t="s">
        <v>100</v>
      </c>
      <c r="F642" s="33" t="s">
        <v>101</v>
      </c>
      <c r="G642" s="34">
        <v>29079</v>
      </c>
      <c r="H642" s="33" t="s">
        <v>35</v>
      </c>
      <c r="I642" s="33" t="s">
        <v>102</v>
      </c>
      <c r="J642" s="33">
        <v>34</v>
      </c>
      <c r="K642" s="33">
        <v>32</v>
      </c>
      <c r="L642" s="33">
        <v>23</v>
      </c>
      <c r="M642" s="33" t="s">
        <v>167</v>
      </c>
      <c r="N642" s="33">
        <v>110</v>
      </c>
      <c r="O642" s="33" t="s">
        <v>1155</v>
      </c>
    </row>
    <row r="643" spans="1:15" x14ac:dyDescent="0.15">
      <c r="A643" s="32" t="s">
        <v>1955</v>
      </c>
      <c r="B643" s="33" t="s">
        <v>708</v>
      </c>
      <c r="E643" s="33" t="s">
        <v>100</v>
      </c>
      <c r="F643" s="33" t="s">
        <v>111</v>
      </c>
      <c r="G643" s="34">
        <v>30054</v>
      </c>
      <c r="H643" s="33" t="s">
        <v>30</v>
      </c>
      <c r="I643" s="33" t="s">
        <v>115</v>
      </c>
      <c r="J643" s="33">
        <v>34</v>
      </c>
      <c r="K643" s="33">
        <v>34</v>
      </c>
      <c r="L643" s="33">
        <v>24</v>
      </c>
      <c r="M643" s="33" t="s">
        <v>112</v>
      </c>
      <c r="N643" s="33">
        <v>130</v>
      </c>
      <c r="O643" s="33" t="s">
        <v>709</v>
      </c>
    </row>
    <row r="644" spans="1:15" x14ac:dyDescent="0.15">
      <c r="A644" s="32" t="s">
        <v>1954</v>
      </c>
      <c r="B644" s="33" t="s">
        <v>646</v>
      </c>
      <c r="E644" s="33" t="s">
        <v>141</v>
      </c>
      <c r="F644" s="33" t="s">
        <v>111</v>
      </c>
      <c r="G644" s="34">
        <v>29008</v>
      </c>
      <c r="H644" s="33" t="s">
        <v>21</v>
      </c>
      <c r="I644" s="33" t="s">
        <v>108</v>
      </c>
      <c r="J644" s="33">
        <v>36</v>
      </c>
      <c r="K644" s="33">
        <v>36</v>
      </c>
      <c r="L644" s="33">
        <v>26</v>
      </c>
      <c r="M644" s="33" t="s">
        <v>130</v>
      </c>
      <c r="N644" s="33">
        <v>110</v>
      </c>
      <c r="O644" s="33" t="s">
        <v>647</v>
      </c>
    </row>
    <row r="645" spans="1:15" x14ac:dyDescent="0.15">
      <c r="A645" s="32" t="s">
        <v>1963</v>
      </c>
      <c r="B645" s="33" t="s">
        <v>558</v>
      </c>
      <c r="E645" s="33" t="s">
        <v>141</v>
      </c>
      <c r="F645" s="33" t="s">
        <v>111</v>
      </c>
      <c r="G645" s="34">
        <v>30083</v>
      </c>
      <c r="H645" s="33" t="s">
        <v>543</v>
      </c>
      <c r="I645" s="33" t="s">
        <v>108</v>
      </c>
      <c r="J645" s="33">
        <v>33</v>
      </c>
      <c r="K645" s="33">
        <v>35</v>
      </c>
      <c r="L645" s="33">
        <v>25</v>
      </c>
      <c r="M645" s="33" t="s">
        <v>130</v>
      </c>
      <c r="N645" s="33">
        <v>114</v>
      </c>
      <c r="O645" s="33" t="s">
        <v>487</v>
      </c>
    </row>
    <row r="646" spans="1:15" x14ac:dyDescent="0.15">
      <c r="A646" s="32" t="s">
        <v>1971</v>
      </c>
      <c r="B646" s="33" t="s">
        <v>1246</v>
      </c>
      <c r="E646" s="33" t="s">
        <v>100</v>
      </c>
      <c r="F646" s="33" t="s">
        <v>111</v>
      </c>
      <c r="G646" s="34">
        <v>29636</v>
      </c>
      <c r="H646" s="33" t="s">
        <v>37</v>
      </c>
      <c r="I646" s="33" t="s">
        <v>102</v>
      </c>
      <c r="J646" s="33">
        <v>33</v>
      </c>
      <c r="K646" s="33">
        <v>34</v>
      </c>
      <c r="L646" s="33">
        <v>24</v>
      </c>
      <c r="M646" s="33" t="s">
        <v>130</v>
      </c>
      <c r="N646" s="33">
        <v>109</v>
      </c>
      <c r="O646" s="33" t="s">
        <v>1247</v>
      </c>
    </row>
    <row r="647" spans="1:15" x14ac:dyDescent="0.15">
      <c r="A647" s="32" t="s">
        <v>1968</v>
      </c>
      <c r="B647" s="33" t="s">
        <v>1157</v>
      </c>
      <c r="E647" s="33" t="s">
        <v>100</v>
      </c>
      <c r="F647" s="33" t="s">
        <v>111</v>
      </c>
      <c r="G647" s="34">
        <v>29524</v>
      </c>
      <c r="H647" s="33" t="s">
        <v>22</v>
      </c>
      <c r="I647" s="33" t="s">
        <v>108</v>
      </c>
      <c r="J647" s="33">
        <v>34</v>
      </c>
      <c r="K647" s="33">
        <v>35</v>
      </c>
      <c r="L647" s="33">
        <v>25</v>
      </c>
      <c r="M647" s="33" t="s">
        <v>174</v>
      </c>
      <c r="N647" s="33">
        <v>123</v>
      </c>
      <c r="O647" s="33" t="s">
        <v>1158</v>
      </c>
    </row>
    <row r="648" spans="1:15" x14ac:dyDescent="0.15">
      <c r="A648" s="32" t="s">
        <v>1964</v>
      </c>
      <c r="B648" s="33" t="s">
        <v>576</v>
      </c>
      <c r="E648" s="33" t="s">
        <v>100</v>
      </c>
      <c r="F648" s="33" t="s">
        <v>101</v>
      </c>
      <c r="G648" s="34">
        <v>30323</v>
      </c>
      <c r="H648" s="33" t="s">
        <v>35</v>
      </c>
      <c r="I648" s="33" t="s">
        <v>102</v>
      </c>
      <c r="J648" s="33">
        <v>34</v>
      </c>
      <c r="K648" s="33">
        <v>34</v>
      </c>
      <c r="L648" s="33">
        <v>24</v>
      </c>
      <c r="M648" s="33" t="s">
        <v>248</v>
      </c>
      <c r="N648" s="33">
        <v>115</v>
      </c>
      <c r="O648" s="33" t="s">
        <v>277</v>
      </c>
    </row>
    <row r="649" spans="1:15" x14ac:dyDescent="0.15">
      <c r="A649" s="32" t="s">
        <v>1965</v>
      </c>
      <c r="B649" s="33" t="s">
        <v>651</v>
      </c>
      <c r="E649" s="33" t="s">
        <v>100</v>
      </c>
      <c r="F649" s="33" t="s">
        <v>111</v>
      </c>
      <c r="G649" s="34">
        <v>30000</v>
      </c>
      <c r="H649" s="33" t="s">
        <v>22</v>
      </c>
      <c r="I649" s="33" t="s">
        <v>108</v>
      </c>
      <c r="J649" s="33">
        <v>34</v>
      </c>
      <c r="K649" s="33">
        <v>35</v>
      </c>
      <c r="L649" s="33">
        <v>24</v>
      </c>
      <c r="M649" s="33" t="s">
        <v>112</v>
      </c>
      <c r="N649" s="33">
        <v>117</v>
      </c>
      <c r="O649" s="33" t="s">
        <v>652</v>
      </c>
    </row>
    <row r="650" spans="1:15" x14ac:dyDescent="0.15">
      <c r="A650" s="32" t="s">
        <v>1972</v>
      </c>
      <c r="B650" s="33" t="s">
        <v>1267</v>
      </c>
      <c r="E650" s="33" t="s">
        <v>141</v>
      </c>
      <c r="F650" s="33" t="s">
        <v>101</v>
      </c>
      <c r="G650" s="34">
        <v>28442</v>
      </c>
      <c r="H650" s="33" t="s">
        <v>35</v>
      </c>
      <c r="I650" s="33" t="s">
        <v>102</v>
      </c>
      <c r="J650" s="33">
        <v>34</v>
      </c>
      <c r="K650" s="33">
        <v>34</v>
      </c>
      <c r="L650" s="33">
        <v>24</v>
      </c>
      <c r="M650" s="33" t="s">
        <v>130</v>
      </c>
      <c r="N650" s="33">
        <v>115</v>
      </c>
      <c r="O650" s="33" t="s">
        <v>126</v>
      </c>
    </row>
    <row r="651" spans="1:15" x14ac:dyDescent="0.15">
      <c r="A651" s="32" t="s">
        <v>1962</v>
      </c>
      <c r="B651" s="33" t="s">
        <v>266</v>
      </c>
      <c r="E651" s="33" t="s">
        <v>100</v>
      </c>
      <c r="F651" s="33" t="s">
        <v>111</v>
      </c>
      <c r="G651" s="34">
        <v>30398</v>
      </c>
      <c r="H651" s="33" t="s">
        <v>25</v>
      </c>
      <c r="I651" s="33" t="s">
        <v>128</v>
      </c>
      <c r="J651" s="33">
        <v>34</v>
      </c>
      <c r="K651" s="33">
        <v>35</v>
      </c>
      <c r="L651" s="33">
        <v>24</v>
      </c>
      <c r="M651" s="33" t="s">
        <v>103</v>
      </c>
      <c r="N651" s="33">
        <v>112</v>
      </c>
      <c r="O651" s="33" t="s">
        <v>267</v>
      </c>
    </row>
    <row r="652" spans="1:15" x14ac:dyDescent="0.15">
      <c r="A652" s="32" t="s">
        <v>1973</v>
      </c>
      <c r="B652" s="33" t="s">
        <v>1284</v>
      </c>
      <c r="E652" s="33" t="s">
        <v>106</v>
      </c>
      <c r="F652" s="33" t="s">
        <v>101</v>
      </c>
      <c r="G652" s="34">
        <v>28763</v>
      </c>
      <c r="H652" s="33" t="s">
        <v>35</v>
      </c>
      <c r="I652" s="33" t="s">
        <v>102</v>
      </c>
      <c r="J652" s="33">
        <v>34</v>
      </c>
      <c r="K652" s="33">
        <v>34</v>
      </c>
      <c r="L652" s="33">
        <v>24</v>
      </c>
      <c r="M652" s="33" t="s">
        <v>119</v>
      </c>
      <c r="N652" s="33">
        <v>115</v>
      </c>
      <c r="O652" s="33" t="s">
        <v>1285</v>
      </c>
    </row>
    <row r="653" spans="1:15" x14ac:dyDescent="0.15">
      <c r="A653" s="32" t="s">
        <v>1969</v>
      </c>
      <c r="B653" s="33" t="s">
        <v>1173</v>
      </c>
      <c r="E653" s="33" t="s">
        <v>100</v>
      </c>
      <c r="F653" s="33" t="s">
        <v>101</v>
      </c>
      <c r="G653" s="34">
        <v>30351</v>
      </c>
      <c r="H653" s="33" t="s">
        <v>22</v>
      </c>
      <c r="I653" s="33" t="s">
        <v>108</v>
      </c>
      <c r="J653" s="33">
        <v>34</v>
      </c>
      <c r="K653" s="33">
        <v>34</v>
      </c>
      <c r="L653" s="33">
        <v>23</v>
      </c>
      <c r="M653" s="33" t="s">
        <v>119</v>
      </c>
      <c r="N653" s="33">
        <v>115</v>
      </c>
      <c r="O653" s="33" t="s">
        <v>1174</v>
      </c>
    </row>
    <row r="654" spans="1:15" x14ac:dyDescent="0.15">
      <c r="A654" s="32" t="s">
        <v>1966</v>
      </c>
      <c r="B654" s="33" t="s">
        <v>879</v>
      </c>
      <c r="E654" s="33" t="s">
        <v>100</v>
      </c>
      <c r="F654" s="33" t="s">
        <v>101</v>
      </c>
      <c r="G654" s="34">
        <v>30754</v>
      </c>
      <c r="H654" s="33" t="s">
        <v>30</v>
      </c>
      <c r="I654" s="33" t="s">
        <v>115</v>
      </c>
      <c r="J654" s="33">
        <v>34</v>
      </c>
      <c r="K654" s="33">
        <v>34</v>
      </c>
      <c r="L654" s="33">
        <v>27</v>
      </c>
      <c r="M654" s="33" t="s">
        <v>119</v>
      </c>
      <c r="N654" s="33">
        <v>120</v>
      </c>
      <c r="O654" s="33" t="s">
        <v>336</v>
      </c>
    </row>
    <row r="655" spans="1:15" x14ac:dyDescent="0.15">
      <c r="A655" s="32" t="s">
        <v>1970</v>
      </c>
      <c r="B655" s="33" t="s">
        <v>1204</v>
      </c>
      <c r="E655" s="33" t="s">
        <v>106</v>
      </c>
      <c r="F655" s="33" t="s">
        <v>101</v>
      </c>
      <c r="G655" s="34">
        <v>31140</v>
      </c>
      <c r="H655" s="33" t="s">
        <v>27</v>
      </c>
      <c r="I655" s="33" t="s">
        <v>102</v>
      </c>
      <c r="J655" s="33">
        <v>32</v>
      </c>
      <c r="K655" s="33">
        <v>36</v>
      </c>
      <c r="L655" s="33">
        <v>27</v>
      </c>
      <c r="M655" s="33" t="s">
        <v>164</v>
      </c>
      <c r="N655" s="33">
        <v>110</v>
      </c>
      <c r="O655" s="33" t="s">
        <v>358</v>
      </c>
    </row>
    <row r="656" spans="1:15" x14ac:dyDescent="0.15">
      <c r="A656" s="32" t="s">
        <v>1967</v>
      </c>
      <c r="B656" s="33" t="s">
        <v>1073</v>
      </c>
      <c r="E656" s="33" t="s">
        <v>100</v>
      </c>
      <c r="F656" s="33" t="s">
        <v>111</v>
      </c>
      <c r="G656" s="34">
        <v>28368</v>
      </c>
      <c r="H656" s="33" t="s">
        <v>30</v>
      </c>
      <c r="I656" s="33" t="s">
        <v>115</v>
      </c>
      <c r="J656" s="33">
        <v>34</v>
      </c>
      <c r="K656" s="33">
        <v>33</v>
      </c>
      <c r="L656" s="33">
        <v>23</v>
      </c>
      <c r="M656" s="33" t="s">
        <v>119</v>
      </c>
      <c r="N656" s="33">
        <v>117</v>
      </c>
      <c r="O656" s="33" t="s">
        <v>663</v>
      </c>
    </row>
    <row r="657" spans="1:15" x14ac:dyDescent="0.15">
      <c r="A657" s="32" t="s">
        <v>1983</v>
      </c>
      <c r="B657" s="33" t="s">
        <v>1110</v>
      </c>
      <c r="E657" s="33" t="s">
        <v>106</v>
      </c>
      <c r="F657" s="33" t="s">
        <v>101</v>
      </c>
      <c r="G657" s="34">
        <v>28749</v>
      </c>
      <c r="H657" s="33" t="s">
        <v>1111</v>
      </c>
      <c r="I657" s="33" t="s">
        <v>135</v>
      </c>
      <c r="J657" s="33">
        <v>37</v>
      </c>
      <c r="K657" s="33">
        <v>37</v>
      </c>
      <c r="L657" s="33">
        <v>25</v>
      </c>
      <c r="M657" s="33" t="s">
        <v>112</v>
      </c>
      <c r="N657" s="33">
        <v>127</v>
      </c>
      <c r="O657" s="33" t="s">
        <v>1112</v>
      </c>
    </row>
    <row r="658" spans="1:15" x14ac:dyDescent="0.15">
      <c r="A658" s="32" t="s">
        <v>1979</v>
      </c>
      <c r="B658" s="33" t="s">
        <v>782</v>
      </c>
      <c r="E658" s="33" t="s">
        <v>100</v>
      </c>
      <c r="F658" s="33" t="s">
        <v>101</v>
      </c>
      <c r="G658" s="34">
        <v>30406</v>
      </c>
      <c r="H658" s="33" t="s">
        <v>35</v>
      </c>
      <c r="I658" s="33" t="s">
        <v>102</v>
      </c>
      <c r="J658" s="33">
        <v>34</v>
      </c>
      <c r="K658" s="33">
        <v>34</v>
      </c>
      <c r="L658" s="33">
        <v>24</v>
      </c>
      <c r="M658" s="33" t="s">
        <v>116</v>
      </c>
      <c r="N658" s="33">
        <v>105</v>
      </c>
      <c r="O658" s="33" t="s">
        <v>452</v>
      </c>
    </row>
    <row r="659" spans="1:15" x14ac:dyDescent="0.15">
      <c r="A659" s="32" t="s">
        <v>1977</v>
      </c>
      <c r="B659" s="33" t="s">
        <v>664</v>
      </c>
      <c r="E659" s="33" t="s">
        <v>106</v>
      </c>
      <c r="F659" s="33" t="s">
        <v>111</v>
      </c>
      <c r="G659" s="34">
        <v>30170</v>
      </c>
      <c r="H659" s="33" t="s">
        <v>22</v>
      </c>
      <c r="I659" s="33" t="s">
        <v>108</v>
      </c>
      <c r="J659" s="33">
        <v>34</v>
      </c>
      <c r="K659" s="33">
        <v>35</v>
      </c>
      <c r="L659" s="33">
        <v>25</v>
      </c>
      <c r="M659" s="33" t="s">
        <v>119</v>
      </c>
      <c r="N659" s="33">
        <v>115</v>
      </c>
      <c r="O659" s="33" t="s">
        <v>665</v>
      </c>
    </row>
    <row r="660" spans="1:15" x14ac:dyDescent="0.15">
      <c r="A660" s="32" t="s">
        <v>1977</v>
      </c>
      <c r="B660" s="33" t="s">
        <v>1032</v>
      </c>
      <c r="E660" s="33" t="s">
        <v>106</v>
      </c>
      <c r="F660" s="33" t="s">
        <v>111</v>
      </c>
      <c r="G660" s="34">
        <v>30170</v>
      </c>
      <c r="H660" s="33" t="s">
        <v>22</v>
      </c>
      <c r="I660" s="33" t="s">
        <v>108</v>
      </c>
      <c r="J660" s="33">
        <v>34</v>
      </c>
      <c r="K660" s="33">
        <v>35</v>
      </c>
      <c r="L660" s="33">
        <v>25</v>
      </c>
      <c r="M660" s="33" t="s">
        <v>119</v>
      </c>
      <c r="N660" s="33">
        <v>115</v>
      </c>
      <c r="O660" s="33" t="s">
        <v>665</v>
      </c>
    </row>
    <row r="661" spans="1:15" x14ac:dyDescent="0.15">
      <c r="A661" s="32" t="s">
        <v>1982</v>
      </c>
      <c r="B661" s="33" t="s">
        <v>997</v>
      </c>
      <c r="E661" s="33" t="s">
        <v>151</v>
      </c>
      <c r="F661" s="33" t="s">
        <v>101</v>
      </c>
      <c r="G661" s="34">
        <v>30120</v>
      </c>
      <c r="H661" s="33" t="s">
        <v>27</v>
      </c>
      <c r="I661" s="33" t="s">
        <v>102</v>
      </c>
      <c r="J661" s="33">
        <v>32</v>
      </c>
      <c r="K661" s="33">
        <v>36</v>
      </c>
      <c r="L661" s="33">
        <v>25</v>
      </c>
      <c r="M661" s="33" t="s">
        <v>119</v>
      </c>
      <c r="N661" s="33">
        <v>120</v>
      </c>
      <c r="O661" s="33" t="s">
        <v>998</v>
      </c>
    </row>
    <row r="662" spans="1:15" x14ac:dyDescent="0.15">
      <c r="A662" s="32" t="s">
        <v>1984</v>
      </c>
      <c r="B662" s="33" t="s">
        <v>1146</v>
      </c>
      <c r="E662" s="33" t="s">
        <v>106</v>
      </c>
      <c r="F662" s="33" t="s">
        <v>111</v>
      </c>
      <c r="G662" s="34">
        <v>29998</v>
      </c>
      <c r="H662" s="33" t="s">
        <v>40</v>
      </c>
      <c r="I662" s="33" t="s">
        <v>108</v>
      </c>
      <c r="J662" s="33">
        <v>35</v>
      </c>
      <c r="K662" s="33">
        <v>35</v>
      </c>
      <c r="L662" s="33">
        <v>26</v>
      </c>
      <c r="M662" s="33" t="s">
        <v>112</v>
      </c>
      <c r="N662" s="33">
        <v>123</v>
      </c>
      <c r="O662" s="33" t="s">
        <v>1147</v>
      </c>
    </row>
    <row r="663" spans="1:15" x14ac:dyDescent="0.15">
      <c r="A663" s="32" t="s">
        <v>1981</v>
      </c>
      <c r="B663" s="33" t="s">
        <v>838</v>
      </c>
      <c r="E663" s="33" t="s">
        <v>100</v>
      </c>
      <c r="F663" s="33" t="s">
        <v>111</v>
      </c>
      <c r="G663" s="34">
        <v>28884</v>
      </c>
      <c r="H663" s="33" t="s">
        <v>22</v>
      </c>
      <c r="I663" s="33" t="s">
        <v>108</v>
      </c>
      <c r="J663" s="33">
        <v>34</v>
      </c>
      <c r="K663" s="33">
        <v>34</v>
      </c>
      <c r="L663" s="33">
        <v>24</v>
      </c>
      <c r="M663" s="33" t="s">
        <v>167</v>
      </c>
      <c r="N663" s="33">
        <v>117</v>
      </c>
      <c r="O663" s="33" t="s">
        <v>126</v>
      </c>
    </row>
    <row r="664" spans="1:15" x14ac:dyDescent="0.15">
      <c r="A664" s="32" t="s">
        <v>1978</v>
      </c>
      <c r="B664" s="33" t="s">
        <v>729</v>
      </c>
      <c r="E664" s="33" t="s">
        <v>106</v>
      </c>
      <c r="F664" s="33" t="s">
        <v>101</v>
      </c>
      <c r="G664" s="34">
        <v>29213</v>
      </c>
      <c r="H664" s="33" t="s">
        <v>35</v>
      </c>
      <c r="I664" s="33" t="s">
        <v>102</v>
      </c>
      <c r="J664" s="33">
        <v>34</v>
      </c>
      <c r="K664" s="33">
        <v>36</v>
      </c>
      <c r="L664" s="33">
        <v>25</v>
      </c>
      <c r="M664" s="33" t="s">
        <v>103</v>
      </c>
      <c r="N664" s="33">
        <v>120</v>
      </c>
      <c r="O664" s="33" t="s">
        <v>257</v>
      </c>
    </row>
    <row r="665" spans="1:15" x14ac:dyDescent="0.15">
      <c r="A665" s="32" t="s">
        <v>1976</v>
      </c>
      <c r="B665" s="33" t="s">
        <v>608</v>
      </c>
      <c r="E665" s="33" t="s">
        <v>100</v>
      </c>
      <c r="F665" s="33" t="s">
        <v>111</v>
      </c>
      <c r="G665" s="34">
        <v>28394</v>
      </c>
      <c r="H665" s="33" t="s">
        <v>27</v>
      </c>
      <c r="I665" s="33" t="s">
        <v>102</v>
      </c>
      <c r="J665" s="33">
        <v>32</v>
      </c>
      <c r="K665" s="33">
        <v>35</v>
      </c>
      <c r="L665" s="33">
        <v>21</v>
      </c>
      <c r="M665" s="33" t="s">
        <v>164</v>
      </c>
      <c r="N665" s="33">
        <v>108</v>
      </c>
      <c r="O665" s="33" t="s">
        <v>609</v>
      </c>
    </row>
    <row r="666" spans="1:15" x14ac:dyDescent="0.15">
      <c r="A666" s="32" t="s">
        <v>1974</v>
      </c>
      <c r="B666" s="33" t="s">
        <v>105</v>
      </c>
      <c r="E666" s="33" t="s">
        <v>106</v>
      </c>
      <c r="F666" s="33" t="s">
        <v>107</v>
      </c>
      <c r="G666" s="34">
        <v>28018</v>
      </c>
      <c r="H666" s="33" t="s">
        <v>36</v>
      </c>
      <c r="I666" s="33" t="s">
        <v>108</v>
      </c>
      <c r="J666" s="33">
        <v>32</v>
      </c>
      <c r="K666" s="33">
        <v>35</v>
      </c>
      <c r="L666" s="33">
        <v>24</v>
      </c>
      <c r="M666" s="33" t="s">
        <v>103</v>
      </c>
      <c r="N666" s="33">
        <v>113</v>
      </c>
      <c r="O666" s="33" t="s">
        <v>109</v>
      </c>
    </row>
    <row r="667" spans="1:15" x14ac:dyDescent="0.15">
      <c r="A667" s="32" t="s">
        <v>1975</v>
      </c>
      <c r="B667" s="33" t="s">
        <v>563</v>
      </c>
      <c r="E667" s="33" t="s">
        <v>100</v>
      </c>
      <c r="F667" s="33" t="s">
        <v>111</v>
      </c>
      <c r="G667" s="34">
        <v>27625</v>
      </c>
      <c r="H667" s="33" t="s">
        <v>22</v>
      </c>
      <c r="I667" s="33" t="s">
        <v>108</v>
      </c>
      <c r="J667" s="33">
        <v>34</v>
      </c>
      <c r="K667" s="33">
        <v>32</v>
      </c>
      <c r="L667" s="33">
        <v>21</v>
      </c>
      <c r="M667" s="33" t="s">
        <v>130</v>
      </c>
      <c r="N667" s="33">
        <v>108</v>
      </c>
      <c r="O667" s="33" t="s">
        <v>194</v>
      </c>
    </row>
    <row r="668" spans="1:15" x14ac:dyDescent="0.15">
      <c r="A668" s="32" t="s">
        <v>1980</v>
      </c>
      <c r="B668" s="33" t="s">
        <v>788</v>
      </c>
      <c r="E668" s="33" t="s">
        <v>106</v>
      </c>
      <c r="F668" s="33" t="s">
        <v>101</v>
      </c>
      <c r="G668" s="34">
        <v>30125</v>
      </c>
      <c r="H668" s="33" t="s">
        <v>22</v>
      </c>
      <c r="I668" s="33" t="s">
        <v>108</v>
      </c>
      <c r="J668" s="33">
        <v>34</v>
      </c>
      <c r="K668" s="33">
        <v>34</v>
      </c>
      <c r="L668" s="33">
        <v>24</v>
      </c>
      <c r="M668" s="33" t="s">
        <v>167</v>
      </c>
      <c r="N668" s="33">
        <v>115</v>
      </c>
      <c r="O668" s="33" t="s">
        <v>789</v>
      </c>
    </row>
    <row r="669" spans="1:15" x14ac:dyDescent="0.15">
      <c r="A669" s="32" t="s">
        <v>1985</v>
      </c>
      <c r="B669" s="33" t="s">
        <v>1293</v>
      </c>
      <c r="E669" s="33" t="s">
        <v>100</v>
      </c>
      <c r="F669" s="33" t="s">
        <v>111</v>
      </c>
      <c r="G669" s="34">
        <v>30709</v>
      </c>
      <c r="H669" s="33" t="s">
        <v>35</v>
      </c>
      <c r="I669" s="33" t="s">
        <v>102</v>
      </c>
      <c r="J669" s="33">
        <v>34</v>
      </c>
      <c r="K669" s="33">
        <v>36</v>
      </c>
      <c r="L669" s="33">
        <v>25</v>
      </c>
      <c r="M669" s="33" t="s">
        <v>103</v>
      </c>
      <c r="N669" s="33">
        <v>115</v>
      </c>
      <c r="O669" s="33" t="s">
        <v>1294</v>
      </c>
    </row>
    <row r="670" spans="1:15" x14ac:dyDescent="0.15">
      <c r="A670" s="32" t="s">
        <v>1990</v>
      </c>
      <c r="B670" s="33" t="s">
        <v>602</v>
      </c>
      <c r="E670" s="33" t="s">
        <v>141</v>
      </c>
      <c r="F670" s="33" t="s">
        <v>111</v>
      </c>
      <c r="G670" s="34">
        <v>29545</v>
      </c>
      <c r="H670" s="33" t="s">
        <v>22</v>
      </c>
      <c r="I670" s="33" t="s">
        <v>108</v>
      </c>
      <c r="J670" s="33">
        <v>34</v>
      </c>
      <c r="K670" s="33">
        <v>35</v>
      </c>
      <c r="L670" s="33">
        <v>23</v>
      </c>
      <c r="M670" s="33" t="s">
        <v>174</v>
      </c>
      <c r="N670" s="33">
        <v>126</v>
      </c>
      <c r="O670" s="33" t="s">
        <v>603</v>
      </c>
    </row>
    <row r="671" spans="1:15" x14ac:dyDescent="0.15">
      <c r="A671" s="32" t="s">
        <v>1996</v>
      </c>
      <c r="B671" s="33" t="s">
        <v>820</v>
      </c>
      <c r="E671" s="33" t="s">
        <v>106</v>
      </c>
      <c r="F671" s="33" t="s">
        <v>101</v>
      </c>
      <c r="G671" s="34">
        <v>31321</v>
      </c>
      <c r="H671" s="33" t="s">
        <v>25</v>
      </c>
      <c r="I671" s="33" t="s">
        <v>128</v>
      </c>
      <c r="J671" s="33">
        <v>34</v>
      </c>
      <c r="K671" s="33">
        <v>34</v>
      </c>
      <c r="L671" s="33">
        <v>26</v>
      </c>
      <c r="M671" s="33" t="s">
        <v>174</v>
      </c>
      <c r="N671" s="33">
        <v>125</v>
      </c>
      <c r="O671" s="33" t="s">
        <v>765</v>
      </c>
    </row>
    <row r="672" spans="1:15" x14ac:dyDescent="0.15">
      <c r="A672" s="32" t="s">
        <v>1987</v>
      </c>
      <c r="B672" s="33" t="s">
        <v>401</v>
      </c>
      <c r="E672" s="33" t="s">
        <v>141</v>
      </c>
      <c r="F672" s="33" t="s">
        <v>101</v>
      </c>
      <c r="G672" s="34">
        <v>30069</v>
      </c>
      <c r="H672" s="33" t="s">
        <v>35</v>
      </c>
      <c r="I672" s="33" t="s">
        <v>102</v>
      </c>
      <c r="J672" s="33">
        <v>34</v>
      </c>
      <c r="K672" s="33">
        <v>35</v>
      </c>
      <c r="L672" s="33">
        <v>25</v>
      </c>
      <c r="M672" s="33" t="s">
        <v>130</v>
      </c>
      <c r="N672" s="33">
        <v>124</v>
      </c>
      <c r="O672" s="33" t="s">
        <v>402</v>
      </c>
    </row>
    <row r="673" spans="1:15" x14ac:dyDescent="0.15">
      <c r="A673" s="32" t="s">
        <v>1992</v>
      </c>
      <c r="B673" s="33" t="s">
        <v>684</v>
      </c>
      <c r="E673" s="33" t="s">
        <v>100</v>
      </c>
      <c r="F673" s="33" t="s">
        <v>111</v>
      </c>
      <c r="G673" s="34">
        <v>28955</v>
      </c>
      <c r="H673" s="33" t="s">
        <v>22</v>
      </c>
      <c r="I673" s="33" t="s">
        <v>108</v>
      </c>
      <c r="J673" s="33">
        <v>34</v>
      </c>
      <c r="K673" s="33">
        <v>34</v>
      </c>
      <c r="L673" s="33">
        <v>24</v>
      </c>
      <c r="M673" s="33" t="s">
        <v>116</v>
      </c>
      <c r="N673" s="33">
        <v>110</v>
      </c>
      <c r="O673" s="33" t="s">
        <v>685</v>
      </c>
    </row>
    <row r="674" spans="1:15" x14ac:dyDescent="0.15">
      <c r="A674" s="32" t="s">
        <v>1989</v>
      </c>
      <c r="B674" s="33" t="s">
        <v>427</v>
      </c>
      <c r="E674" s="33" t="s">
        <v>141</v>
      </c>
      <c r="F674" s="33" t="s">
        <v>111</v>
      </c>
      <c r="G674" s="34">
        <v>29801</v>
      </c>
      <c r="H674" s="33" t="s">
        <v>35</v>
      </c>
      <c r="I674" s="33" t="s">
        <v>102</v>
      </c>
      <c r="J674" s="33">
        <v>34</v>
      </c>
      <c r="K674" s="33">
        <v>36</v>
      </c>
      <c r="L674" s="33">
        <v>23</v>
      </c>
      <c r="M674" s="33" t="s">
        <v>103</v>
      </c>
      <c r="N674" s="33">
        <v>121</v>
      </c>
      <c r="O674" s="33" t="s">
        <v>428</v>
      </c>
    </row>
    <row r="675" spans="1:15" x14ac:dyDescent="0.15">
      <c r="A675" s="32" t="s">
        <v>1993</v>
      </c>
      <c r="B675" s="33" t="s">
        <v>764</v>
      </c>
      <c r="E675" s="33" t="s">
        <v>106</v>
      </c>
      <c r="F675" s="33" t="s">
        <v>101</v>
      </c>
      <c r="G675" s="34">
        <v>31321</v>
      </c>
      <c r="H675" s="33" t="s">
        <v>25</v>
      </c>
      <c r="I675" s="33" t="s">
        <v>128</v>
      </c>
      <c r="J675" s="33">
        <v>34</v>
      </c>
      <c r="K675" s="33">
        <v>34</v>
      </c>
      <c r="L675" s="33">
        <v>26</v>
      </c>
      <c r="M675" s="33" t="s">
        <v>174</v>
      </c>
      <c r="N675" s="33">
        <v>125</v>
      </c>
      <c r="O675" s="33" t="s">
        <v>765</v>
      </c>
    </row>
    <row r="676" spans="1:15" x14ac:dyDescent="0.15">
      <c r="A676" s="32" t="s">
        <v>1993</v>
      </c>
      <c r="B676" s="33" t="s">
        <v>820</v>
      </c>
      <c r="E676" s="33" t="s">
        <v>106</v>
      </c>
      <c r="F676" s="33" t="s">
        <v>101</v>
      </c>
      <c r="G676" s="34">
        <v>31321</v>
      </c>
      <c r="H676" s="33" t="s">
        <v>25</v>
      </c>
      <c r="I676" s="33" t="s">
        <v>128</v>
      </c>
      <c r="J676" s="33">
        <v>34</v>
      </c>
      <c r="K676" s="33">
        <v>34</v>
      </c>
      <c r="L676" s="33">
        <v>26</v>
      </c>
      <c r="M676" s="33" t="s">
        <v>174</v>
      </c>
      <c r="N676" s="33">
        <v>125</v>
      </c>
      <c r="O676" s="33" t="s">
        <v>765</v>
      </c>
    </row>
    <row r="677" spans="1:15" x14ac:dyDescent="0.15">
      <c r="A677" s="32" t="s">
        <v>1986</v>
      </c>
      <c r="B677" s="33" t="s">
        <v>284</v>
      </c>
      <c r="E677" s="33" t="s">
        <v>100</v>
      </c>
      <c r="F677" s="33" t="s">
        <v>101</v>
      </c>
      <c r="G677" s="34">
        <v>29881</v>
      </c>
      <c r="H677" s="33" t="s">
        <v>22</v>
      </c>
      <c r="I677" s="33" t="s">
        <v>108</v>
      </c>
      <c r="J677" s="33">
        <v>34</v>
      </c>
      <c r="K677" s="33">
        <v>36</v>
      </c>
      <c r="L677" s="33">
        <v>24</v>
      </c>
      <c r="M677" s="33" t="s">
        <v>112</v>
      </c>
      <c r="N677" s="33">
        <v>125</v>
      </c>
      <c r="O677" s="33" t="s">
        <v>285</v>
      </c>
    </row>
    <row r="678" spans="1:15" x14ac:dyDescent="0.15">
      <c r="A678" s="32" t="s">
        <v>1991</v>
      </c>
      <c r="B678" s="33" t="s">
        <v>675</v>
      </c>
      <c r="E678" s="33" t="s">
        <v>106</v>
      </c>
      <c r="F678" s="33" t="s">
        <v>101</v>
      </c>
      <c r="G678" s="34">
        <v>27929</v>
      </c>
      <c r="H678" s="33" t="s">
        <v>23</v>
      </c>
      <c r="I678" s="33" t="s">
        <v>102</v>
      </c>
      <c r="J678" s="33">
        <v>35</v>
      </c>
      <c r="K678" s="33">
        <v>37</v>
      </c>
      <c r="L678" s="33">
        <v>27</v>
      </c>
      <c r="M678" s="33" t="s">
        <v>119</v>
      </c>
      <c r="N678" s="33">
        <v>125</v>
      </c>
      <c r="O678" s="33" t="s">
        <v>676</v>
      </c>
    </row>
    <row r="679" spans="1:15" x14ac:dyDescent="0.15">
      <c r="A679" s="32" t="s">
        <v>1988</v>
      </c>
      <c r="B679" s="33" t="s">
        <v>403</v>
      </c>
      <c r="E679" s="33" t="s">
        <v>141</v>
      </c>
      <c r="F679" s="33" t="s">
        <v>111</v>
      </c>
      <c r="G679" s="34">
        <v>29206</v>
      </c>
      <c r="H679" s="33" t="s">
        <v>30</v>
      </c>
      <c r="I679" s="33" t="s">
        <v>115</v>
      </c>
      <c r="J679" s="33">
        <v>34</v>
      </c>
      <c r="K679" s="33">
        <v>34</v>
      </c>
      <c r="L679" s="33">
        <v>26</v>
      </c>
      <c r="M679" s="33" t="s">
        <v>103</v>
      </c>
      <c r="N679" s="33">
        <v>125</v>
      </c>
      <c r="O679" s="33" t="s">
        <v>404</v>
      </c>
    </row>
    <row r="680" spans="1:15" x14ac:dyDescent="0.15">
      <c r="A680" s="32" t="s">
        <v>1994</v>
      </c>
      <c r="B680" s="33" t="s">
        <v>785</v>
      </c>
      <c r="E680" s="33" t="s">
        <v>100</v>
      </c>
      <c r="F680" s="33" t="s">
        <v>111</v>
      </c>
      <c r="G680" s="34">
        <v>30657</v>
      </c>
      <c r="H680" s="33" t="s">
        <v>35</v>
      </c>
      <c r="I680" s="33" t="s">
        <v>102</v>
      </c>
      <c r="J680" s="33">
        <v>34</v>
      </c>
      <c r="K680" s="33">
        <v>34</v>
      </c>
      <c r="L680" s="33">
        <v>25</v>
      </c>
      <c r="M680" s="33" t="s">
        <v>130</v>
      </c>
      <c r="N680" s="33">
        <v>115</v>
      </c>
      <c r="O680" s="33" t="s">
        <v>786</v>
      </c>
    </row>
    <row r="681" spans="1:15" x14ac:dyDescent="0.15">
      <c r="A681" s="32" t="s">
        <v>1997</v>
      </c>
      <c r="B681" s="33" t="s">
        <v>880</v>
      </c>
      <c r="E681" s="33" t="s">
        <v>100</v>
      </c>
      <c r="F681" s="33" t="s">
        <v>101</v>
      </c>
      <c r="G681" s="34">
        <v>31389</v>
      </c>
      <c r="H681" s="33" t="s">
        <v>22</v>
      </c>
      <c r="I681" s="33" t="s">
        <v>108</v>
      </c>
      <c r="J681" s="33">
        <v>34</v>
      </c>
      <c r="K681" s="33">
        <v>36</v>
      </c>
      <c r="L681" s="33">
        <v>24</v>
      </c>
      <c r="M681" s="33" t="s">
        <v>174</v>
      </c>
      <c r="N681" s="33">
        <v>125</v>
      </c>
      <c r="O681" s="33" t="s">
        <v>881</v>
      </c>
    </row>
    <row r="682" spans="1:15" x14ac:dyDescent="0.15">
      <c r="A682" s="32" t="s">
        <v>1995</v>
      </c>
      <c r="B682" s="33" t="s">
        <v>811</v>
      </c>
      <c r="E682" s="33" t="s">
        <v>141</v>
      </c>
      <c r="F682" s="33" t="s">
        <v>107</v>
      </c>
      <c r="G682" s="34">
        <v>30324</v>
      </c>
      <c r="H682" s="33" t="s">
        <v>35</v>
      </c>
      <c r="I682" s="33" t="s">
        <v>102</v>
      </c>
      <c r="J682" s="33">
        <v>34</v>
      </c>
      <c r="K682" s="33">
        <v>35</v>
      </c>
      <c r="L682" s="33">
        <v>25</v>
      </c>
      <c r="M682" s="33" t="s">
        <v>119</v>
      </c>
      <c r="N682" s="33">
        <v>125</v>
      </c>
      <c r="O682" s="33" t="s">
        <v>812</v>
      </c>
    </row>
    <row r="683" spans="1:15" x14ac:dyDescent="0.15">
      <c r="A683" s="32" t="s">
        <v>1998</v>
      </c>
      <c r="B683" s="33" t="s">
        <v>159</v>
      </c>
      <c r="E683" s="33" t="s">
        <v>100</v>
      </c>
      <c r="F683" s="33" t="s">
        <v>101</v>
      </c>
      <c r="G683" s="34">
        <v>29482</v>
      </c>
      <c r="H683" s="33" t="s">
        <v>35</v>
      </c>
      <c r="I683" s="33" t="s">
        <v>102</v>
      </c>
      <c r="J683" s="33">
        <v>34</v>
      </c>
      <c r="K683" s="33">
        <v>36</v>
      </c>
      <c r="L683" s="33">
        <v>25</v>
      </c>
      <c r="M683" s="33" t="s">
        <v>116</v>
      </c>
      <c r="N683" s="33">
        <v>110</v>
      </c>
      <c r="O683" s="33" t="s">
        <v>160</v>
      </c>
    </row>
    <row r="684" spans="1:15" x14ac:dyDescent="0.15">
      <c r="A684" s="32" t="s">
        <v>2001</v>
      </c>
      <c r="B684" s="33" t="s">
        <v>532</v>
      </c>
      <c r="E684" s="33" t="s">
        <v>100</v>
      </c>
      <c r="F684" s="33" t="s">
        <v>111</v>
      </c>
      <c r="G684" s="34">
        <v>30031</v>
      </c>
      <c r="H684" s="33" t="s">
        <v>35</v>
      </c>
      <c r="I684" s="33" t="s">
        <v>102</v>
      </c>
      <c r="J684" s="33">
        <v>34</v>
      </c>
      <c r="K684" s="33">
        <v>34</v>
      </c>
      <c r="L684" s="33">
        <v>24</v>
      </c>
      <c r="M684" s="33" t="s">
        <v>167</v>
      </c>
      <c r="N684" s="33">
        <v>115</v>
      </c>
      <c r="O684" s="33" t="s">
        <v>533</v>
      </c>
    </row>
    <row r="685" spans="1:15" x14ac:dyDescent="0.15">
      <c r="A685" s="32" t="s">
        <v>1999</v>
      </c>
      <c r="B685" s="33" t="s">
        <v>205</v>
      </c>
      <c r="E685" s="33" t="s">
        <v>141</v>
      </c>
      <c r="F685" s="33" t="s">
        <v>101</v>
      </c>
      <c r="G685" s="34">
        <v>31292</v>
      </c>
      <c r="H685" s="33" t="s">
        <v>22</v>
      </c>
      <c r="I685" s="33" t="s">
        <v>108</v>
      </c>
      <c r="J685" s="33">
        <v>34</v>
      </c>
      <c r="K685" s="33">
        <v>32</v>
      </c>
      <c r="L685" s="33">
        <v>27</v>
      </c>
      <c r="M685" s="33" t="s">
        <v>130</v>
      </c>
      <c r="N685" s="33">
        <v>120</v>
      </c>
      <c r="O685" s="33" t="s">
        <v>206</v>
      </c>
    </row>
    <row r="686" spans="1:15" x14ac:dyDescent="0.15">
      <c r="A686" s="32" t="s">
        <v>2002</v>
      </c>
      <c r="B686" s="33" t="s">
        <v>574</v>
      </c>
      <c r="E686" s="33" t="s">
        <v>100</v>
      </c>
      <c r="F686" s="33" t="s">
        <v>101</v>
      </c>
      <c r="G686" s="34">
        <v>30574</v>
      </c>
      <c r="H686" s="33" t="s">
        <v>36</v>
      </c>
      <c r="I686" s="33" t="s">
        <v>108</v>
      </c>
      <c r="J686" s="33">
        <v>32</v>
      </c>
      <c r="K686" s="33">
        <v>33</v>
      </c>
      <c r="L686" s="33">
        <v>23</v>
      </c>
      <c r="M686" s="33" t="s">
        <v>103</v>
      </c>
      <c r="N686" s="33">
        <v>102</v>
      </c>
      <c r="O686" s="33" t="s">
        <v>575</v>
      </c>
    </row>
    <row r="687" spans="1:15" x14ac:dyDescent="0.15">
      <c r="A687" s="32" t="s">
        <v>2003</v>
      </c>
      <c r="B687" s="33" t="s">
        <v>627</v>
      </c>
      <c r="E687" s="33" t="s">
        <v>100</v>
      </c>
      <c r="F687" s="33" t="s">
        <v>111</v>
      </c>
      <c r="G687" s="34">
        <v>27392</v>
      </c>
      <c r="H687" s="33" t="s">
        <v>543</v>
      </c>
      <c r="I687" s="33" t="s">
        <v>108</v>
      </c>
      <c r="J687" s="33">
        <v>33</v>
      </c>
      <c r="K687" s="33">
        <v>35</v>
      </c>
      <c r="L687" s="33">
        <v>24</v>
      </c>
      <c r="M687" s="33" t="s">
        <v>119</v>
      </c>
      <c r="N687" s="33">
        <v>125</v>
      </c>
      <c r="O687" s="33" t="s">
        <v>628</v>
      </c>
    </row>
    <row r="688" spans="1:15" x14ac:dyDescent="0.15">
      <c r="A688" s="32" t="s">
        <v>2008</v>
      </c>
      <c r="B688" s="33" t="s">
        <v>1170</v>
      </c>
      <c r="E688" s="33" t="s">
        <v>106</v>
      </c>
      <c r="F688" s="33" t="s">
        <v>101</v>
      </c>
      <c r="G688" s="34">
        <v>29715</v>
      </c>
      <c r="H688" s="33" t="s">
        <v>30</v>
      </c>
      <c r="I688" s="33" t="s">
        <v>115</v>
      </c>
      <c r="J688" s="33">
        <v>34</v>
      </c>
      <c r="K688" s="33">
        <v>36</v>
      </c>
      <c r="L688" s="33">
        <v>26</v>
      </c>
      <c r="M688" s="33" t="s">
        <v>119</v>
      </c>
      <c r="N688" s="33">
        <v>123</v>
      </c>
      <c r="O688" s="33" t="s">
        <v>1171</v>
      </c>
    </row>
    <row r="689" spans="1:15" x14ac:dyDescent="0.15">
      <c r="A689" s="32" t="s">
        <v>2005</v>
      </c>
      <c r="B689" s="33" t="s">
        <v>779</v>
      </c>
      <c r="E689" s="33" t="s">
        <v>141</v>
      </c>
      <c r="F689" s="33" t="s">
        <v>101</v>
      </c>
      <c r="G689" s="34">
        <v>32070</v>
      </c>
      <c r="H689" s="33" t="s">
        <v>35</v>
      </c>
      <c r="I689" s="33" t="s">
        <v>102</v>
      </c>
      <c r="J689" s="33">
        <v>34</v>
      </c>
      <c r="K689" s="33">
        <v>35</v>
      </c>
      <c r="L689" s="33">
        <v>26</v>
      </c>
      <c r="M689" s="33" t="s">
        <v>119</v>
      </c>
      <c r="N689" s="33">
        <v>125</v>
      </c>
      <c r="O689" s="33" t="s">
        <v>780</v>
      </c>
    </row>
    <row r="690" spans="1:15" x14ac:dyDescent="0.15">
      <c r="A690" s="32" t="s">
        <v>2006</v>
      </c>
      <c r="B690" s="33" t="s">
        <v>829</v>
      </c>
      <c r="E690" s="33" t="s">
        <v>141</v>
      </c>
      <c r="F690" s="33" t="s">
        <v>111</v>
      </c>
      <c r="G690" s="34">
        <v>31352</v>
      </c>
      <c r="H690" s="33" t="s">
        <v>42</v>
      </c>
      <c r="I690" s="33" t="s">
        <v>128</v>
      </c>
      <c r="J690" s="33">
        <v>32</v>
      </c>
      <c r="K690" s="33">
        <v>33</v>
      </c>
      <c r="L690" s="33">
        <v>24</v>
      </c>
      <c r="M690" s="33" t="s">
        <v>103</v>
      </c>
      <c r="N690" s="33">
        <v>120</v>
      </c>
      <c r="O690" s="33" t="s">
        <v>830</v>
      </c>
    </row>
    <row r="691" spans="1:15" x14ac:dyDescent="0.15">
      <c r="A691" s="32" t="s">
        <v>2004</v>
      </c>
      <c r="B691" s="33" t="s">
        <v>768</v>
      </c>
      <c r="E691" s="33" t="s">
        <v>100</v>
      </c>
      <c r="F691" s="33" t="s">
        <v>111</v>
      </c>
      <c r="G691" s="34">
        <v>30321</v>
      </c>
      <c r="H691" s="33" t="s">
        <v>22</v>
      </c>
      <c r="I691" s="33" t="s">
        <v>108</v>
      </c>
      <c r="J691" s="33">
        <v>34</v>
      </c>
      <c r="K691" s="33">
        <v>36</v>
      </c>
      <c r="L691" s="33">
        <v>25</v>
      </c>
      <c r="M691" s="33" t="s">
        <v>103</v>
      </c>
      <c r="N691" s="33">
        <v>125</v>
      </c>
      <c r="O691" s="33" t="s">
        <v>306</v>
      </c>
    </row>
    <row r="692" spans="1:15" x14ac:dyDescent="0.15">
      <c r="A692" s="32" t="s">
        <v>2009</v>
      </c>
      <c r="B692" s="33" t="s">
        <v>1196</v>
      </c>
      <c r="E692" s="33" t="s">
        <v>106</v>
      </c>
      <c r="F692" s="33" t="s">
        <v>101</v>
      </c>
      <c r="G692" s="34">
        <v>29111</v>
      </c>
      <c r="H692" s="33" t="s">
        <v>35</v>
      </c>
      <c r="I692" s="33" t="s">
        <v>102</v>
      </c>
      <c r="J692" s="33">
        <v>34</v>
      </c>
      <c r="K692" s="33">
        <v>36</v>
      </c>
      <c r="L692" s="33">
        <v>26</v>
      </c>
      <c r="M692" s="33" t="s">
        <v>130</v>
      </c>
      <c r="N692" s="33">
        <v>116</v>
      </c>
      <c r="O692" s="33" t="s">
        <v>1197</v>
      </c>
    </row>
    <row r="693" spans="1:15" x14ac:dyDescent="0.15">
      <c r="A693" s="32" t="s">
        <v>2000</v>
      </c>
      <c r="B693" s="33" t="s">
        <v>377</v>
      </c>
      <c r="E693" s="33" t="s">
        <v>100</v>
      </c>
      <c r="F693" s="33" t="s">
        <v>111</v>
      </c>
      <c r="G693" s="34">
        <v>31921</v>
      </c>
      <c r="H693" s="33" t="s">
        <v>24</v>
      </c>
      <c r="I693" s="33" t="s">
        <v>102</v>
      </c>
      <c r="J693" s="33">
        <v>36</v>
      </c>
      <c r="K693" s="33">
        <v>36</v>
      </c>
      <c r="L693" s="33">
        <v>24</v>
      </c>
      <c r="M693" s="33" t="s">
        <v>119</v>
      </c>
      <c r="N693" s="33">
        <v>125</v>
      </c>
      <c r="O693" s="33" t="s">
        <v>194</v>
      </c>
    </row>
    <row r="694" spans="1:15" x14ac:dyDescent="0.15">
      <c r="A694" s="32" t="s">
        <v>2007</v>
      </c>
      <c r="B694" s="33" t="s">
        <v>1053</v>
      </c>
      <c r="E694" s="33" t="s">
        <v>106</v>
      </c>
      <c r="F694" s="33" t="s">
        <v>101</v>
      </c>
      <c r="G694" s="34">
        <v>31918</v>
      </c>
      <c r="H694" s="33" t="s">
        <v>21</v>
      </c>
      <c r="I694" s="33" t="s">
        <v>108</v>
      </c>
      <c r="J694" s="33">
        <v>36</v>
      </c>
      <c r="K694" s="33">
        <v>36</v>
      </c>
      <c r="L694" s="33">
        <v>24</v>
      </c>
      <c r="M694" s="33" t="s">
        <v>103</v>
      </c>
      <c r="N694" s="33">
        <v>120</v>
      </c>
      <c r="O694" s="33" t="s">
        <v>1054</v>
      </c>
    </row>
    <row r="695" spans="1:15" x14ac:dyDescent="0.15">
      <c r="A695" s="32" t="s">
        <v>2015</v>
      </c>
      <c r="B695" s="33" t="s">
        <v>620</v>
      </c>
      <c r="E695" s="33" t="s">
        <v>100</v>
      </c>
      <c r="F695" s="33" t="s">
        <v>111</v>
      </c>
      <c r="G695" s="34">
        <v>31637</v>
      </c>
      <c r="H695" s="33" t="s">
        <v>35</v>
      </c>
      <c r="I695" s="33" t="s">
        <v>102</v>
      </c>
      <c r="J695" s="33">
        <v>34</v>
      </c>
      <c r="K695" s="33">
        <v>35</v>
      </c>
      <c r="L695" s="33">
        <v>25</v>
      </c>
      <c r="M695" s="33" t="s">
        <v>167</v>
      </c>
      <c r="N695" s="33">
        <v>106</v>
      </c>
      <c r="O695" s="33" t="s">
        <v>188</v>
      </c>
    </row>
    <row r="696" spans="1:15" x14ac:dyDescent="0.15">
      <c r="A696" s="32" t="s">
        <v>2014</v>
      </c>
      <c r="B696" s="33" t="s">
        <v>617</v>
      </c>
      <c r="E696" s="33" t="s">
        <v>100</v>
      </c>
      <c r="F696" s="33" t="s">
        <v>111</v>
      </c>
      <c r="G696" s="34">
        <v>30411</v>
      </c>
      <c r="H696" s="33" t="s">
        <v>28</v>
      </c>
      <c r="I696" s="33" t="s">
        <v>115</v>
      </c>
      <c r="J696" s="33">
        <v>32</v>
      </c>
      <c r="K696" s="33">
        <v>35</v>
      </c>
      <c r="L696" s="33">
        <v>25</v>
      </c>
      <c r="M696" s="33" t="s">
        <v>164</v>
      </c>
      <c r="N696" s="33">
        <v>105</v>
      </c>
      <c r="O696" s="33" t="s">
        <v>618</v>
      </c>
    </row>
    <row r="697" spans="1:15" x14ac:dyDescent="0.15">
      <c r="A697" s="32" t="s">
        <v>2019</v>
      </c>
      <c r="B697" s="33" t="s">
        <v>1097</v>
      </c>
      <c r="E697" s="33" t="s">
        <v>100</v>
      </c>
      <c r="F697" s="33" t="s">
        <v>111</v>
      </c>
      <c r="G697" s="34">
        <v>31874</v>
      </c>
      <c r="H697" s="33" t="s">
        <v>22</v>
      </c>
      <c r="I697" s="33" t="s">
        <v>108</v>
      </c>
      <c r="J697" s="33">
        <v>34</v>
      </c>
      <c r="K697" s="33">
        <v>37</v>
      </c>
      <c r="L697" s="33">
        <v>24</v>
      </c>
      <c r="M697" s="33" t="s">
        <v>112</v>
      </c>
      <c r="N697" s="33">
        <v>125</v>
      </c>
      <c r="O697" s="33" t="s">
        <v>739</v>
      </c>
    </row>
    <row r="698" spans="1:15" x14ac:dyDescent="0.15">
      <c r="A698" s="32" t="s">
        <v>2017</v>
      </c>
      <c r="B698" s="33" t="s">
        <v>823</v>
      </c>
      <c r="F698" s="33" t="s">
        <v>111</v>
      </c>
      <c r="G698" s="34">
        <v>31745</v>
      </c>
      <c r="H698" s="33" t="s">
        <v>27</v>
      </c>
      <c r="I698" s="33" t="s">
        <v>102</v>
      </c>
      <c r="J698" s="33">
        <v>32</v>
      </c>
      <c r="K698" s="33">
        <v>35</v>
      </c>
      <c r="L698" s="33">
        <v>25</v>
      </c>
      <c r="M698" s="33" t="s">
        <v>164</v>
      </c>
      <c r="N698" s="33">
        <v>107</v>
      </c>
      <c r="O698" s="33" t="s">
        <v>824</v>
      </c>
    </row>
    <row r="699" spans="1:15" x14ac:dyDescent="0.15">
      <c r="A699" s="32" t="s">
        <v>2011</v>
      </c>
      <c r="B699" s="33" t="s">
        <v>187</v>
      </c>
      <c r="E699" s="33" t="s">
        <v>100</v>
      </c>
      <c r="F699" s="33" t="s">
        <v>101</v>
      </c>
      <c r="G699" s="34">
        <v>30045</v>
      </c>
      <c r="H699" s="33" t="s">
        <v>35</v>
      </c>
      <c r="I699" s="33" t="s">
        <v>102</v>
      </c>
      <c r="J699" s="33">
        <v>34</v>
      </c>
      <c r="K699" s="33">
        <v>36</v>
      </c>
      <c r="L699" s="33">
        <v>25</v>
      </c>
      <c r="M699" s="33" t="s">
        <v>130</v>
      </c>
      <c r="N699" s="33">
        <v>128</v>
      </c>
      <c r="O699" s="33" t="s">
        <v>188</v>
      </c>
    </row>
    <row r="700" spans="1:15" x14ac:dyDescent="0.15">
      <c r="A700" s="32" t="s">
        <v>2016</v>
      </c>
      <c r="B700" s="33" t="s">
        <v>681</v>
      </c>
      <c r="E700" s="33" t="s">
        <v>141</v>
      </c>
      <c r="F700" s="33" t="s">
        <v>101</v>
      </c>
      <c r="G700" s="34">
        <v>29320</v>
      </c>
      <c r="H700" s="33" t="s">
        <v>35</v>
      </c>
      <c r="I700" s="33" t="s">
        <v>102</v>
      </c>
      <c r="J700" s="33">
        <v>34</v>
      </c>
      <c r="K700" s="33">
        <v>34</v>
      </c>
      <c r="L700" s="33">
        <v>25</v>
      </c>
      <c r="M700" s="33" t="s">
        <v>119</v>
      </c>
      <c r="N700" s="33">
        <v>116</v>
      </c>
      <c r="O700" s="33" t="s">
        <v>194</v>
      </c>
    </row>
    <row r="701" spans="1:15" x14ac:dyDescent="0.15">
      <c r="A701" s="32" t="s">
        <v>2018</v>
      </c>
      <c r="B701" s="33" t="s">
        <v>975</v>
      </c>
      <c r="E701" s="33" t="s">
        <v>100</v>
      </c>
      <c r="F701" s="33" t="s">
        <v>111</v>
      </c>
      <c r="G701" s="34">
        <v>29245</v>
      </c>
      <c r="H701" s="33" t="s">
        <v>42</v>
      </c>
      <c r="I701" s="33" t="s">
        <v>128</v>
      </c>
      <c r="J701" s="33">
        <v>32</v>
      </c>
      <c r="K701" s="33">
        <v>34</v>
      </c>
      <c r="L701" s="33">
        <v>24</v>
      </c>
      <c r="M701" s="33" t="s">
        <v>130</v>
      </c>
      <c r="N701" s="33">
        <v>109</v>
      </c>
      <c r="O701" s="33" t="s">
        <v>976</v>
      </c>
    </row>
    <row r="702" spans="1:15" x14ac:dyDescent="0.15">
      <c r="A702" s="32" t="s">
        <v>2012</v>
      </c>
      <c r="B702" s="33" t="s">
        <v>207</v>
      </c>
      <c r="E702" s="33" t="s">
        <v>141</v>
      </c>
      <c r="F702" s="33" t="s">
        <v>101</v>
      </c>
      <c r="G702" s="34">
        <v>30203</v>
      </c>
      <c r="H702" s="33" t="s">
        <v>36</v>
      </c>
      <c r="I702" s="33" t="s">
        <v>108</v>
      </c>
      <c r="J702" s="33">
        <v>32</v>
      </c>
      <c r="K702" s="33">
        <v>32</v>
      </c>
      <c r="L702" s="33">
        <v>24</v>
      </c>
      <c r="M702" s="33" t="s">
        <v>103</v>
      </c>
      <c r="N702" s="33">
        <v>110</v>
      </c>
      <c r="O702" s="33" t="s">
        <v>156</v>
      </c>
    </row>
    <row r="703" spans="1:15" x14ac:dyDescent="0.15">
      <c r="A703" s="32" t="s">
        <v>2020</v>
      </c>
      <c r="B703" s="33" t="s">
        <v>1159</v>
      </c>
      <c r="E703" s="33" t="s">
        <v>141</v>
      </c>
      <c r="F703" s="33" t="s">
        <v>101</v>
      </c>
      <c r="G703" s="34">
        <v>30455</v>
      </c>
      <c r="H703" s="33" t="s">
        <v>31</v>
      </c>
      <c r="I703" s="33" t="s">
        <v>115</v>
      </c>
      <c r="J703" s="33">
        <v>36</v>
      </c>
      <c r="K703" s="33">
        <v>36</v>
      </c>
      <c r="L703" s="33">
        <v>27</v>
      </c>
      <c r="M703" s="33" t="s">
        <v>103</v>
      </c>
      <c r="N703" s="33">
        <v>127</v>
      </c>
      <c r="O703" s="33" t="s">
        <v>1160</v>
      </c>
    </row>
    <row r="704" spans="1:15" x14ac:dyDescent="0.15">
      <c r="A704" s="32" t="s">
        <v>2013</v>
      </c>
      <c r="B704" s="33" t="s">
        <v>370</v>
      </c>
      <c r="E704" s="33" t="s">
        <v>141</v>
      </c>
      <c r="F704" s="33" t="s">
        <v>101</v>
      </c>
      <c r="G704" s="34">
        <v>31541</v>
      </c>
      <c r="H704" s="33" t="s">
        <v>36</v>
      </c>
      <c r="I704" s="33" t="s">
        <v>108</v>
      </c>
      <c r="J704" s="33">
        <v>32</v>
      </c>
      <c r="K704" s="33">
        <v>35</v>
      </c>
      <c r="L704" s="33">
        <v>25</v>
      </c>
      <c r="M704" s="33" t="s">
        <v>164</v>
      </c>
      <c r="N704" s="33">
        <v>118</v>
      </c>
      <c r="O704" s="33" t="s">
        <v>371</v>
      </c>
    </row>
    <row r="705" spans="1:15" x14ac:dyDescent="0.15">
      <c r="A705" s="32" t="s">
        <v>2010</v>
      </c>
      <c r="B705" s="33" t="s">
        <v>145</v>
      </c>
      <c r="E705" s="33" t="s">
        <v>100</v>
      </c>
      <c r="F705" s="33" t="s">
        <v>111</v>
      </c>
      <c r="G705" s="34">
        <v>31953</v>
      </c>
      <c r="H705" s="33" t="s">
        <v>22</v>
      </c>
      <c r="I705" s="33" t="s">
        <v>108</v>
      </c>
      <c r="J705" s="33">
        <v>34</v>
      </c>
      <c r="K705" s="33">
        <v>34</v>
      </c>
      <c r="L705" s="33">
        <v>24</v>
      </c>
      <c r="M705" s="33" t="s">
        <v>103</v>
      </c>
      <c r="N705" s="33">
        <v>125</v>
      </c>
      <c r="O705" s="33" t="s">
        <v>146</v>
      </c>
    </row>
    <row r="706" spans="1:15" x14ac:dyDescent="0.15">
      <c r="A706" s="32" t="s">
        <v>2021</v>
      </c>
      <c r="B706" s="33" t="s">
        <v>1271</v>
      </c>
      <c r="E706" s="33" t="s">
        <v>106</v>
      </c>
      <c r="F706" s="33" t="s">
        <v>101</v>
      </c>
      <c r="G706" s="34">
        <v>30037</v>
      </c>
      <c r="H706" s="33" t="s">
        <v>22</v>
      </c>
      <c r="I706" s="33" t="s">
        <v>108</v>
      </c>
      <c r="J706" s="33">
        <v>34</v>
      </c>
      <c r="K706" s="33">
        <v>36</v>
      </c>
      <c r="L706" s="33">
        <v>25</v>
      </c>
      <c r="M706" s="33" t="s">
        <v>119</v>
      </c>
      <c r="N706" s="33">
        <v>125</v>
      </c>
      <c r="O706" s="33" t="s">
        <v>575</v>
      </c>
    </row>
    <row r="707" spans="1:15" x14ac:dyDescent="0.15">
      <c r="A707" s="32" t="s">
        <v>2032</v>
      </c>
      <c r="B707" s="33" t="s">
        <v>1100</v>
      </c>
      <c r="E707" s="33" t="s">
        <v>100</v>
      </c>
      <c r="F707" s="33" t="s">
        <v>111</v>
      </c>
      <c r="G707" s="34">
        <v>30612</v>
      </c>
      <c r="H707" s="33" t="s">
        <v>25</v>
      </c>
      <c r="I707" s="33" t="s">
        <v>128</v>
      </c>
      <c r="J707" s="33">
        <v>34</v>
      </c>
      <c r="K707" s="33">
        <v>36</v>
      </c>
      <c r="L707" s="33">
        <v>25</v>
      </c>
      <c r="M707" s="33" t="s">
        <v>130</v>
      </c>
      <c r="N707" s="33">
        <v>123</v>
      </c>
      <c r="O707" s="33" t="s">
        <v>1101</v>
      </c>
    </row>
    <row r="708" spans="1:15" x14ac:dyDescent="0.15">
      <c r="A708" s="32" t="s">
        <v>2025</v>
      </c>
      <c r="B708" s="33" t="s">
        <v>243</v>
      </c>
      <c r="E708" s="33" t="s">
        <v>100</v>
      </c>
      <c r="F708" s="33" t="s">
        <v>101</v>
      </c>
      <c r="G708" s="34">
        <v>30351</v>
      </c>
      <c r="H708" s="33" t="s">
        <v>35</v>
      </c>
      <c r="I708" s="33" t="s">
        <v>102</v>
      </c>
      <c r="J708" s="33">
        <v>34</v>
      </c>
      <c r="K708" s="33">
        <v>34</v>
      </c>
      <c r="L708" s="33">
        <v>25</v>
      </c>
      <c r="M708" s="33" t="s">
        <v>112</v>
      </c>
      <c r="N708" s="33">
        <v>130</v>
      </c>
      <c r="O708" s="33" t="s">
        <v>244</v>
      </c>
    </row>
    <row r="709" spans="1:15" x14ac:dyDescent="0.15">
      <c r="A709" s="32" t="s">
        <v>2023</v>
      </c>
      <c r="B709" s="33" t="s">
        <v>153</v>
      </c>
      <c r="E709" s="33" t="s">
        <v>106</v>
      </c>
      <c r="F709" s="33" t="s">
        <v>101</v>
      </c>
      <c r="G709" s="34">
        <v>32653</v>
      </c>
      <c r="H709" s="33" t="s">
        <v>22</v>
      </c>
      <c r="I709" s="33" t="s">
        <v>108</v>
      </c>
      <c r="J709" s="33">
        <v>34</v>
      </c>
      <c r="K709" s="33">
        <v>35</v>
      </c>
      <c r="L709" s="33">
        <v>26</v>
      </c>
      <c r="M709" s="33" t="s">
        <v>112</v>
      </c>
      <c r="N709" s="33">
        <v>125</v>
      </c>
      <c r="O709" s="33" t="s">
        <v>154</v>
      </c>
    </row>
    <row r="710" spans="1:15" x14ac:dyDescent="0.15">
      <c r="A710" s="32" t="s">
        <v>2028</v>
      </c>
      <c r="B710" s="33" t="s">
        <v>862</v>
      </c>
      <c r="F710" s="33" t="s">
        <v>111</v>
      </c>
      <c r="G710" s="34">
        <v>29574</v>
      </c>
      <c r="H710" s="33" t="s">
        <v>23</v>
      </c>
      <c r="I710" s="33" t="s">
        <v>102</v>
      </c>
      <c r="J710" s="33">
        <v>35</v>
      </c>
      <c r="K710" s="33">
        <v>36</v>
      </c>
      <c r="L710" s="33">
        <v>23</v>
      </c>
      <c r="M710" s="33" t="s">
        <v>164</v>
      </c>
      <c r="N710" s="33">
        <v>114</v>
      </c>
      <c r="O710" s="33" t="s">
        <v>177</v>
      </c>
    </row>
    <row r="711" spans="1:15" x14ac:dyDescent="0.15">
      <c r="A711" s="32" t="s">
        <v>2027</v>
      </c>
      <c r="B711" s="33" t="s">
        <v>570</v>
      </c>
      <c r="E711" s="33" t="s">
        <v>106</v>
      </c>
      <c r="F711" s="33" t="s">
        <v>101</v>
      </c>
      <c r="G711" s="34">
        <v>29602</v>
      </c>
      <c r="H711" s="33" t="s">
        <v>30</v>
      </c>
      <c r="I711" s="33" t="s">
        <v>115</v>
      </c>
      <c r="J711" s="33">
        <v>34</v>
      </c>
      <c r="K711" s="33">
        <v>35</v>
      </c>
      <c r="L711" s="33">
        <v>26</v>
      </c>
      <c r="M711" s="33" t="s">
        <v>164</v>
      </c>
      <c r="N711" s="33">
        <v>125</v>
      </c>
      <c r="O711" s="33" t="s">
        <v>571</v>
      </c>
    </row>
    <row r="712" spans="1:15" x14ac:dyDescent="0.15">
      <c r="A712" s="32" t="s">
        <v>2033</v>
      </c>
      <c r="B712" s="33" t="s">
        <v>1194</v>
      </c>
      <c r="E712" s="33" t="s">
        <v>100</v>
      </c>
      <c r="F712" s="33" t="s">
        <v>111</v>
      </c>
      <c r="G712" s="34">
        <v>31821</v>
      </c>
      <c r="H712" s="33" t="s">
        <v>22</v>
      </c>
      <c r="I712" s="33" t="s">
        <v>108</v>
      </c>
      <c r="J712" s="33">
        <v>34</v>
      </c>
      <c r="K712" s="33">
        <v>34</v>
      </c>
      <c r="L712" s="33">
        <v>25</v>
      </c>
      <c r="M712" s="33" t="s">
        <v>248</v>
      </c>
      <c r="N712" s="33">
        <v>100</v>
      </c>
      <c r="O712" s="33" t="s">
        <v>1195</v>
      </c>
    </row>
    <row r="713" spans="1:15" x14ac:dyDescent="0.15">
      <c r="A713" s="32" t="s">
        <v>2024</v>
      </c>
      <c r="B713" s="33" t="s">
        <v>157</v>
      </c>
      <c r="E713" s="33" t="s">
        <v>100</v>
      </c>
      <c r="F713" s="33" t="s">
        <v>111</v>
      </c>
      <c r="G713" s="34">
        <v>31416</v>
      </c>
      <c r="H713" s="33" t="s">
        <v>35</v>
      </c>
      <c r="I713" s="33" t="s">
        <v>102</v>
      </c>
      <c r="J713" s="33">
        <v>34</v>
      </c>
      <c r="K713" s="33">
        <v>36</v>
      </c>
      <c r="L713" s="33">
        <v>25</v>
      </c>
      <c r="M713" s="33" t="s">
        <v>119</v>
      </c>
      <c r="N713" s="33">
        <v>125</v>
      </c>
      <c r="O713" s="33" t="s">
        <v>158</v>
      </c>
    </row>
    <row r="714" spans="1:15" x14ac:dyDescent="0.15">
      <c r="A714" s="32" t="s">
        <v>2029</v>
      </c>
      <c r="B714" s="33" t="s">
        <v>892</v>
      </c>
      <c r="E714" s="33" t="s">
        <v>141</v>
      </c>
      <c r="F714" s="33" t="s">
        <v>101</v>
      </c>
      <c r="G714" s="34">
        <v>28731</v>
      </c>
      <c r="H714" s="33" t="s">
        <v>22</v>
      </c>
      <c r="I714" s="33" t="s">
        <v>108</v>
      </c>
      <c r="J714" s="33">
        <v>34</v>
      </c>
      <c r="K714" s="33">
        <v>35</v>
      </c>
      <c r="L714" s="33">
        <v>24</v>
      </c>
      <c r="M714" s="33" t="s">
        <v>185</v>
      </c>
      <c r="N714" s="33">
        <v>125</v>
      </c>
      <c r="O714" s="33" t="s">
        <v>893</v>
      </c>
    </row>
    <row r="715" spans="1:15" x14ac:dyDescent="0.15">
      <c r="A715" s="32" t="s">
        <v>2030</v>
      </c>
      <c r="B715" s="33" t="s">
        <v>1048</v>
      </c>
      <c r="E715" s="33" t="s">
        <v>106</v>
      </c>
      <c r="F715" s="33" t="s">
        <v>101</v>
      </c>
      <c r="G715" s="34">
        <v>30937</v>
      </c>
      <c r="H715" s="33" t="s">
        <v>22</v>
      </c>
      <c r="I715" s="33" t="s">
        <v>108</v>
      </c>
      <c r="J715" s="33">
        <v>34</v>
      </c>
      <c r="K715" s="33">
        <v>32</v>
      </c>
      <c r="L715" s="33">
        <v>26</v>
      </c>
      <c r="M715" s="33" t="s">
        <v>248</v>
      </c>
      <c r="N715" s="33">
        <v>112</v>
      </c>
      <c r="O715" s="33" t="s">
        <v>1049</v>
      </c>
    </row>
    <row r="716" spans="1:15" x14ac:dyDescent="0.15">
      <c r="A716" s="32" t="s">
        <v>2026</v>
      </c>
      <c r="B716" s="33" t="s">
        <v>260</v>
      </c>
      <c r="E716" s="33" t="s">
        <v>151</v>
      </c>
      <c r="F716" s="33" t="s">
        <v>101</v>
      </c>
      <c r="G716" s="34">
        <v>31878</v>
      </c>
      <c r="H716" s="33" t="s">
        <v>25</v>
      </c>
      <c r="I716" s="33" t="s">
        <v>128</v>
      </c>
      <c r="J716" s="33">
        <v>34</v>
      </c>
      <c r="K716" s="33">
        <v>36</v>
      </c>
      <c r="L716" s="33">
        <v>26</v>
      </c>
      <c r="M716" s="33" t="s">
        <v>112</v>
      </c>
      <c r="N716" s="33">
        <v>125</v>
      </c>
      <c r="O716" s="33" t="s">
        <v>261</v>
      </c>
    </row>
    <row r="717" spans="1:15" x14ac:dyDescent="0.15">
      <c r="A717" s="32" t="s">
        <v>2031</v>
      </c>
      <c r="B717" s="33" t="s">
        <v>1065</v>
      </c>
      <c r="E717" s="33" t="s">
        <v>151</v>
      </c>
      <c r="F717" s="33" t="s">
        <v>111</v>
      </c>
      <c r="G717" s="34">
        <v>30805</v>
      </c>
      <c r="H717" s="33" t="s">
        <v>27</v>
      </c>
      <c r="I717" s="33" t="s">
        <v>102</v>
      </c>
      <c r="J717" s="33">
        <v>32</v>
      </c>
      <c r="K717" s="33">
        <v>35</v>
      </c>
      <c r="L717" s="33">
        <v>22</v>
      </c>
      <c r="M717" s="33" t="s">
        <v>103</v>
      </c>
      <c r="N717" s="33">
        <v>110</v>
      </c>
      <c r="O717" s="33" t="s">
        <v>1066</v>
      </c>
    </row>
    <row r="718" spans="1:15" x14ac:dyDescent="0.15">
      <c r="A718" s="32" t="s">
        <v>2022</v>
      </c>
      <c r="B718" s="33" t="s">
        <v>110</v>
      </c>
      <c r="E718" s="33" t="s">
        <v>100</v>
      </c>
      <c r="F718" s="33" t="s">
        <v>111</v>
      </c>
      <c r="G718" s="34">
        <v>31720</v>
      </c>
      <c r="H718" s="33" t="s">
        <v>21</v>
      </c>
      <c r="I718" s="33" t="s">
        <v>108</v>
      </c>
      <c r="J718" s="33">
        <v>36</v>
      </c>
      <c r="K718" s="33">
        <v>36</v>
      </c>
      <c r="L718" s="33">
        <v>25</v>
      </c>
      <c r="M718" s="33" t="s">
        <v>112</v>
      </c>
      <c r="N718" s="33">
        <v>118</v>
      </c>
      <c r="O718" s="33" t="s">
        <v>113</v>
      </c>
    </row>
    <row r="719" spans="1:15" x14ac:dyDescent="0.15">
      <c r="A719" s="32" t="s">
        <v>2040</v>
      </c>
      <c r="B719" s="33" t="s">
        <v>649</v>
      </c>
      <c r="E719" s="33" t="s">
        <v>100</v>
      </c>
      <c r="F719" s="33" t="s">
        <v>111</v>
      </c>
      <c r="G719" s="34">
        <v>31978</v>
      </c>
      <c r="H719" s="33" t="s">
        <v>36</v>
      </c>
      <c r="I719" s="33" t="s">
        <v>108</v>
      </c>
      <c r="J719" s="33">
        <v>32</v>
      </c>
      <c r="K719" s="33">
        <v>35</v>
      </c>
      <c r="L719" s="33">
        <v>25</v>
      </c>
      <c r="M719" s="33" t="s">
        <v>167</v>
      </c>
      <c r="N719" s="33">
        <v>110</v>
      </c>
      <c r="O719" s="33" t="s">
        <v>650</v>
      </c>
    </row>
    <row r="720" spans="1:15" x14ac:dyDescent="0.15">
      <c r="A720" s="32" t="s">
        <v>2045</v>
      </c>
      <c r="B720" s="33" t="s">
        <v>1291</v>
      </c>
      <c r="F720" s="33" t="s">
        <v>111</v>
      </c>
      <c r="G720" s="34">
        <v>31780</v>
      </c>
      <c r="H720" s="33" t="s">
        <v>36</v>
      </c>
      <c r="I720" s="33" t="s">
        <v>108</v>
      </c>
      <c r="J720" s="33">
        <v>32</v>
      </c>
      <c r="K720" s="33">
        <v>34</v>
      </c>
      <c r="L720" s="33">
        <v>24</v>
      </c>
      <c r="M720" s="33" t="s">
        <v>164</v>
      </c>
      <c r="N720" s="33">
        <v>108</v>
      </c>
      <c r="O720" s="33" t="s">
        <v>321</v>
      </c>
    </row>
    <row r="721" spans="1:15" x14ac:dyDescent="0.15">
      <c r="A721" s="32" t="s">
        <v>2042</v>
      </c>
      <c r="B721" s="33" t="s">
        <v>794</v>
      </c>
      <c r="E721" s="33" t="s">
        <v>106</v>
      </c>
      <c r="F721" s="33" t="s">
        <v>101</v>
      </c>
      <c r="G721" s="34">
        <v>30377</v>
      </c>
      <c r="H721" s="33" t="s">
        <v>27</v>
      </c>
      <c r="I721" s="33" t="s">
        <v>102</v>
      </c>
      <c r="J721" s="33">
        <v>32</v>
      </c>
      <c r="K721" s="33">
        <v>36</v>
      </c>
      <c r="L721" s="33">
        <v>23</v>
      </c>
      <c r="M721" s="33" t="s">
        <v>119</v>
      </c>
      <c r="N721" s="33">
        <v>120</v>
      </c>
      <c r="O721" s="33" t="s">
        <v>647</v>
      </c>
    </row>
    <row r="722" spans="1:15" x14ac:dyDescent="0.15">
      <c r="A722" s="32" t="s">
        <v>2044</v>
      </c>
      <c r="B722" s="33" t="s">
        <v>1190</v>
      </c>
      <c r="E722" s="33" t="s">
        <v>106</v>
      </c>
      <c r="F722" s="33" t="s">
        <v>101</v>
      </c>
      <c r="G722" s="34">
        <v>30108</v>
      </c>
      <c r="H722" s="33" t="s">
        <v>25</v>
      </c>
      <c r="I722" s="33" t="s">
        <v>128</v>
      </c>
      <c r="J722" s="33">
        <v>34</v>
      </c>
      <c r="K722" s="33">
        <v>36</v>
      </c>
      <c r="L722" s="33">
        <v>25</v>
      </c>
      <c r="M722" s="33" t="s">
        <v>103</v>
      </c>
      <c r="N722" s="33">
        <v>118</v>
      </c>
      <c r="O722" s="33" t="s">
        <v>1191</v>
      </c>
    </row>
    <row r="723" spans="1:15" x14ac:dyDescent="0.15">
      <c r="A723" s="32" t="s">
        <v>2041</v>
      </c>
      <c r="B723" s="33" t="s">
        <v>762</v>
      </c>
      <c r="F723" s="33" t="s">
        <v>101</v>
      </c>
      <c r="G723" s="34">
        <v>29255</v>
      </c>
      <c r="H723" s="33" t="s">
        <v>36</v>
      </c>
      <c r="I723" s="33" t="s">
        <v>108</v>
      </c>
      <c r="J723" s="33">
        <v>32</v>
      </c>
      <c r="K723" s="33">
        <v>33</v>
      </c>
      <c r="L723" s="33">
        <v>25</v>
      </c>
      <c r="M723" s="33" t="s">
        <v>119</v>
      </c>
      <c r="N723" s="33">
        <v>110</v>
      </c>
      <c r="O723" s="33" t="s">
        <v>763</v>
      </c>
    </row>
    <row r="724" spans="1:15" x14ac:dyDescent="0.15">
      <c r="A724" s="32" t="s">
        <v>2034</v>
      </c>
      <c r="B724" s="33" t="s">
        <v>140</v>
      </c>
      <c r="E724" s="33" t="s">
        <v>141</v>
      </c>
      <c r="F724" s="33" t="s">
        <v>111</v>
      </c>
      <c r="G724" s="34">
        <v>32199</v>
      </c>
      <c r="H724" s="33" t="s">
        <v>35</v>
      </c>
      <c r="I724" s="33" t="s">
        <v>102</v>
      </c>
      <c r="J724" s="33">
        <v>34</v>
      </c>
      <c r="K724" s="33">
        <v>34</v>
      </c>
      <c r="L724" s="33">
        <v>25</v>
      </c>
      <c r="M724" s="33" t="s">
        <v>119</v>
      </c>
      <c r="N724" s="33">
        <v>120</v>
      </c>
      <c r="O724" s="33" t="s">
        <v>142</v>
      </c>
    </row>
    <row r="725" spans="1:15" x14ac:dyDescent="0.15">
      <c r="A725" s="32" t="s">
        <v>2036</v>
      </c>
      <c r="B725" s="33" t="s">
        <v>215</v>
      </c>
      <c r="E725" s="33" t="s">
        <v>106</v>
      </c>
      <c r="F725" s="33" t="s">
        <v>101</v>
      </c>
      <c r="G725" s="34">
        <v>31874</v>
      </c>
      <c r="H725" s="33" t="s">
        <v>22</v>
      </c>
      <c r="I725" s="33" t="s">
        <v>108</v>
      </c>
      <c r="J725" s="33">
        <v>34</v>
      </c>
      <c r="K725" s="33">
        <v>34</v>
      </c>
      <c r="L725" s="33">
        <v>22</v>
      </c>
      <c r="M725" s="33" t="s">
        <v>116</v>
      </c>
      <c r="N725" s="33">
        <v>105</v>
      </c>
      <c r="O725" s="33" t="s">
        <v>216</v>
      </c>
    </row>
    <row r="726" spans="1:15" x14ac:dyDescent="0.15">
      <c r="A726" s="32" t="s">
        <v>2035</v>
      </c>
      <c r="B726" s="33" t="s">
        <v>203</v>
      </c>
      <c r="E726" s="33" t="s">
        <v>100</v>
      </c>
      <c r="F726" s="33" t="s">
        <v>111</v>
      </c>
      <c r="G726" s="34">
        <v>31351</v>
      </c>
      <c r="H726" s="33" t="s">
        <v>22</v>
      </c>
      <c r="I726" s="33" t="s">
        <v>108</v>
      </c>
      <c r="J726" s="33">
        <v>34</v>
      </c>
      <c r="K726" s="33">
        <v>34</v>
      </c>
      <c r="L726" s="33">
        <v>22</v>
      </c>
      <c r="M726" s="33" t="s">
        <v>167</v>
      </c>
      <c r="O726" s="33" t="s">
        <v>204</v>
      </c>
    </row>
    <row r="727" spans="1:15" x14ac:dyDescent="0.15">
      <c r="A727" s="32" t="s">
        <v>2043</v>
      </c>
      <c r="B727" s="33" t="s">
        <v>816</v>
      </c>
      <c r="E727" s="33" t="s">
        <v>106</v>
      </c>
      <c r="F727" s="33" t="s">
        <v>101</v>
      </c>
      <c r="G727" s="34">
        <v>31365</v>
      </c>
      <c r="H727" s="33" t="s">
        <v>35</v>
      </c>
      <c r="I727" s="33" t="s">
        <v>102</v>
      </c>
      <c r="J727" s="33">
        <v>34</v>
      </c>
      <c r="K727" s="33">
        <v>34</v>
      </c>
      <c r="L727" s="33">
        <v>24</v>
      </c>
      <c r="M727" s="33" t="s">
        <v>112</v>
      </c>
      <c r="N727" s="33">
        <v>115</v>
      </c>
      <c r="O727" s="33" t="s">
        <v>817</v>
      </c>
    </row>
    <row r="728" spans="1:15" x14ac:dyDescent="0.15">
      <c r="A728" s="32" t="s">
        <v>2039</v>
      </c>
      <c r="B728" s="33" t="s">
        <v>542</v>
      </c>
      <c r="E728" s="33" t="s">
        <v>106</v>
      </c>
      <c r="F728" s="33" t="s">
        <v>111</v>
      </c>
      <c r="G728" s="34">
        <v>30695</v>
      </c>
      <c r="H728" s="33" t="s">
        <v>543</v>
      </c>
      <c r="I728" s="33" t="s">
        <v>108</v>
      </c>
      <c r="J728" s="33">
        <v>33</v>
      </c>
      <c r="K728" s="33">
        <v>34</v>
      </c>
      <c r="L728" s="33">
        <v>26</v>
      </c>
      <c r="M728" s="33" t="s">
        <v>119</v>
      </c>
      <c r="N728" s="33">
        <v>115</v>
      </c>
      <c r="O728" s="33" t="s">
        <v>544</v>
      </c>
    </row>
    <row r="729" spans="1:15" x14ac:dyDescent="0.15">
      <c r="A729" s="32" t="s">
        <v>2038</v>
      </c>
      <c r="B729" s="33" t="s">
        <v>298</v>
      </c>
      <c r="F729" s="33" t="s">
        <v>101</v>
      </c>
      <c r="G729" s="34">
        <v>31595</v>
      </c>
      <c r="H729" s="33" t="s">
        <v>35</v>
      </c>
      <c r="I729" s="33" t="s">
        <v>102</v>
      </c>
      <c r="J729" s="33">
        <v>34</v>
      </c>
      <c r="K729" s="33">
        <v>35</v>
      </c>
      <c r="L729" s="33">
        <v>25</v>
      </c>
      <c r="M729" s="33" t="s">
        <v>112</v>
      </c>
      <c r="N729" s="33">
        <v>125</v>
      </c>
      <c r="O729" s="33" t="s">
        <v>299</v>
      </c>
    </row>
    <row r="730" spans="1:15" x14ac:dyDescent="0.15">
      <c r="A730" s="32" t="s">
        <v>2037</v>
      </c>
      <c r="B730" s="33" t="s">
        <v>275</v>
      </c>
      <c r="E730" s="33" t="s">
        <v>100</v>
      </c>
      <c r="F730" s="33" t="s">
        <v>111</v>
      </c>
      <c r="G730" s="34">
        <v>31978</v>
      </c>
      <c r="H730" s="33" t="s">
        <v>276</v>
      </c>
      <c r="I730" s="33" t="s">
        <v>128</v>
      </c>
      <c r="J730" s="33">
        <v>31</v>
      </c>
      <c r="K730" s="33">
        <v>33</v>
      </c>
      <c r="L730" s="33">
        <v>24</v>
      </c>
      <c r="M730" s="33" t="s">
        <v>248</v>
      </c>
      <c r="N730" s="33">
        <v>85</v>
      </c>
      <c r="O730" s="33" t="s">
        <v>277</v>
      </c>
    </row>
    <row r="731" spans="1:15" x14ac:dyDescent="0.15">
      <c r="A731" s="32" t="s">
        <v>2056</v>
      </c>
      <c r="B731" s="33" t="s">
        <v>1168</v>
      </c>
      <c r="E731" s="33" t="s">
        <v>100</v>
      </c>
      <c r="F731" s="33" t="s">
        <v>111</v>
      </c>
      <c r="G731" s="34">
        <v>32240</v>
      </c>
      <c r="H731" s="33" t="s">
        <v>25</v>
      </c>
      <c r="I731" s="33" t="s">
        <v>128</v>
      </c>
      <c r="J731" s="33">
        <v>34</v>
      </c>
      <c r="K731" s="33">
        <v>36</v>
      </c>
      <c r="L731" s="33">
        <v>26</v>
      </c>
      <c r="M731" s="33" t="s">
        <v>130</v>
      </c>
      <c r="N731" s="33">
        <v>120</v>
      </c>
      <c r="O731" s="33" t="s">
        <v>1169</v>
      </c>
    </row>
    <row r="732" spans="1:15" x14ac:dyDescent="0.15">
      <c r="A732" s="32" t="s">
        <v>2053</v>
      </c>
      <c r="B732" s="33" t="s">
        <v>932</v>
      </c>
      <c r="E732" s="33" t="s">
        <v>100</v>
      </c>
      <c r="F732" s="33" t="s">
        <v>111</v>
      </c>
      <c r="G732" s="34">
        <v>30634</v>
      </c>
      <c r="H732" s="33" t="s">
        <v>22</v>
      </c>
      <c r="I732" s="33" t="s">
        <v>108</v>
      </c>
      <c r="J732" s="33">
        <v>34</v>
      </c>
      <c r="K732" s="33">
        <v>35</v>
      </c>
      <c r="L732" s="33">
        <v>25</v>
      </c>
      <c r="M732" s="33" t="s">
        <v>185</v>
      </c>
      <c r="N732" s="33">
        <v>125</v>
      </c>
      <c r="O732" s="33" t="s">
        <v>933</v>
      </c>
    </row>
    <row r="733" spans="1:15" x14ac:dyDescent="0.15">
      <c r="A733" s="32" t="s">
        <v>2049</v>
      </c>
      <c r="B733" s="33" t="s">
        <v>505</v>
      </c>
      <c r="E733" s="33" t="s">
        <v>106</v>
      </c>
      <c r="F733" s="33" t="s">
        <v>107</v>
      </c>
      <c r="G733" s="34">
        <v>31022</v>
      </c>
      <c r="H733" s="33" t="s">
        <v>35</v>
      </c>
      <c r="I733" s="33" t="s">
        <v>102</v>
      </c>
      <c r="J733" s="33">
        <v>34</v>
      </c>
      <c r="K733" s="33">
        <v>35</v>
      </c>
      <c r="L733" s="33">
        <v>24</v>
      </c>
      <c r="M733" s="33" t="s">
        <v>119</v>
      </c>
      <c r="N733" s="33">
        <v>119</v>
      </c>
      <c r="O733" s="33" t="s">
        <v>506</v>
      </c>
    </row>
    <row r="734" spans="1:15" x14ac:dyDescent="0.15">
      <c r="A734" s="32" t="s">
        <v>2046</v>
      </c>
      <c r="B734" s="33" t="s">
        <v>143</v>
      </c>
      <c r="E734" s="33" t="s">
        <v>141</v>
      </c>
      <c r="F734" s="33" t="s">
        <v>101</v>
      </c>
      <c r="G734" s="34">
        <v>30145</v>
      </c>
      <c r="H734" s="33" t="s">
        <v>22</v>
      </c>
      <c r="I734" s="33" t="s">
        <v>108</v>
      </c>
      <c r="J734" s="33">
        <v>34</v>
      </c>
      <c r="K734" s="33">
        <v>35</v>
      </c>
      <c r="L734" s="33">
        <v>24</v>
      </c>
      <c r="M734" s="33" t="s">
        <v>112</v>
      </c>
      <c r="N734" s="33">
        <v>118</v>
      </c>
      <c r="O734" s="33" t="s">
        <v>144</v>
      </c>
    </row>
    <row r="735" spans="1:15" x14ac:dyDescent="0.15">
      <c r="A735" s="32" t="s">
        <v>2054</v>
      </c>
      <c r="B735" s="33" t="s">
        <v>1122</v>
      </c>
      <c r="E735" s="33" t="s">
        <v>100</v>
      </c>
      <c r="F735" s="33" t="s">
        <v>111</v>
      </c>
      <c r="G735" s="34">
        <v>31379</v>
      </c>
      <c r="H735" s="33" t="s">
        <v>25</v>
      </c>
      <c r="I735" s="33" t="s">
        <v>128</v>
      </c>
      <c r="J735" s="33">
        <v>34</v>
      </c>
      <c r="K735" s="33">
        <v>36</v>
      </c>
      <c r="L735" s="33">
        <v>24</v>
      </c>
      <c r="M735" s="33" t="s">
        <v>112</v>
      </c>
      <c r="N735" s="33">
        <v>119</v>
      </c>
      <c r="O735" s="33" t="s">
        <v>1123</v>
      </c>
    </row>
    <row r="736" spans="1:15" x14ac:dyDescent="0.15">
      <c r="A736" s="32" t="s">
        <v>2050</v>
      </c>
      <c r="B736" s="33" t="s">
        <v>517</v>
      </c>
      <c r="E736" s="33" t="s">
        <v>141</v>
      </c>
      <c r="F736" s="33" t="s">
        <v>111</v>
      </c>
      <c r="G736" s="34">
        <v>31968</v>
      </c>
      <c r="H736" s="33" t="s">
        <v>30</v>
      </c>
      <c r="I736" s="33" t="s">
        <v>115</v>
      </c>
      <c r="J736" s="33">
        <v>34</v>
      </c>
      <c r="K736" s="33">
        <v>32</v>
      </c>
      <c r="L736" s="33">
        <v>22</v>
      </c>
      <c r="M736" s="33" t="s">
        <v>119</v>
      </c>
      <c r="N736" s="33">
        <v>105</v>
      </c>
      <c r="O736" s="33" t="s">
        <v>518</v>
      </c>
    </row>
    <row r="737" spans="1:15" x14ac:dyDescent="0.15">
      <c r="A737" s="32" t="s">
        <v>2052</v>
      </c>
      <c r="B737" s="33" t="s">
        <v>682</v>
      </c>
      <c r="E737" s="33" t="s">
        <v>100</v>
      </c>
      <c r="F737" s="33" t="s">
        <v>111</v>
      </c>
      <c r="G737" s="34">
        <v>31388</v>
      </c>
      <c r="H737" s="33" t="s">
        <v>27</v>
      </c>
      <c r="I737" s="33" t="s">
        <v>102</v>
      </c>
      <c r="J737" s="33">
        <v>32</v>
      </c>
      <c r="K737" s="33">
        <v>36</v>
      </c>
      <c r="L737" s="33">
        <v>25</v>
      </c>
      <c r="M737" s="33" t="s">
        <v>112</v>
      </c>
      <c r="N737" s="33">
        <v>130</v>
      </c>
      <c r="O737" s="33" t="s">
        <v>683</v>
      </c>
    </row>
    <row r="738" spans="1:15" x14ac:dyDescent="0.15">
      <c r="A738" s="32" t="s">
        <v>2047</v>
      </c>
      <c r="B738" s="33" t="s">
        <v>264</v>
      </c>
      <c r="E738" s="33" t="s">
        <v>106</v>
      </c>
      <c r="F738" s="33" t="s">
        <v>107</v>
      </c>
      <c r="G738" s="34">
        <v>31613</v>
      </c>
      <c r="H738" s="33" t="s">
        <v>42</v>
      </c>
      <c r="I738" s="33" t="s">
        <v>128</v>
      </c>
      <c r="J738" s="33">
        <v>32</v>
      </c>
      <c r="K738" s="33">
        <v>35</v>
      </c>
      <c r="L738" s="33">
        <v>23</v>
      </c>
      <c r="M738" s="33" t="s">
        <v>174</v>
      </c>
      <c r="N738" s="33">
        <v>130</v>
      </c>
      <c r="O738" s="33" t="s">
        <v>265</v>
      </c>
    </row>
    <row r="739" spans="1:15" x14ac:dyDescent="0.15">
      <c r="A739" s="32" t="s">
        <v>2048</v>
      </c>
      <c r="B739" s="33" t="s">
        <v>422</v>
      </c>
      <c r="E739" s="33" t="s">
        <v>100</v>
      </c>
      <c r="F739" s="33" t="s">
        <v>101</v>
      </c>
      <c r="G739" s="34">
        <v>30320</v>
      </c>
      <c r="H739" s="33" t="s">
        <v>37</v>
      </c>
      <c r="I739" s="33" t="s">
        <v>102</v>
      </c>
      <c r="J739" s="33">
        <v>33</v>
      </c>
      <c r="K739" s="33">
        <v>31</v>
      </c>
      <c r="L739" s="33">
        <v>23</v>
      </c>
      <c r="M739" s="33" t="s">
        <v>181</v>
      </c>
      <c r="N739" s="33">
        <v>100</v>
      </c>
      <c r="O739" s="33" t="s">
        <v>194</v>
      </c>
    </row>
    <row r="740" spans="1:15" x14ac:dyDescent="0.15">
      <c r="A740" s="32" t="s">
        <v>2051</v>
      </c>
      <c r="B740" s="33" t="s">
        <v>546</v>
      </c>
      <c r="E740" s="33" t="s">
        <v>141</v>
      </c>
      <c r="F740" s="33" t="s">
        <v>107</v>
      </c>
      <c r="G740" s="34">
        <v>29621</v>
      </c>
      <c r="H740" s="33" t="s">
        <v>22</v>
      </c>
      <c r="I740" s="33" t="s">
        <v>108</v>
      </c>
      <c r="J740" s="33">
        <v>34</v>
      </c>
      <c r="K740" s="33">
        <v>34</v>
      </c>
      <c r="L740" s="33">
        <v>25</v>
      </c>
      <c r="M740" s="33" t="s">
        <v>119</v>
      </c>
      <c r="N740" s="33">
        <v>115</v>
      </c>
      <c r="O740" s="33" t="s">
        <v>547</v>
      </c>
    </row>
    <row r="741" spans="1:15" x14ac:dyDescent="0.15">
      <c r="A741" s="32" t="s">
        <v>2055</v>
      </c>
      <c r="B741" s="33" t="s">
        <v>1128</v>
      </c>
      <c r="E741" s="33" t="s">
        <v>106</v>
      </c>
      <c r="F741" s="33" t="s">
        <v>111</v>
      </c>
      <c r="G741" s="34">
        <v>31934</v>
      </c>
      <c r="H741" s="33" t="s">
        <v>25</v>
      </c>
      <c r="I741" s="33" t="s">
        <v>128</v>
      </c>
      <c r="J741" s="33">
        <v>34</v>
      </c>
      <c r="K741" s="33">
        <v>35</v>
      </c>
      <c r="L741" s="33">
        <v>25</v>
      </c>
      <c r="M741" s="33" t="s">
        <v>112</v>
      </c>
      <c r="N741" s="33">
        <v>125</v>
      </c>
      <c r="O741" s="33" t="s">
        <v>1129</v>
      </c>
    </row>
    <row r="742" spans="1:15" x14ac:dyDescent="0.15">
      <c r="A742" s="32" t="s">
        <v>2057</v>
      </c>
      <c r="B742" s="33" t="s">
        <v>1215</v>
      </c>
      <c r="E742" s="33" t="s">
        <v>151</v>
      </c>
      <c r="F742" s="33" t="s">
        <v>101</v>
      </c>
      <c r="G742" s="34">
        <v>31519</v>
      </c>
      <c r="H742" s="33" t="s">
        <v>27</v>
      </c>
      <c r="I742" s="33" t="s">
        <v>102</v>
      </c>
      <c r="J742" s="33">
        <v>32</v>
      </c>
      <c r="K742" s="33">
        <v>36</v>
      </c>
      <c r="L742" s="33">
        <v>25</v>
      </c>
      <c r="M742" s="33" t="s">
        <v>103</v>
      </c>
      <c r="N742" s="33">
        <v>110</v>
      </c>
      <c r="O742" s="33" t="s">
        <v>1216</v>
      </c>
    </row>
    <row r="743" spans="1:15" x14ac:dyDescent="0.15">
      <c r="A743" s="32" t="s">
        <v>2058</v>
      </c>
      <c r="B743" s="33" t="s">
        <v>121</v>
      </c>
      <c r="E743" s="33" t="s">
        <v>106</v>
      </c>
      <c r="F743" s="33" t="s">
        <v>111</v>
      </c>
      <c r="G743" s="34">
        <v>33001</v>
      </c>
      <c r="H743" s="33" t="s">
        <v>36</v>
      </c>
      <c r="I743" s="33" t="s">
        <v>108</v>
      </c>
      <c r="J743" s="33">
        <v>32</v>
      </c>
      <c r="K743" s="33">
        <v>35</v>
      </c>
      <c r="L743" s="33">
        <v>24</v>
      </c>
      <c r="M743" s="33" t="s">
        <v>112</v>
      </c>
      <c r="N743" s="33">
        <v>130</v>
      </c>
      <c r="O743" s="33" t="s">
        <v>122</v>
      </c>
    </row>
    <row r="744" spans="1:15" x14ac:dyDescent="0.15">
      <c r="A744" s="32" t="s">
        <v>2063</v>
      </c>
      <c r="B744" s="33" t="s">
        <v>784</v>
      </c>
      <c r="E744" s="33" t="s">
        <v>106</v>
      </c>
      <c r="F744" s="33" t="s">
        <v>101</v>
      </c>
      <c r="G744" s="34">
        <v>31863</v>
      </c>
      <c r="H744" s="33" t="s">
        <v>36</v>
      </c>
      <c r="I744" s="33" t="s">
        <v>108</v>
      </c>
      <c r="J744" s="33">
        <v>32</v>
      </c>
      <c r="K744" s="33">
        <v>35</v>
      </c>
      <c r="L744" s="33">
        <v>25</v>
      </c>
      <c r="M744" s="33" t="s">
        <v>112</v>
      </c>
      <c r="N744" s="33">
        <v>120</v>
      </c>
      <c r="O744" s="33" t="s">
        <v>672</v>
      </c>
    </row>
    <row r="745" spans="1:15" x14ac:dyDescent="0.15">
      <c r="A745" s="32" t="s">
        <v>2060</v>
      </c>
      <c r="B745" s="33" t="s">
        <v>270</v>
      </c>
      <c r="E745" s="33" t="s">
        <v>100</v>
      </c>
      <c r="F745" s="33" t="s">
        <v>111</v>
      </c>
      <c r="G745" s="34">
        <v>31553</v>
      </c>
      <c r="H745" s="33" t="s">
        <v>36</v>
      </c>
      <c r="I745" s="33" t="s">
        <v>108</v>
      </c>
      <c r="J745" s="33">
        <v>32</v>
      </c>
      <c r="K745" s="33">
        <v>35</v>
      </c>
      <c r="L745" s="33">
        <v>25</v>
      </c>
      <c r="M745" s="33" t="s">
        <v>174</v>
      </c>
      <c r="N745" s="33">
        <v>130</v>
      </c>
      <c r="O745" s="33" t="s">
        <v>122</v>
      </c>
    </row>
    <row r="746" spans="1:15" x14ac:dyDescent="0.15">
      <c r="A746" s="32" t="s">
        <v>2062</v>
      </c>
      <c r="B746" s="33" t="s">
        <v>783</v>
      </c>
      <c r="E746" s="33" t="s">
        <v>100</v>
      </c>
      <c r="F746" s="33" t="s">
        <v>111</v>
      </c>
      <c r="G746" s="34">
        <v>31493</v>
      </c>
      <c r="H746" s="33" t="s">
        <v>42</v>
      </c>
      <c r="I746" s="33" t="s">
        <v>128</v>
      </c>
      <c r="J746" s="33">
        <v>32</v>
      </c>
      <c r="K746" s="33">
        <v>34</v>
      </c>
      <c r="L746" s="33">
        <v>25</v>
      </c>
      <c r="M746" s="33" t="s">
        <v>130</v>
      </c>
      <c r="N746" s="33">
        <v>117</v>
      </c>
      <c r="O746" s="33" t="s">
        <v>177</v>
      </c>
    </row>
    <row r="747" spans="1:15" x14ac:dyDescent="0.15">
      <c r="A747" s="32" t="s">
        <v>2061</v>
      </c>
      <c r="B747" s="33" t="s">
        <v>337</v>
      </c>
      <c r="E747" s="33" t="s">
        <v>100</v>
      </c>
      <c r="F747" s="33" t="s">
        <v>111</v>
      </c>
      <c r="G747" s="34">
        <v>32403</v>
      </c>
      <c r="H747" s="33" t="s">
        <v>30</v>
      </c>
      <c r="I747" s="33" t="s">
        <v>115</v>
      </c>
      <c r="J747" s="33">
        <v>34</v>
      </c>
      <c r="K747" s="33">
        <v>31</v>
      </c>
      <c r="L747" s="33">
        <v>26</v>
      </c>
      <c r="M747" s="33" t="s">
        <v>167</v>
      </c>
      <c r="N747" s="33">
        <v>117</v>
      </c>
      <c r="O747" s="33" t="s">
        <v>338</v>
      </c>
    </row>
    <row r="748" spans="1:15" x14ac:dyDescent="0.15">
      <c r="A748" s="32" t="s">
        <v>2059</v>
      </c>
      <c r="B748" s="33" t="s">
        <v>268</v>
      </c>
      <c r="E748" s="33" t="s">
        <v>106</v>
      </c>
      <c r="F748" s="33" t="s">
        <v>111</v>
      </c>
      <c r="G748" s="34">
        <v>30966</v>
      </c>
      <c r="H748" s="33" t="s">
        <v>42</v>
      </c>
      <c r="I748" s="33" t="s">
        <v>128</v>
      </c>
      <c r="J748" s="33">
        <v>32</v>
      </c>
      <c r="K748" s="33">
        <v>36</v>
      </c>
      <c r="L748" s="33">
        <v>24</v>
      </c>
      <c r="M748" s="33" t="s">
        <v>103</v>
      </c>
      <c r="N748" s="33">
        <v>110</v>
      </c>
      <c r="O748" s="33" t="s">
        <v>269</v>
      </c>
    </row>
    <row r="751" spans="1:15" x14ac:dyDescent="0.15">
      <c r="G751" s="35"/>
    </row>
  </sheetData>
  <autoFilter ref="A1:O748">
    <sortState ref="A2:N748">
      <sortCondition ref="A1:A7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Foglio5</vt:lpstr>
    </vt:vector>
  </TitlesOfParts>
  <Company>Conde Nast Magazines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Baldwin</dc:creator>
  <cp:lastModifiedBy>Daniele</cp:lastModifiedBy>
  <dcterms:created xsi:type="dcterms:W3CDTF">2009-01-10T00:36:24Z</dcterms:created>
  <dcterms:modified xsi:type="dcterms:W3CDTF">2015-11-15T09:53:39Z</dcterms:modified>
</cp:coreProperties>
</file>