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ya\Documents\semester4\STARTUPSIM-developement\StartupSim-development\StartupSim-main\Volume_engine\"/>
    </mc:Choice>
  </mc:AlternateContent>
  <bookViews>
    <workbookView xWindow="0" yWindow="0" windowWidth="20490" windowHeight="7635" firstSheet="3" activeTab="8"/>
  </bookViews>
  <sheets>
    <sheet name="Parameters" sheetId="1" r:id="rId1"/>
    <sheet name="Transfers" sheetId="2" r:id="rId2"/>
    <sheet name="Compatibility Grid" sheetId="3" r:id="rId3"/>
    <sheet name="Companies" sheetId="4" r:id="rId4"/>
    <sheet name="B2B Transactions" sheetId="5" r:id="rId5"/>
    <sheet name="Production" sheetId="6" r:id="rId6"/>
    <sheet name="Sales" sheetId="7" r:id="rId7"/>
    <sheet name="Acquisitions" sheetId="8" r:id="rId8"/>
    <sheet name="R&amp;D" sheetId="9" r:id="rId9"/>
  </sheets>
  <calcPr calcId="152511"/>
</workbook>
</file>

<file path=xl/calcChain.xml><?xml version="1.0" encoding="utf-8"?>
<calcChain xmlns="http://schemas.openxmlformats.org/spreadsheetml/2006/main">
  <c r="C68" i="1" l="1"/>
  <c r="D68" i="1" s="1"/>
  <c r="E68" i="1" s="1"/>
  <c r="F68" i="1" s="1"/>
  <c r="G68" i="1" s="1"/>
  <c r="H68" i="1" s="1"/>
  <c r="I68" i="1" s="1"/>
  <c r="J68" i="1" s="1"/>
  <c r="K68" i="1" s="1"/>
  <c r="L68" i="1" s="1"/>
  <c r="M68" i="1" s="1"/>
  <c r="C67" i="1"/>
  <c r="D67" i="1" s="1"/>
  <c r="E67" i="1" s="1"/>
  <c r="F67" i="1" s="1"/>
  <c r="G67" i="1" s="1"/>
  <c r="H67" i="1" s="1"/>
  <c r="I67" i="1" s="1"/>
  <c r="J67" i="1" s="1"/>
  <c r="K67" i="1" s="1"/>
  <c r="L67" i="1" s="1"/>
  <c r="M67" i="1" s="1"/>
  <c r="C66" i="1"/>
  <c r="D66" i="1" s="1"/>
  <c r="E66" i="1" s="1"/>
  <c r="F66" i="1" s="1"/>
  <c r="G66" i="1" s="1"/>
  <c r="H66" i="1" s="1"/>
  <c r="I66" i="1" s="1"/>
  <c r="J66" i="1" s="1"/>
  <c r="K66" i="1" s="1"/>
  <c r="L66" i="1" s="1"/>
  <c r="M66" i="1" s="1"/>
  <c r="F65" i="1"/>
  <c r="G65" i="1" s="1"/>
  <c r="H65" i="1" s="1"/>
  <c r="I65" i="1" s="1"/>
  <c r="J65" i="1" s="1"/>
  <c r="K65" i="1" s="1"/>
  <c r="L65" i="1" s="1"/>
  <c r="M65" i="1" s="1"/>
  <c r="E65" i="1"/>
  <c r="D65" i="1"/>
  <c r="C65" i="1"/>
  <c r="E64" i="1"/>
  <c r="F64" i="1" s="1"/>
  <c r="G64" i="1" s="1"/>
  <c r="H64" i="1" s="1"/>
  <c r="I64" i="1" s="1"/>
  <c r="J64" i="1" s="1"/>
  <c r="K64" i="1" s="1"/>
  <c r="L64" i="1" s="1"/>
  <c r="M64" i="1" s="1"/>
  <c r="D64" i="1"/>
  <c r="C64" i="1"/>
  <c r="D63" i="1"/>
  <c r="E63" i="1" s="1"/>
  <c r="F63" i="1" s="1"/>
  <c r="G63" i="1" s="1"/>
  <c r="H63" i="1" s="1"/>
  <c r="I63" i="1" s="1"/>
  <c r="J63" i="1" s="1"/>
  <c r="K63" i="1" s="1"/>
  <c r="L63" i="1" s="1"/>
  <c r="M63" i="1" s="1"/>
  <c r="C63" i="1"/>
  <c r="C62" i="1"/>
  <c r="D62" i="1" s="1"/>
  <c r="E62" i="1" s="1"/>
  <c r="F62" i="1" s="1"/>
  <c r="G62" i="1" s="1"/>
  <c r="H62" i="1" s="1"/>
  <c r="I62" i="1" s="1"/>
  <c r="J62" i="1" s="1"/>
  <c r="K62" i="1" s="1"/>
  <c r="L62" i="1" s="1"/>
  <c r="M62" i="1" s="1"/>
  <c r="F61" i="1"/>
  <c r="G61" i="1" s="1"/>
  <c r="H61" i="1" s="1"/>
  <c r="I61" i="1" s="1"/>
  <c r="J61" i="1" s="1"/>
  <c r="K61" i="1" s="1"/>
  <c r="L61" i="1" s="1"/>
  <c r="M61" i="1" s="1"/>
  <c r="E61" i="1"/>
  <c r="D61" i="1"/>
  <c r="C61" i="1"/>
  <c r="E60" i="1"/>
  <c r="F60" i="1" s="1"/>
  <c r="G60" i="1" s="1"/>
  <c r="H60" i="1" s="1"/>
  <c r="I60" i="1" s="1"/>
  <c r="J60" i="1" s="1"/>
  <c r="K60" i="1" s="1"/>
  <c r="L60" i="1" s="1"/>
  <c r="M60" i="1" s="1"/>
  <c r="D60" i="1"/>
  <c r="C60" i="1"/>
  <c r="D59" i="1"/>
  <c r="E59" i="1" s="1"/>
  <c r="F59" i="1" s="1"/>
  <c r="G59" i="1" s="1"/>
  <c r="H59" i="1" s="1"/>
  <c r="I59" i="1" s="1"/>
  <c r="J59" i="1" s="1"/>
  <c r="K59" i="1" s="1"/>
  <c r="L59" i="1" s="1"/>
  <c r="M59" i="1" s="1"/>
  <c r="C59" i="1"/>
  <c r="C58" i="1"/>
  <c r="D58" i="1" s="1"/>
  <c r="E58" i="1" s="1"/>
  <c r="F58" i="1" s="1"/>
  <c r="G58" i="1" s="1"/>
  <c r="H58" i="1" s="1"/>
  <c r="I58" i="1" s="1"/>
  <c r="J58" i="1" s="1"/>
  <c r="K58" i="1" s="1"/>
  <c r="L58" i="1" s="1"/>
  <c r="M58" i="1" s="1"/>
  <c r="C57" i="1"/>
  <c r="D57" i="1" s="1"/>
  <c r="E57" i="1" s="1"/>
  <c r="F57" i="1" s="1"/>
  <c r="G57" i="1" s="1"/>
  <c r="H57" i="1" s="1"/>
  <c r="I57" i="1" s="1"/>
  <c r="J57" i="1" s="1"/>
  <c r="K57" i="1" s="1"/>
  <c r="L57" i="1" s="1"/>
  <c r="M57" i="1" s="1"/>
  <c r="E56" i="1"/>
  <c r="F56" i="1" s="1"/>
  <c r="G56" i="1" s="1"/>
  <c r="H56" i="1" s="1"/>
  <c r="I56" i="1" s="1"/>
  <c r="J56" i="1" s="1"/>
  <c r="K56" i="1" s="1"/>
  <c r="L56" i="1" s="1"/>
  <c r="M56" i="1" s="1"/>
  <c r="D56" i="1"/>
  <c r="C56" i="1"/>
  <c r="D55" i="1"/>
  <c r="E55" i="1" s="1"/>
  <c r="F55" i="1" s="1"/>
  <c r="G55" i="1" s="1"/>
  <c r="H55" i="1" s="1"/>
  <c r="I55" i="1" s="1"/>
  <c r="J55" i="1" s="1"/>
  <c r="K55" i="1" s="1"/>
  <c r="L55" i="1" s="1"/>
  <c r="M55" i="1" s="1"/>
  <c r="C55" i="1"/>
  <c r="C54" i="1"/>
  <c r="D54" i="1" s="1"/>
  <c r="E54" i="1" s="1"/>
  <c r="F54" i="1" s="1"/>
  <c r="G54" i="1" s="1"/>
  <c r="H54" i="1" s="1"/>
  <c r="I54" i="1" s="1"/>
  <c r="J54" i="1" s="1"/>
  <c r="K54" i="1" s="1"/>
  <c r="L54" i="1" s="1"/>
  <c r="M54" i="1" s="1"/>
  <c r="C53" i="1"/>
  <c r="D53" i="1" s="1"/>
  <c r="E53" i="1" s="1"/>
  <c r="F53" i="1" s="1"/>
  <c r="G53" i="1" s="1"/>
  <c r="H53" i="1" s="1"/>
  <c r="I53" i="1" s="1"/>
  <c r="J53" i="1" s="1"/>
  <c r="K53" i="1" s="1"/>
  <c r="L53" i="1" s="1"/>
  <c r="M53" i="1" s="1"/>
  <c r="I52" i="1"/>
  <c r="J52" i="1" s="1"/>
  <c r="K52" i="1" s="1"/>
  <c r="L52" i="1" s="1"/>
  <c r="M52" i="1" s="1"/>
  <c r="E52" i="1"/>
  <c r="F52" i="1" s="1"/>
  <c r="G52" i="1" s="1"/>
  <c r="H52" i="1" s="1"/>
  <c r="D52" i="1"/>
  <c r="C52" i="1"/>
  <c r="D51" i="1"/>
  <c r="E51" i="1" s="1"/>
  <c r="F51" i="1" s="1"/>
  <c r="G51" i="1" s="1"/>
  <c r="H51" i="1" s="1"/>
  <c r="I51" i="1" s="1"/>
  <c r="J51" i="1" s="1"/>
  <c r="K51" i="1" s="1"/>
  <c r="L51" i="1" s="1"/>
  <c r="M51" i="1" s="1"/>
  <c r="C51" i="1"/>
  <c r="C50" i="1"/>
  <c r="D50" i="1" s="1"/>
  <c r="E50" i="1" s="1"/>
  <c r="F50" i="1" s="1"/>
  <c r="G50" i="1" s="1"/>
  <c r="H50" i="1" s="1"/>
  <c r="I50" i="1" s="1"/>
  <c r="J50" i="1" s="1"/>
  <c r="K50" i="1" s="1"/>
  <c r="L50" i="1" s="1"/>
  <c r="M50" i="1" s="1"/>
  <c r="F49" i="1"/>
  <c r="G49" i="1" s="1"/>
  <c r="H49" i="1" s="1"/>
  <c r="I49" i="1" s="1"/>
  <c r="J49" i="1" s="1"/>
  <c r="K49" i="1" s="1"/>
  <c r="L49" i="1" s="1"/>
  <c r="M49" i="1" s="1"/>
  <c r="C49" i="1"/>
  <c r="D49" i="1" s="1"/>
  <c r="E49" i="1" s="1"/>
  <c r="E48" i="1"/>
  <c r="F48" i="1" s="1"/>
  <c r="G48" i="1" s="1"/>
  <c r="H48" i="1" s="1"/>
  <c r="I48" i="1" s="1"/>
  <c r="J48" i="1" s="1"/>
  <c r="K48" i="1" s="1"/>
  <c r="L48" i="1" s="1"/>
  <c r="M48" i="1" s="1"/>
  <c r="D48" i="1"/>
  <c r="C48" i="1"/>
  <c r="H47" i="1"/>
  <c r="I47" i="1" s="1"/>
  <c r="J47" i="1" s="1"/>
  <c r="K47" i="1" s="1"/>
  <c r="L47" i="1" s="1"/>
  <c r="M47" i="1" s="1"/>
  <c r="D47" i="1"/>
  <c r="E47" i="1" s="1"/>
  <c r="F47" i="1" s="1"/>
  <c r="G47" i="1" s="1"/>
  <c r="C47" i="1"/>
  <c r="G46" i="1"/>
  <c r="H46" i="1" s="1"/>
  <c r="I46" i="1" s="1"/>
  <c r="J46" i="1" s="1"/>
  <c r="K46" i="1" s="1"/>
  <c r="L46" i="1" s="1"/>
  <c r="M46" i="1" s="1"/>
  <c r="C46" i="1"/>
  <c r="D46" i="1" s="1"/>
  <c r="E46" i="1" s="1"/>
  <c r="F46" i="1" s="1"/>
  <c r="C45" i="1"/>
  <c r="D45" i="1" s="1"/>
  <c r="E45" i="1" s="1"/>
  <c r="F45" i="1" s="1"/>
  <c r="G45" i="1" s="1"/>
  <c r="H45" i="1" s="1"/>
  <c r="I45" i="1" s="1"/>
  <c r="J45" i="1" s="1"/>
  <c r="K45" i="1" s="1"/>
  <c r="L45" i="1" s="1"/>
  <c r="M45" i="1" s="1"/>
  <c r="E44" i="1"/>
  <c r="F44" i="1" s="1"/>
  <c r="G44" i="1" s="1"/>
  <c r="H44" i="1" s="1"/>
  <c r="I44" i="1" s="1"/>
  <c r="J44" i="1" s="1"/>
  <c r="K44" i="1" s="1"/>
  <c r="L44" i="1" s="1"/>
  <c r="M44" i="1" s="1"/>
  <c r="D44" i="1"/>
  <c r="C44" i="1"/>
  <c r="D43" i="1"/>
  <c r="E43" i="1" s="1"/>
  <c r="F43" i="1" s="1"/>
  <c r="G43" i="1" s="1"/>
  <c r="H43" i="1" s="1"/>
  <c r="I43" i="1" s="1"/>
  <c r="J43" i="1" s="1"/>
  <c r="K43" i="1" s="1"/>
  <c r="L43" i="1" s="1"/>
  <c r="M43" i="1" s="1"/>
  <c r="C43" i="1"/>
  <c r="C41" i="1"/>
  <c r="D41" i="1" s="1"/>
  <c r="E41" i="1" s="1"/>
  <c r="F41" i="1" s="1"/>
  <c r="G41" i="1" s="1"/>
  <c r="H41" i="1" s="1"/>
  <c r="I41" i="1" s="1"/>
  <c r="J41" i="1" s="1"/>
  <c r="K41" i="1" s="1"/>
  <c r="L41" i="1" s="1"/>
  <c r="M41" i="1" s="1"/>
  <c r="C40" i="1"/>
  <c r="D40" i="1" s="1"/>
  <c r="E40" i="1" s="1"/>
  <c r="F40" i="1" s="1"/>
  <c r="G40" i="1" s="1"/>
  <c r="H40" i="1" s="1"/>
  <c r="I40" i="1" s="1"/>
  <c r="J40" i="1" s="1"/>
  <c r="K40" i="1" s="1"/>
  <c r="L40" i="1" s="1"/>
  <c r="M40" i="1" s="1"/>
  <c r="L32" i="1"/>
  <c r="K32" i="1"/>
  <c r="J32" i="1"/>
  <c r="I32" i="1"/>
  <c r="H32" i="1"/>
  <c r="G32" i="1"/>
  <c r="F32" i="1"/>
  <c r="E32" i="1"/>
  <c r="D32" i="1"/>
  <c r="C32" i="1"/>
  <c r="L22" i="1"/>
  <c r="K22" i="1"/>
  <c r="J22" i="1"/>
  <c r="I22" i="1"/>
  <c r="H22" i="1"/>
  <c r="G22" i="1"/>
  <c r="F22" i="1"/>
  <c r="E22" i="1"/>
  <c r="D22" i="1"/>
  <c r="C22" i="1"/>
  <c r="F6" i="1"/>
  <c r="G6" i="1" s="1"/>
  <c r="H6" i="1" s="1"/>
  <c r="I6" i="1" s="1"/>
  <c r="J6" i="1" s="1"/>
  <c r="K6" i="1" s="1"/>
  <c r="L6" i="1" s="1"/>
  <c r="M6" i="1" s="1"/>
  <c r="M5" i="1"/>
  <c r="L5" i="1"/>
  <c r="K5" i="1"/>
  <c r="J5" i="1"/>
  <c r="I5" i="1"/>
  <c r="H5" i="1"/>
  <c r="G5" i="1"/>
  <c r="F5" i="1"/>
  <c r="D5" i="1"/>
  <c r="C5" i="1"/>
  <c r="M4" i="1"/>
  <c r="L4" i="1"/>
  <c r="K4" i="1"/>
  <c r="J4" i="1"/>
  <c r="I4" i="1"/>
  <c r="H4" i="1"/>
  <c r="G4" i="1"/>
  <c r="F4" i="1"/>
  <c r="E4" i="1"/>
  <c r="D4" i="1"/>
  <c r="C4" i="1"/>
  <c r="M3" i="1"/>
  <c r="L3" i="1"/>
  <c r="K3" i="1"/>
  <c r="J3" i="1"/>
  <c r="I3" i="1"/>
  <c r="H3" i="1"/>
  <c r="G3" i="1"/>
  <c r="F3" i="1"/>
  <c r="E3" i="1"/>
  <c r="D3" i="1"/>
  <c r="C3" i="1"/>
</calcChain>
</file>

<file path=xl/comments1.xml><?xml version="1.0" encoding="utf-8"?>
<comments xmlns="http://schemas.openxmlformats.org/spreadsheetml/2006/main">
  <authors>
    <author>tc={0194C63C-DC0A-0B4D-AC47-5A348801832E}</author>
  </authors>
  <commentList>
    <comment ref="G1" authorId="0" shapeId="0">
      <text>
        <r>
          <rPr>
            <sz val="11"/>
            <color indexed="8"/>
            <rFont val="Helvetica Neue"/>
          </rPr>
          <t>tc={0194C63C-DC0A-0B4D-AC47-5A348801832E}:
[Threaded comment]
Your version of Excel allows you to read this threaded comment; however, any edits to it will get removed if the file is opened in a newer version of Excel. Learn more: https://go.microsoft.com/fwlink/?linkid=870924
Comment:
    Specifies the mode of production
1 - Std for Std
2 - Dlx for Dlx
3 - Dlx for Std
4 - Std for Dlx</t>
        </r>
      </text>
    </comment>
  </commentList>
</comments>
</file>

<file path=xl/sharedStrings.xml><?xml version="1.0" encoding="utf-8"?>
<sst xmlns="http://schemas.openxmlformats.org/spreadsheetml/2006/main" count="293" uniqueCount="159">
  <si>
    <t>Period 1</t>
  </si>
  <si>
    <t>Period 2</t>
  </si>
  <si>
    <t>Period 3</t>
  </si>
  <si>
    <t>Period 4</t>
  </si>
  <si>
    <t>Period 5</t>
  </si>
  <si>
    <t>Period 6</t>
  </si>
  <si>
    <t>Period 7</t>
  </si>
  <si>
    <t>Period 8</t>
  </si>
  <si>
    <t>Period 9</t>
  </si>
  <si>
    <t>Period 10</t>
  </si>
  <si>
    <t>Period 11</t>
  </si>
  <si>
    <t>Period 12</t>
  </si>
  <si>
    <t>Market climate factor</t>
  </si>
  <si>
    <t>Mkt potential X</t>
  </si>
  <si>
    <t>Mkt potential Y</t>
  </si>
  <si>
    <t>Optimum price X0</t>
  </si>
  <si>
    <t>Optimum price Y0</t>
  </si>
  <si>
    <t>Stock out penalty X</t>
  </si>
  <si>
    <t>Stock out penalty Y</t>
  </si>
  <si>
    <t>Optimum Advertising X</t>
  </si>
  <si>
    <t>Optimum Advertising Y</t>
  </si>
  <si>
    <t>MINI PRICE X</t>
  </si>
  <si>
    <t>MAXI PRICE X</t>
  </si>
  <si>
    <t>MINI PRICE Y</t>
  </si>
  <si>
    <t>MAXI PRICE Y</t>
  </si>
  <si>
    <t>Wholesaler bonus</t>
  </si>
  <si>
    <t>Product Cycle X0</t>
  </si>
  <si>
    <t>Product Cycle X1</t>
  </si>
  <si>
    <t>Product Cycle X2</t>
  </si>
  <si>
    <t>Product Cycle X3</t>
  </si>
  <si>
    <t>Product Cycle X4</t>
  </si>
  <si>
    <t>Product Cycle X5</t>
  </si>
  <si>
    <t>Product Cycle X6</t>
  </si>
  <si>
    <t>Product Cycle X7</t>
  </si>
  <si>
    <t>Product Cycle X8</t>
  </si>
  <si>
    <t>Product Cycle X9</t>
  </si>
  <si>
    <t>Product Cycle Y0</t>
  </si>
  <si>
    <t>Product Cycle Y1</t>
  </si>
  <si>
    <t>Product Cycle Y2</t>
  </si>
  <si>
    <t>Product Cycle Y3</t>
  </si>
  <si>
    <t>Product Cycle Y4</t>
  </si>
  <si>
    <t>Product Cycle Y5</t>
  </si>
  <si>
    <t>Product Cycle Y6</t>
  </si>
  <si>
    <t>Product Cycle Y7</t>
  </si>
  <si>
    <t>Product Cycle Y8</t>
  </si>
  <si>
    <t>Product Cycle Y9</t>
  </si>
  <si>
    <t>Factory Price X</t>
  </si>
  <si>
    <t>Factory Price Y</t>
  </si>
  <si>
    <t>Max capacity Plant X</t>
  </si>
  <si>
    <t>Max capacity Plant Y</t>
  </si>
  <si>
    <t>Optimum capacity X</t>
  </si>
  <si>
    <t>Optimum capacity Y</t>
  </si>
  <si>
    <t>Factory aeging coefficient</t>
  </si>
  <si>
    <t>Variable cost / unit X0</t>
  </si>
  <si>
    <t>Variable cost / unit Y0</t>
  </si>
  <si>
    <t>Fixed costs X</t>
  </si>
  <si>
    <t>Fixed costs Y</t>
  </si>
  <si>
    <t>Cost differential X0</t>
  </si>
  <si>
    <t>Cost differential X1</t>
  </si>
  <si>
    <t>Cost differential X2</t>
  </si>
  <si>
    <t>Cost differential X3</t>
  </si>
  <si>
    <t>Cost differential X4</t>
  </si>
  <si>
    <t>Cost differential X5</t>
  </si>
  <si>
    <t>Cost differential X6</t>
  </si>
  <si>
    <t>Cost differential X7</t>
  </si>
  <si>
    <t>Cost differential X8</t>
  </si>
  <si>
    <t>Cost differential X9</t>
  </si>
  <si>
    <t>Cost differential Y0</t>
  </si>
  <si>
    <t>Cost differential Y1</t>
  </si>
  <si>
    <t>Cost differential Y2</t>
  </si>
  <si>
    <t>Cost differential Y3</t>
  </si>
  <si>
    <t>Cost differential Y4</t>
  </si>
  <si>
    <t>Cost differential Y5</t>
  </si>
  <si>
    <t>Cost differential Y6</t>
  </si>
  <si>
    <t>Cost differential Y7</t>
  </si>
  <si>
    <t>Cost differential Y8</t>
  </si>
  <si>
    <t>Cost differential Y9</t>
  </si>
  <si>
    <t>Base carrying cost per Q X</t>
  </si>
  <si>
    <t>Base carryng cost per Q Y</t>
  </si>
  <si>
    <t>Stockout impact</t>
  </si>
  <si>
    <t>Competitiveness factor</t>
  </si>
  <si>
    <t>Price optimality factor</t>
  </si>
  <si>
    <t>Price change factor</t>
  </si>
  <si>
    <t>COST OF PRODUCT TRANSFERS</t>
  </si>
  <si>
    <t>UNIT COST in currency of area sending)</t>
  </si>
  <si>
    <t>VOUME PAST WHICH A 50% DISCOUNT APPLIES</t>
  </si>
  <si>
    <t>PRODUCTS</t>
  </si>
  <si>
    <t>AIRFREIGHT</t>
  </si>
  <si>
    <t>AREA 1</t>
  </si>
  <si>
    <t>AREA 2</t>
  </si>
  <si>
    <t>AREA 3</t>
  </si>
  <si>
    <t>X</t>
  </si>
  <si>
    <t>FROM AREA 1 TO</t>
  </si>
  <si>
    <t>Y</t>
  </si>
  <si>
    <t>FROM AREA 2 TO</t>
  </si>
  <si>
    <t>FROM AREA 3 TO</t>
  </si>
  <si>
    <t>VOUME PAST WHICH A 33% DISCOUNT APPLIES</t>
  </si>
  <si>
    <t>SURFACE</t>
  </si>
  <si>
    <t>GRADE PRODUCT Y</t>
  </si>
  <si>
    <t>GRADE PRODUCT X</t>
  </si>
  <si>
    <t>Name</t>
  </si>
  <si>
    <t>Id</t>
  </si>
  <si>
    <t>Quarter 1</t>
  </si>
  <si>
    <t>Quarter 2</t>
  </si>
  <si>
    <t>Quarter 3</t>
  </si>
  <si>
    <t>Quarter 4</t>
  </si>
  <si>
    <t>Quarter 5</t>
  </si>
  <si>
    <t>Quarter 6</t>
  </si>
  <si>
    <t>Nippon</t>
  </si>
  <si>
    <t>Normal</t>
  </si>
  <si>
    <t>Compify</t>
  </si>
  <si>
    <t>Wholesaler</t>
  </si>
  <si>
    <t>Chipsters</t>
  </si>
  <si>
    <t>SpaceChips</t>
  </si>
  <si>
    <t>Truc</t>
  </si>
  <si>
    <t>Quarter</t>
  </si>
  <si>
    <t>Seller</t>
  </si>
  <si>
    <t>Selling Region</t>
  </si>
  <si>
    <t>Buyer</t>
  </si>
  <si>
    <t>Buying Region</t>
  </si>
  <si>
    <t>Product</t>
  </si>
  <si>
    <t>Grade</t>
  </si>
  <si>
    <t>Air / Surface</t>
  </si>
  <si>
    <t>Volume</t>
  </si>
  <si>
    <t>Price / unit</t>
  </si>
  <si>
    <t>Payt Cash</t>
  </si>
  <si>
    <t>AP 1</t>
  </si>
  <si>
    <t>AP2</t>
  </si>
  <si>
    <t>Company</t>
  </si>
  <si>
    <t>Region</t>
  </si>
  <si>
    <t>Item</t>
  </si>
  <si>
    <t>Preference</t>
  </si>
  <si>
    <t>Factory</t>
  </si>
  <si>
    <t>Standard</t>
  </si>
  <si>
    <t>Std_X</t>
  </si>
  <si>
    <t>Price_Std_X</t>
  </si>
  <si>
    <t>Dlx_X</t>
  </si>
  <si>
    <t>Price_Dlx_X</t>
  </si>
  <si>
    <t>Advertising_X</t>
  </si>
  <si>
    <t>Std_Y</t>
  </si>
  <si>
    <t>Price_Std_Y</t>
  </si>
  <si>
    <t>Dlx_Y</t>
  </si>
  <si>
    <t>Price_Dlx_Y</t>
  </si>
  <si>
    <t>Advertising_Y</t>
  </si>
  <si>
    <t>Type</t>
  </si>
  <si>
    <t>Evolution</t>
  </si>
  <si>
    <t>Age</t>
  </si>
  <si>
    <t>Index</t>
  </si>
  <si>
    <t>SO</t>
  </si>
  <si>
    <t>Bid_X</t>
  </si>
  <si>
    <t>Partner_1_X</t>
  </si>
  <si>
    <t>Partner_2_X</t>
  </si>
  <si>
    <t>Bid_Y</t>
  </si>
  <si>
    <t>Partner_1_Y</t>
  </si>
  <si>
    <t>Partner_2_Y</t>
  </si>
  <si>
    <t>SAS</t>
  </si>
  <si>
    <t>Start</t>
  </si>
  <si>
    <t>Goal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</si>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</sst>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2"/>
      <color indexed="8"/>
      <name val="Calibri"/>
    </font>
    <font>
      <b/>
      <sz val="12"/>
      <color indexed="8"/>
      <name val="Calibri"/>
    </font>
    <font>
      <b/>
      <sz val="16"/>
      <color indexed="8"/>
      <name val="Calibri"/>
    </font>
    <font>
      <b/>
      <sz val="18"/>
      <color indexed="8"/>
      <name val="Calibri"/>
    </font>
    <font>
      <sz val="14"/>
      <color indexed="8"/>
      <name val="Calibri"/>
    </font>
    <font>
      <b/>
      <sz val="12"/>
      <color indexed="9"/>
      <name val="Calibri"/>
    </font>
    <font>
      <sz val="11"/>
      <color indexed="8"/>
      <name val="Helvetica Neue"/>
    </font>
    <font>
      <sz val="12"/>
      <color indexed="8"/>
      <name val="Aptos narrow"/>
    </font>
    <font>
      <sz val="12"/>
      <color indexed="8"/>
      <name val="Arial"/>
      <family val="2"/>
    </font>
    <font>
      <sz val="12"/>
      <color indexed="8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rgb="FFFFFFFF"/>
        <bgColor indexed="64"/>
      </patternFill>
    </fill>
    <fill>
      <patternFill patternType="solid">
        <fgColor rgb="FF008000"/>
        <bgColor indexed="64"/>
      </patternFill>
    </fill>
  </fills>
  <borders count="4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/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8"/>
      </right>
      <top style="thin">
        <color indexed="10"/>
      </top>
      <bottom/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8"/>
      </left>
      <right/>
      <top style="thin">
        <color indexed="18"/>
      </top>
      <bottom style="thin">
        <color indexed="18"/>
      </bottom>
      <diagonal/>
    </border>
    <border>
      <left/>
      <right/>
      <top style="thin">
        <color indexed="18"/>
      </top>
      <bottom style="thin">
        <color indexed="18"/>
      </bottom>
      <diagonal/>
    </border>
    <border>
      <left/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8"/>
      </left>
      <right style="thin">
        <color indexed="10"/>
      </right>
      <top style="thin">
        <color indexed="18"/>
      </top>
      <bottom style="thin">
        <color indexed="18"/>
      </bottom>
      <diagonal/>
    </border>
    <border>
      <left style="thin">
        <color indexed="10"/>
      </left>
      <right style="thin">
        <color indexed="10"/>
      </right>
      <top style="thin">
        <color indexed="18"/>
      </top>
      <bottom style="thin">
        <color indexed="18"/>
      </bottom>
      <diagonal/>
    </border>
    <border>
      <left style="thin">
        <color indexed="10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0"/>
      </left>
      <right style="thin">
        <color indexed="10"/>
      </right>
      <top style="thin">
        <color indexed="18"/>
      </top>
      <bottom style="thin">
        <color indexed="1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 applyNumberFormat="0" applyFill="0" applyBorder="0" applyProtection="0"/>
  </cellStyleXfs>
  <cellXfs count="94">
    <xf numFmtId="0" fontId="0" fillId="0" borderId="0" xfId="0" applyFont="1" applyAlignment="1"/>
    <xf numFmtId="0" fontId="0" fillId="0" borderId="0" xfId="0" applyNumberFormat="1" applyFont="1" applyAlignment="1"/>
    <xf numFmtId="0" fontId="0" fillId="2" borderId="1" xfId="0" applyFont="1" applyFill="1" applyBorder="1" applyAlignment="1"/>
    <xf numFmtId="49" fontId="1" fillId="2" borderId="1" xfId="0" applyNumberFormat="1" applyFont="1" applyFill="1" applyBorder="1" applyAlignment="1"/>
    <xf numFmtId="49" fontId="0" fillId="2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0" fontId="0" fillId="2" borderId="2" xfId="0" applyFont="1" applyFill="1" applyBorder="1" applyAlignment="1"/>
    <xf numFmtId="0" fontId="0" fillId="2" borderId="3" xfId="0" applyFont="1" applyFill="1" applyBorder="1" applyAlignment="1"/>
    <xf numFmtId="0" fontId="2" fillId="2" borderId="4" xfId="0" applyFont="1" applyFill="1" applyBorder="1" applyAlignment="1">
      <alignment vertical="center"/>
    </xf>
    <xf numFmtId="0" fontId="0" fillId="2" borderId="4" xfId="0" applyFont="1" applyFill="1" applyBorder="1" applyAlignment="1"/>
    <xf numFmtId="0" fontId="0" fillId="2" borderId="5" xfId="0" applyFont="1" applyFill="1" applyBorder="1" applyAlignment="1"/>
    <xf numFmtId="0" fontId="3" fillId="2" borderId="5" xfId="0" applyFont="1" applyFill="1" applyBorder="1" applyAlignment="1"/>
    <xf numFmtId="0" fontId="2" fillId="2" borderId="5" xfId="0" applyFont="1" applyFill="1" applyBorder="1" applyAlignment="1">
      <alignment vertical="center" wrapText="1"/>
    </xf>
    <xf numFmtId="0" fontId="4" fillId="2" borderId="5" xfId="0" applyFont="1" applyFill="1" applyBorder="1" applyAlignment="1"/>
    <xf numFmtId="0" fontId="0" fillId="0" borderId="0" xfId="0" applyNumberFormat="1" applyFont="1" applyAlignment="1"/>
    <xf numFmtId="0" fontId="0" fillId="3" borderId="6" xfId="0" applyFont="1" applyFill="1" applyBorder="1" applyAlignment="1"/>
    <xf numFmtId="0" fontId="0" fillId="3" borderId="7" xfId="0" applyFont="1" applyFill="1" applyBorder="1" applyAlignment="1"/>
    <xf numFmtId="0" fontId="0" fillId="3" borderId="8" xfId="0" applyFont="1" applyFill="1" applyBorder="1" applyAlignment="1"/>
    <xf numFmtId="0" fontId="0" fillId="2" borderId="11" xfId="0" applyFont="1" applyFill="1" applyBorder="1" applyAlignment="1"/>
    <xf numFmtId="0" fontId="0" fillId="2" borderId="12" xfId="0" applyFont="1" applyFill="1" applyBorder="1" applyAlignment="1"/>
    <xf numFmtId="0" fontId="0" fillId="2" borderId="13" xfId="0" applyFont="1" applyFill="1" applyBorder="1" applyAlignment="1"/>
    <xf numFmtId="0" fontId="0" fillId="2" borderId="14" xfId="0" applyFont="1" applyFill="1" applyBorder="1" applyAlignment="1"/>
    <xf numFmtId="49" fontId="0" fillId="5" borderId="15" xfId="0" applyNumberFormat="1" applyFont="1" applyFill="1" applyBorder="1" applyAlignment="1"/>
    <xf numFmtId="0" fontId="0" fillId="5" borderId="16" xfId="0" applyFont="1" applyFill="1" applyBorder="1" applyAlignment="1"/>
    <xf numFmtId="0" fontId="0" fillId="2" borderId="17" xfId="0" applyFont="1" applyFill="1" applyBorder="1" applyAlignment="1"/>
    <xf numFmtId="0" fontId="0" fillId="2" borderId="18" xfId="0" applyFont="1" applyFill="1" applyBorder="1" applyAlignment="1"/>
    <xf numFmtId="0" fontId="0" fillId="2" borderId="19" xfId="0" applyFont="1" applyFill="1" applyBorder="1" applyAlignment="1"/>
    <xf numFmtId="49" fontId="0" fillId="5" borderId="16" xfId="0" applyNumberFormat="1" applyFont="1" applyFill="1" applyBorder="1" applyAlignment="1"/>
    <xf numFmtId="0" fontId="1" fillId="5" borderId="16" xfId="0" applyFont="1" applyFill="1" applyBorder="1" applyAlignment="1"/>
    <xf numFmtId="0" fontId="1" fillId="5" borderId="10" xfId="0" applyFont="1" applyFill="1" applyBorder="1" applyAlignment="1"/>
    <xf numFmtId="0" fontId="0" fillId="2" borderId="20" xfId="0" applyFont="1" applyFill="1" applyBorder="1" applyAlignment="1"/>
    <xf numFmtId="49" fontId="0" fillId="6" borderId="1" xfId="0" applyNumberFormat="1" applyFont="1" applyFill="1" applyBorder="1" applyAlignment="1"/>
    <xf numFmtId="0" fontId="0" fillId="2" borderId="21" xfId="0" applyFont="1" applyFill="1" applyBorder="1" applyAlignment="1"/>
    <xf numFmtId="0" fontId="0" fillId="2" borderId="22" xfId="0" applyFont="1" applyFill="1" applyBorder="1" applyAlignment="1"/>
    <xf numFmtId="0" fontId="0" fillId="2" borderId="23" xfId="0" applyFont="1" applyFill="1" applyBorder="1" applyAlignment="1"/>
    <xf numFmtId="0" fontId="0" fillId="0" borderId="0" xfId="0" applyNumberFormat="1" applyFont="1" applyAlignment="1"/>
    <xf numFmtId="0" fontId="2" fillId="4" borderId="6" xfId="0" applyFont="1" applyFill="1" applyBorder="1" applyAlignment="1"/>
    <xf numFmtId="0" fontId="0" fillId="4" borderId="24" xfId="0" applyFont="1" applyFill="1" applyBorder="1" applyAlignment="1"/>
    <xf numFmtId="0" fontId="0" fillId="2" borderId="26" xfId="0" applyFont="1" applyFill="1" applyBorder="1" applyAlignment="1"/>
    <xf numFmtId="0" fontId="0" fillId="2" borderId="28" xfId="0" applyFont="1" applyFill="1" applyBorder="1" applyAlignment="1"/>
    <xf numFmtId="0" fontId="0" fillId="2" borderId="1" xfId="0" applyFont="1" applyFill="1" applyBorder="1" applyAlignment="1">
      <alignment horizontal="center"/>
    </xf>
    <xf numFmtId="0" fontId="3" fillId="2" borderId="1" xfId="0" applyNumberFormat="1" applyFont="1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center"/>
    </xf>
    <xf numFmtId="0" fontId="0" fillId="0" borderId="0" xfId="0" applyNumberFormat="1" applyFont="1" applyAlignment="1"/>
    <xf numFmtId="49" fontId="0" fillId="2" borderId="5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0" borderId="0" xfId="0" applyNumberFormat="1" applyFont="1" applyAlignment="1"/>
    <xf numFmtId="49" fontId="5" fillId="7" borderId="30" xfId="0" applyNumberFormat="1" applyFont="1" applyFill="1" applyBorder="1" applyAlignment="1">
      <alignment horizontal="center"/>
    </xf>
    <xf numFmtId="49" fontId="5" fillId="7" borderId="31" xfId="0" applyNumberFormat="1" applyFont="1" applyFill="1" applyBorder="1" applyAlignment="1">
      <alignment horizontal="center"/>
    </xf>
    <xf numFmtId="49" fontId="5" fillId="7" borderId="3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2" fontId="0" fillId="2" borderId="1" xfId="0" applyNumberFormat="1" applyFont="1" applyFill="1" applyBorder="1" applyAlignment="1">
      <alignment horizontal="center"/>
    </xf>
    <xf numFmtId="2" fontId="0" fillId="9" borderId="1" xfId="0" applyNumberFormat="1" applyFont="1" applyFill="1" applyBorder="1" applyAlignment="1">
      <alignment horizontal="center"/>
    </xf>
    <xf numFmtId="0" fontId="0" fillId="0" borderId="0" xfId="0" applyNumberFormat="1" applyFont="1" applyAlignment="1"/>
    <xf numFmtId="49" fontId="5" fillId="7" borderId="33" xfId="0" applyNumberFormat="1" applyFont="1" applyFill="1" applyBorder="1" applyAlignment="1"/>
    <xf numFmtId="49" fontId="5" fillId="7" borderId="34" xfId="0" applyNumberFormat="1" applyFont="1" applyFill="1" applyBorder="1" applyAlignment="1"/>
    <xf numFmtId="49" fontId="5" fillId="7" borderId="35" xfId="0" applyNumberFormat="1" applyFont="1" applyFill="1" applyBorder="1" applyAlignment="1"/>
    <xf numFmtId="0" fontId="0" fillId="2" borderId="36" xfId="0" applyFont="1" applyFill="1" applyBorder="1" applyAlignment="1"/>
    <xf numFmtId="0" fontId="0" fillId="8" borderId="33" xfId="0" applyNumberFormat="1" applyFont="1" applyFill="1" applyBorder="1" applyAlignment="1"/>
    <xf numFmtId="0" fontId="0" fillId="8" borderId="34" xfId="0" applyNumberFormat="1" applyFont="1" applyFill="1" applyBorder="1" applyAlignment="1"/>
    <xf numFmtId="49" fontId="0" fillId="8" borderId="34" xfId="0" applyNumberFormat="1" applyFont="1" applyFill="1" applyBorder="1" applyAlignment="1"/>
    <xf numFmtId="3" fontId="0" fillId="8" borderId="34" xfId="0" applyNumberFormat="1" applyFont="1" applyFill="1" applyBorder="1" applyAlignment="1"/>
    <xf numFmtId="49" fontId="0" fillId="8" borderId="35" xfId="0" applyNumberFormat="1" applyFont="1" applyFill="1" applyBorder="1" applyAlignment="1"/>
    <xf numFmtId="0" fontId="0" fillId="2" borderId="37" xfId="0" applyNumberFormat="1" applyFont="1" applyFill="1" applyBorder="1" applyAlignment="1"/>
    <xf numFmtId="0" fontId="0" fillId="2" borderId="38" xfId="0" applyNumberFormat="1" applyFont="1" applyFill="1" applyBorder="1" applyAlignment="1"/>
    <xf numFmtId="0" fontId="0" fillId="0" borderId="0" xfId="0" applyNumberFormat="1" applyFont="1" applyAlignment="1"/>
    <xf numFmtId="0" fontId="0" fillId="8" borderId="34" xfId="0" applyFont="1" applyFill="1" applyBorder="1" applyAlignment="1"/>
    <xf numFmtId="0" fontId="0" fillId="8" borderId="35" xfId="0" applyFont="1" applyFill="1" applyBorder="1" applyAlignment="1"/>
    <xf numFmtId="0" fontId="0" fillId="2" borderId="38" xfId="0" applyFont="1" applyFill="1" applyBorder="1" applyAlignment="1"/>
    <xf numFmtId="0" fontId="0" fillId="2" borderId="40" xfId="0" applyFont="1" applyFill="1" applyBorder="1" applyAlignment="1"/>
    <xf numFmtId="0" fontId="0" fillId="0" borderId="0" xfId="0" applyNumberFormat="1" applyFont="1" applyAlignment="1"/>
    <xf numFmtId="49" fontId="0" fillId="8" borderId="5" xfId="0" applyNumberFormat="1" applyFont="1" applyFill="1" applyBorder="1" applyAlignment="1"/>
    <xf numFmtId="0" fontId="0" fillId="8" borderId="5" xfId="0" applyFont="1" applyFill="1" applyBorder="1" applyAlignment="1"/>
    <xf numFmtId="0" fontId="0" fillId="0" borderId="0" xfId="0" applyNumberFormat="1" applyFont="1" applyAlignment="1"/>
    <xf numFmtId="0" fontId="0" fillId="2" borderId="39" xfId="0" applyFont="1" applyFill="1" applyBorder="1" applyAlignment="1"/>
    <xf numFmtId="0" fontId="0" fillId="8" borderId="13" xfId="0" applyNumberFormat="1" applyFont="1" applyFill="1" applyBorder="1" applyAlignment="1"/>
    <xf numFmtId="49" fontId="0" fillId="8" borderId="13" xfId="0" applyNumberFormat="1" applyFont="1" applyFill="1" applyBorder="1" applyAlignment="1"/>
    <xf numFmtId="0" fontId="7" fillId="10" borderId="41" xfId="0" applyFont="1" applyFill="1" applyBorder="1" applyAlignment="1">
      <alignment horizontal="center" wrapText="1"/>
    </xf>
    <xf numFmtId="0" fontId="8" fillId="10" borderId="42" xfId="0" applyFont="1" applyFill="1" applyBorder="1" applyAlignment="1">
      <alignment horizontal="center" wrapText="1"/>
    </xf>
    <xf numFmtId="0" fontId="7" fillId="10" borderId="42" xfId="0" applyFont="1" applyFill="1" applyBorder="1" applyAlignment="1">
      <alignment horizontal="center" wrapText="1"/>
    </xf>
    <xf numFmtId="0" fontId="9" fillId="10" borderId="42" xfId="0" applyFont="1" applyFill="1" applyBorder="1" applyAlignment="1">
      <alignment horizontal="center" wrapText="1"/>
    </xf>
    <xf numFmtId="0" fontId="9" fillId="11" borderId="42" xfId="0" applyFont="1" applyFill="1" applyBorder="1" applyAlignment="1">
      <alignment horizontal="center" wrapText="1"/>
    </xf>
    <xf numFmtId="0" fontId="7" fillId="0" borderId="43" xfId="0" applyFont="1" applyBorder="1" applyAlignment="1">
      <alignment wrapText="1"/>
    </xf>
    <xf numFmtId="49" fontId="2" fillId="4" borderId="9" xfId="0" applyNumberFormat="1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4B083"/>
      <rgbColor rgb="FFC5DEB5"/>
      <rgbColor rgb="FFE2EEDA"/>
      <rgbColor rgb="FFFF0000"/>
      <rgbColor rgb="FF4472C4"/>
      <rgbColor rgb="FFD9E2F3"/>
      <rgbColor rgb="FFBDD6EE"/>
      <rgbColor rgb="FF8EAADB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showGridLines="0" workbookViewId="0">
      <selection activeCell="D11" sqref="D11"/>
    </sheetView>
  </sheetViews>
  <sheetFormatPr defaultColWidth="10.875" defaultRowHeight="15.95" customHeight="1"/>
  <cols>
    <col min="1" max="1" width="34" style="1" customWidth="1"/>
    <col min="2" max="14" width="10.875" style="1" customWidth="1"/>
    <col min="15" max="16384" width="10.875" style="1"/>
  </cols>
  <sheetData>
    <row r="1" spans="1:13" ht="15.4" customHeight="1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</row>
    <row r="2" spans="1:13" ht="15.4" customHeight="1">
      <c r="A2" s="4" t="s">
        <v>12</v>
      </c>
      <c r="B2" s="5">
        <v>100</v>
      </c>
      <c r="C2" s="5">
        <v>101</v>
      </c>
      <c r="D2" s="5">
        <v>102</v>
      </c>
      <c r="E2" s="5">
        <v>104</v>
      </c>
      <c r="F2" s="5">
        <v>102</v>
      </c>
      <c r="G2" s="5">
        <v>101</v>
      </c>
      <c r="H2" s="5">
        <v>103</v>
      </c>
      <c r="I2" s="5">
        <v>105</v>
      </c>
      <c r="J2" s="5">
        <v>107</v>
      </c>
      <c r="K2" s="5">
        <v>109</v>
      </c>
      <c r="L2" s="5">
        <v>111</v>
      </c>
      <c r="M2" s="5">
        <v>112</v>
      </c>
    </row>
    <row r="3" spans="1:13" ht="15.4" customHeight="1">
      <c r="A3" s="4" t="s">
        <v>13</v>
      </c>
      <c r="B3" s="5">
        <v>9000</v>
      </c>
      <c r="C3" s="5">
        <f t="shared" ref="C3:M3" si="0">$B$3*C2/100</f>
        <v>9090</v>
      </c>
      <c r="D3" s="5">
        <f t="shared" si="0"/>
        <v>9180</v>
      </c>
      <c r="E3" s="5">
        <f t="shared" si="0"/>
        <v>9360</v>
      </c>
      <c r="F3" s="5">
        <f t="shared" si="0"/>
        <v>9180</v>
      </c>
      <c r="G3" s="5">
        <f t="shared" si="0"/>
        <v>9090</v>
      </c>
      <c r="H3" s="5">
        <f t="shared" si="0"/>
        <v>9270</v>
      </c>
      <c r="I3" s="5">
        <f t="shared" si="0"/>
        <v>9450</v>
      </c>
      <c r="J3" s="5">
        <f t="shared" si="0"/>
        <v>9630</v>
      </c>
      <c r="K3" s="5">
        <f t="shared" si="0"/>
        <v>9810</v>
      </c>
      <c r="L3" s="5">
        <f t="shared" si="0"/>
        <v>9990</v>
      </c>
      <c r="M3" s="5">
        <f t="shared" si="0"/>
        <v>10080</v>
      </c>
    </row>
    <row r="4" spans="1:13" ht="15.4" customHeight="1">
      <c r="A4" s="4" t="s">
        <v>14</v>
      </c>
      <c r="B4" s="5">
        <v>18000</v>
      </c>
      <c r="C4" s="5">
        <f t="shared" ref="C4:M4" si="1">$B$4*C2/100</f>
        <v>18180</v>
      </c>
      <c r="D4" s="5">
        <f t="shared" si="1"/>
        <v>18360</v>
      </c>
      <c r="E4" s="5">
        <f t="shared" si="1"/>
        <v>18720</v>
      </c>
      <c r="F4" s="5">
        <f t="shared" si="1"/>
        <v>18360</v>
      </c>
      <c r="G4" s="5">
        <f t="shared" si="1"/>
        <v>18180</v>
      </c>
      <c r="H4" s="5">
        <f t="shared" si="1"/>
        <v>18540</v>
      </c>
      <c r="I4" s="5">
        <f t="shared" si="1"/>
        <v>18900</v>
      </c>
      <c r="J4" s="5">
        <f t="shared" si="1"/>
        <v>19260</v>
      </c>
      <c r="K4" s="5">
        <f t="shared" si="1"/>
        <v>19620</v>
      </c>
      <c r="L4" s="5">
        <f t="shared" si="1"/>
        <v>19980</v>
      </c>
      <c r="M4" s="5">
        <f t="shared" si="1"/>
        <v>20160</v>
      </c>
    </row>
    <row r="5" spans="1:13" ht="15.4" customHeight="1">
      <c r="A5" s="4" t="s">
        <v>15</v>
      </c>
      <c r="B5" s="5">
        <v>28</v>
      </c>
      <c r="C5" s="5">
        <f t="shared" ref="C5:M5" si="2">ROUNDDOWN($B$5*(C16/100),0)</f>
        <v>28</v>
      </c>
      <c r="D5" s="5">
        <f t="shared" si="2"/>
        <v>28</v>
      </c>
      <c r="E5" s="5">
        <v>50</v>
      </c>
      <c r="F5" s="5">
        <f t="shared" si="2"/>
        <v>27</v>
      </c>
      <c r="G5" s="5">
        <f t="shared" si="2"/>
        <v>27</v>
      </c>
      <c r="H5" s="5">
        <f t="shared" si="2"/>
        <v>26</v>
      </c>
      <c r="I5" s="5">
        <f t="shared" si="2"/>
        <v>26</v>
      </c>
      <c r="J5" s="5">
        <f t="shared" si="2"/>
        <v>24</v>
      </c>
      <c r="K5" s="5">
        <f t="shared" si="2"/>
        <v>24</v>
      </c>
      <c r="L5" s="5">
        <f t="shared" si="2"/>
        <v>23</v>
      </c>
      <c r="M5" s="5">
        <f t="shared" si="2"/>
        <v>22</v>
      </c>
    </row>
    <row r="6" spans="1:13" ht="15.4" customHeight="1">
      <c r="A6" s="4" t="s">
        <v>16</v>
      </c>
      <c r="B6" s="5">
        <v>160</v>
      </c>
      <c r="C6" s="5">
        <v>165</v>
      </c>
      <c r="D6" s="5">
        <v>160</v>
      </c>
      <c r="E6" s="5">
        <v>180</v>
      </c>
      <c r="F6" s="5">
        <f t="shared" ref="F6:M6" si="3">ROUNDDOWN(E6*F26/100,0)</f>
        <v>325</v>
      </c>
      <c r="G6" s="5">
        <f t="shared" si="3"/>
        <v>585</v>
      </c>
      <c r="H6" s="5">
        <f t="shared" si="3"/>
        <v>1047</v>
      </c>
      <c r="I6" s="5">
        <f t="shared" si="3"/>
        <v>1832</v>
      </c>
      <c r="J6" s="5">
        <f t="shared" si="3"/>
        <v>3151</v>
      </c>
      <c r="K6" s="5">
        <f t="shared" si="3"/>
        <v>5325</v>
      </c>
      <c r="L6" s="5">
        <f t="shared" si="3"/>
        <v>8520</v>
      </c>
      <c r="M6" s="5">
        <f t="shared" si="3"/>
        <v>13206</v>
      </c>
    </row>
    <row r="7" spans="1:13" ht="15.4" customHeight="1">
      <c r="A7" s="4" t="s">
        <v>17</v>
      </c>
      <c r="B7" s="5">
        <v>0.8</v>
      </c>
      <c r="C7" s="5">
        <v>0.8</v>
      </c>
      <c r="D7" s="5">
        <v>0.8</v>
      </c>
      <c r="E7" s="5">
        <v>0.8</v>
      </c>
      <c r="F7" s="5">
        <v>0.8</v>
      </c>
      <c r="G7" s="5">
        <v>0.8</v>
      </c>
      <c r="H7" s="5">
        <v>0.8</v>
      </c>
      <c r="I7" s="5">
        <v>0.8</v>
      </c>
      <c r="J7" s="5">
        <v>0.8</v>
      </c>
      <c r="K7" s="5">
        <v>0.8</v>
      </c>
      <c r="L7" s="5">
        <v>0.8</v>
      </c>
      <c r="M7" s="5">
        <v>0.8</v>
      </c>
    </row>
    <row r="8" spans="1:13" ht="15.4" customHeight="1">
      <c r="A8" s="4" t="s">
        <v>18</v>
      </c>
      <c r="B8" s="5">
        <v>0.8</v>
      </c>
      <c r="C8" s="5">
        <v>0.8</v>
      </c>
      <c r="D8" s="5">
        <v>0.8</v>
      </c>
      <c r="E8" s="5">
        <v>0.8</v>
      </c>
      <c r="F8" s="5">
        <v>0.8</v>
      </c>
      <c r="G8" s="5">
        <v>0.8</v>
      </c>
      <c r="H8" s="5">
        <v>0.8</v>
      </c>
      <c r="I8" s="5">
        <v>0.8</v>
      </c>
      <c r="J8" s="5">
        <v>0.8</v>
      </c>
      <c r="K8" s="5">
        <v>0.8</v>
      </c>
      <c r="L8" s="5">
        <v>0.8</v>
      </c>
      <c r="M8" s="5">
        <v>0.8</v>
      </c>
    </row>
    <row r="9" spans="1:13" ht="15.4" customHeight="1">
      <c r="A9" s="4" t="s">
        <v>19</v>
      </c>
      <c r="B9" s="5">
        <v>3.2000000000000001E-2</v>
      </c>
      <c r="C9" s="5">
        <v>3.2000000000000001E-2</v>
      </c>
      <c r="D9" s="5">
        <v>3.2000000000000001E-2</v>
      </c>
      <c r="E9" s="5">
        <v>3.2000000000000001E-2</v>
      </c>
      <c r="F9" s="5">
        <v>3.2000000000000001E-2</v>
      </c>
      <c r="G9" s="5">
        <v>3.2000000000000001E-2</v>
      </c>
      <c r="H9" s="5">
        <v>3.2000000000000001E-2</v>
      </c>
      <c r="I9" s="5">
        <v>3.2000000000000001E-2</v>
      </c>
      <c r="J9" s="5">
        <v>3.2000000000000001E-2</v>
      </c>
      <c r="K9" s="5">
        <v>3.2000000000000001E-2</v>
      </c>
      <c r="L9" s="5">
        <v>3.2000000000000001E-2</v>
      </c>
      <c r="M9" s="5">
        <v>3.2000000000000001E-2</v>
      </c>
    </row>
    <row r="10" spans="1:13" ht="15.4" customHeight="1">
      <c r="A10" s="4" t="s">
        <v>20</v>
      </c>
      <c r="B10" s="5">
        <v>6.4000000000000001E-2</v>
      </c>
      <c r="C10" s="5">
        <v>6.4000000000000001E-2</v>
      </c>
      <c r="D10" s="5">
        <v>6.4000000000000001E-2</v>
      </c>
      <c r="E10" s="5">
        <v>6.4000000000000001E-2</v>
      </c>
      <c r="F10" s="5">
        <v>6.4000000000000001E-2</v>
      </c>
      <c r="G10" s="5">
        <v>6.4000000000000001E-2</v>
      </c>
      <c r="H10" s="5">
        <v>6.4000000000000001E-2</v>
      </c>
      <c r="I10" s="5">
        <v>6.4000000000000001E-2</v>
      </c>
      <c r="J10" s="5">
        <v>6.4000000000000001E-2</v>
      </c>
      <c r="K10" s="5">
        <v>6.4000000000000001E-2</v>
      </c>
      <c r="L10" s="5">
        <v>6.4000000000000001E-2</v>
      </c>
      <c r="M10" s="5">
        <v>6.4000000000000001E-2</v>
      </c>
    </row>
    <row r="11" spans="1:13" ht="15.4" customHeight="1">
      <c r="A11" s="4" t="s">
        <v>21</v>
      </c>
      <c r="B11" s="5">
        <v>5</v>
      </c>
      <c r="C11" s="5">
        <v>5</v>
      </c>
      <c r="D11" s="5">
        <v>5</v>
      </c>
      <c r="E11" s="5">
        <v>5</v>
      </c>
      <c r="F11" s="5">
        <v>5</v>
      </c>
      <c r="G11" s="5">
        <v>5</v>
      </c>
      <c r="H11" s="5">
        <v>5</v>
      </c>
      <c r="I11" s="5">
        <v>5</v>
      </c>
      <c r="J11" s="5">
        <v>5</v>
      </c>
      <c r="K11" s="5">
        <v>5</v>
      </c>
      <c r="L11" s="5">
        <v>5</v>
      </c>
      <c r="M11" s="5">
        <v>5</v>
      </c>
    </row>
    <row r="12" spans="1:13" ht="15.4" customHeight="1">
      <c r="A12" s="4" t="s">
        <v>22</v>
      </c>
      <c r="B12" s="5">
        <v>250</v>
      </c>
      <c r="C12" s="5">
        <v>250</v>
      </c>
      <c r="D12" s="5">
        <v>250</v>
      </c>
      <c r="E12" s="5">
        <v>250</v>
      </c>
      <c r="F12" s="5">
        <v>250</v>
      </c>
      <c r="G12" s="5">
        <v>250</v>
      </c>
      <c r="H12" s="5">
        <v>250</v>
      </c>
      <c r="I12" s="5">
        <v>250</v>
      </c>
      <c r="J12" s="5">
        <v>250</v>
      </c>
      <c r="K12" s="5">
        <v>250</v>
      </c>
      <c r="L12" s="5">
        <v>250</v>
      </c>
      <c r="M12" s="5">
        <v>250</v>
      </c>
    </row>
    <row r="13" spans="1:13" ht="15.4" customHeight="1">
      <c r="A13" s="4" t="s">
        <v>23</v>
      </c>
      <c r="B13" s="5">
        <v>60</v>
      </c>
      <c r="C13" s="5">
        <v>60</v>
      </c>
      <c r="D13" s="5">
        <v>60</v>
      </c>
      <c r="E13" s="5">
        <v>60</v>
      </c>
      <c r="F13" s="5">
        <v>60</v>
      </c>
      <c r="G13" s="5">
        <v>60</v>
      </c>
      <c r="H13" s="5">
        <v>60</v>
      </c>
      <c r="I13" s="5">
        <v>60</v>
      </c>
      <c r="J13" s="5">
        <v>60</v>
      </c>
      <c r="K13" s="5">
        <v>60</v>
      </c>
      <c r="L13" s="5">
        <v>60</v>
      </c>
      <c r="M13" s="5">
        <v>60</v>
      </c>
    </row>
    <row r="14" spans="1:13" ht="15.4" customHeight="1">
      <c r="A14" s="4" t="s">
        <v>24</v>
      </c>
      <c r="B14" s="5">
        <v>1000</v>
      </c>
      <c r="C14" s="5">
        <v>1000</v>
      </c>
      <c r="D14" s="5">
        <v>1000</v>
      </c>
      <c r="E14" s="5">
        <v>1000</v>
      </c>
      <c r="F14" s="5">
        <v>1000</v>
      </c>
      <c r="G14" s="5">
        <v>1000</v>
      </c>
      <c r="H14" s="5">
        <v>1000</v>
      </c>
      <c r="I14" s="5">
        <v>1000</v>
      </c>
      <c r="J14" s="5">
        <v>1000</v>
      </c>
      <c r="K14" s="5">
        <v>1000</v>
      </c>
      <c r="L14" s="5">
        <v>1000</v>
      </c>
      <c r="M14" s="5">
        <v>1000</v>
      </c>
    </row>
    <row r="15" spans="1:13" ht="15.4" customHeight="1">
      <c r="A15" s="4" t="s">
        <v>25</v>
      </c>
      <c r="B15" s="5">
        <v>1.1499999999999999</v>
      </c>
      <c r="C15" s="5">
        <v>1.1499999999999999</v>
      </c>
      <c r="D15" s="5">
        <v>1.1499999999999999</v>
      </c>
      <c r="E15" s="5">
        <v>1.1499999999999999</v>
      </c>
      <c r="F15" s="5">
        <v>1.1499999999999999</v>
      </c>
      <c r="G15" s="5">
        <v>1.1499999999999999</v>
      </c>
      <c r="H15" s="5">
        <v>1.1499999999999999</v>
      </c>
      <c r="I15" s="5">
        <v>1.1499999999999999</v>
      </c>
      <c r="J15" s="5">
        <v>1.1499999999999999</v>
      </c>
      <c r="K15" s="5">
        <v>1.1499999999999999</v>
      </c>
      <c r="L15" s="5">
        <v>1.1499999999999999</v>
      </c>
      <c r="M15" s="5">
        <v>1.1499999999999999</v>
      </c>
    </row>
    <row r="16" spans="1:13" ht="15.4" customHeight="1">
      <c r="A16" s="4" t="s">
        <v>26</v>
      </c>
      <c r="B16" s="5">
        <v>100</v>
      </c>
      <c r="C16" s="5">
        <v>102</v>
      </c>
      <c r="D16" s="5">
        <v>102</v>
      </c>
      <c r="E16" s="5">
        <v>101</v>
      </c>
      <c r="F16" s="5">
        <v>99</v>
      </c>
      <c r="G16" s="5">
        <v>97</v>
      </c>
      <c r="H16" s="5">
        <v>95</v>
      </c>
      <c r="I16" s="5">
        <v>93</v>
      </c>
      <c r="J16" s="5">
        <v>88</v>
      </c>
      <c r="K16" s="5">
        <v>86</v>
      </c>
      <c r="L16" s="5">
        <v>84</v>
      </c>
      <c r="M16" s="5">
        <v>80</v>
      </c>
    </row>
    <row r="17" spans="1:13" ht="15.4" customHeight="1">
      <c r="A17" s="4" t="s">
        <v>27</v>
      </c>
      <c r="B17" s="5">
        <v>180</v>
      </c>
      <c r="C17" s="5">
        <v>181</v>
      </c>
      <c r="D17" s="5">
        <v>183</v>
      </c>
      <c r="E17" s="5">
        <v>186</v>
      </c>
      <c r="F17" s="5">
        <v>188</v>
      </c>
      <c r="G17" s="5">
        <v>190</v>
      </c>
      <c r="H17" s="5">
        <v>192</v>
      </c>
      <c r="I17" s="5">
        <v>192</v>
      </c>
      <c r="J17" s="5">
        <v>185</v>
      </c>
      <c r="K17" s="5">
        <v>180</v>
      </c>
      <c r="L17" s="5">
        <v>170</v>
      </c>
      <c r="M17" s="5">
        <v>162</v>
      </c>
    </row>
    <row r="18" spans="1:13" ht="15.4" customHeight="1">
      <c r="A18" s="4" t="s">
        <v>28</v>
      </c>
      <c r="B18" s="5">
        <v>140</v>
      </c>
      <c r="C18" s="5">
        <v>140</v>
      </c>
      <c r="D18" s="5">
        <v>140</v>
      </c>
      <c r="E18" s="5">
        <v>140</v>
      </c>
      <c r="F18" s="5">
        <v>138</v>
      </c>
      <c r="G18" s="5">
        <v>137</v>
      </c>
      <c r="H18" s="5">
        <v>135</v>
      </c>
      <c r="I18" s="5">
        <v>132</v>
      </c>
      <c r="J18" s="5">
        <v>128</v>
      </c>
      <c r="K18" s="5">
        <v>126</v>
      </c>
      <c r="L18" s="5">
        <v>124</v>
      </c>
      <c r="M18" s="5">
        <v>120</v>
      </c>
    </row>
    <row r="19" spans="1:13" ht="15.4" customHeight="1">
      <c r="A19" s="4" t="s">
        <v>29</v>
      </c>
      <c r="B19" s="5">
        <v>190</v>
      </c>
      <c r="C19" s="5">
        <v>191</v>
      </c>
      <c r="D19" s="5">
        <v>193</v>
      </c>
      <c r="E19" s="5">
        <v>195</v>
      </c>
      <c r="F19" s="5">
        <v>198</v>
      </c>
      <c r="G19" s="5">
        <v>199</v>
      </c>
      <c r="H19" s="5">
        <v>200</v>
      </c>
      <c r="I19" s="5">
        <v>202</v>
      </c>
      <c r="J19" s="5">
        <v>201</v>
      </c>
      <c r="K19" s="5">
        <v>195</v>
      </c>
      <c r="L19" s="5">
        <v>190</v>
      </c>
      <c r="M19" s="5">
        <v>180</v>
      </c>
    </row>
    <row r="20" spans="1:13" ht="15.4" customHeight="1">
      <c r="A20" s="4" t="s">
        <v>30</v>
      </c>
      <c r="B20" s="5">
        <v>160</v>
      </c>
      <c r="C20" s="5">
        <v>165</v>
      </c>
      <c r="D20" s="5">
        <v>168</v>
      </c>
      <c r="E20" s="5">
        <v>170</v>
      </c>
      <c r="F20" s="5">
        <v>168</v>
      </c>
      <c r="G20" s="5">
        <v>167</v>
      </c>
      <c r="H20" s="5">
        <v>166</v>
      </c>
      <c r="I20" s="5">
        <v>165</v>
      </c>
      <c r="J20" s="5">
        <v>164</v>
      </c>
      <c r="K20" s="5">
        <v>163</v>
      </c>
      <c r="L20" s="5">
        <v>162</v>
      </c>
      <c r="M20" s="5">
        <v>160</v>
      </c>
    </row>
    <row r="21" spans="1:13" ht="15.4" customHeight="1">
      <c r="A21" s="4" t="s">
        <v>31</v>
      </c>
      <c r="B21" s="5">
        <v>210</v>
      </c>
      <c r="C21" s="5">
        <v>210</v>
      </c>
      <c r="D21" s="5">
        <v>212</v>
      </c>
      <c r="E21" s="5">
        <v>214</v>
      </c>
      <c r="F21" s="5">
        <v>216</v>
      </c>
      <c r="G21" s="5">
        <v>218</v>
      </c>
      <c r="H21" s="5">
        <v>220</v>
      </c>
      <c r="I21" s="5">
        <v>218</v>
      </c>
      <c r="J21" s="5">
        <v>216</v>
      </c>
      <c r="K21" s="5">
        <v>214</v>
      </c>
      <c r="L21" s="5">
        <v>212</v>
      </c>
      <c r="M21" s="5">
        <v>210</v>
      </c>
    </row>
    <row r="22" spans="1:13" ht="15.4" customHeight="1">
      <c r="A22" s="4" t="s">
        <v>32</v>
      </c>
      <c r="B22" s="5">
        <v>220</v>
      </c>
      <c r="C22" s="5">
        <f t="shared" ref="C22:L22" si="4">C21+10</f>
        <v>220</v>
      </c>
      <c r="D22" s="5">
        <f t="shared" si="4"/>
        <v>222</v>
      </c>
      <c r="E22" s="5">
        <f t="shared" si="4"/>
        <v>224</v>
      </c>
      <c r="F22" s="5">
        <f t="shared" si="4"/>
        <v>226</v>
      </c>
      <c r="G22" s="5">
        <f t="shared" si="4"/>
        <v>228</v>
      </c>
      <c r="H22" s="5">
        <f t="shared" si="4"/>
        <v>230</v>
      </c>
      <c r="I22" s="5">
        <f t="shared" si="4"/>
        <v>228</v>
      </c>
      <c r="J22" s="5">
        <f t="shared" si="4"/>
        <v>226</v>
      </c>
      <c r="K22" s="5">
        <f t="shared" si="4"/>
        <v>224</v>
      </c>
      <c r="L22" s="5">
        <f t="shared" si="4"/>
        <v>222</v>
      </c>
      <c r="M22" s="5">
        <v>220</v>
      </c>
    </row>
    <row r="23" spans="1:13" ht="15.4" customHeight="1">
      <c r="A23" s="4" t="s">
        <v>33</v>
      </c>
      <c r="B23" s="5">
        <v>250</v>
      </c>
      <c r="C23" s="5">
        <v>251</v>
      </c>
      <c r="D23" s="5">
        <v>252</v>
      </c>
      <c r="E23" s="5">
        <v>253</v>
      </c>
      <c r="F23" s="5">
        <v>254</v>
      </c>
      <c r="G23" s="5">
        <v>255</v>
      </c>
      <c r="H23" s="5">
        <v>256</v>
      </c>
      <c r="I23" s="5">
        <v>257</v>
      </c>
      <c r="J23" s="5">
        <v>258</v>
      </c>
      <c r="K23" s="5">
        <v>259</v>
      </c>
      <c r="L23" s="5">
        <v>259</v>
      </c>
      <c r="M23" s="5">
        <v>260</v>
      </c>
    </row>
    <row r="24" spans="1:13" ht="15.4" customHeight="1">
      <c r="A24" s="4" t="s">
        <v>34</v>
      </c>
      <c r="B24" s="5">
        <v>280</v>
      </c>
      <c r="C24" s="5">
        <v>283</v>
      </c>
      <c r="D24" s="5">
        <v>286</v>
      </c>
      <c r="E24" s="5">
        <v>289</v>
      </c>
      <c r="F24" s="5">
        <v>292</v>
      </c>
      <c r="G24" s="5">
        <v>296</v>
      </c>
      <c r="H24" s="5">
        <v>300</v>
      </c>
      <c r="I24" s="5">
        <v>302</v>
      </c>
      <c r="J24" s="5">
        <v>305</v>
      </c>
      <c r="K24" s="5">
        <v>306</v>
      </c>
      <c r="L24" s="5">
        <v>308</v>
      </c>
      <c r="M24" s="5">
        <v>310</v>
      </c>
    </row>
    <row r="25" spans="1:13" ht="15.4" customHeight="1">
      <c r="A25" s="4" t="s">
        <v>35</v>
      </c>
      <c r="B25" s="5">
        <v>300</v>
      </c>
      <c r="C25" s="5">
        <v>310</v>
      </c>
      <c r="D25" s="5">
        <v>320</v>
      </c>
      <c r="E25" s="5">
        <v>332</v>
      </c>
      <c r="F25" s="5">
        <v>340</v>
      </c>
      <c r="G25" s="5">
        <v>360</v>
      </c>
      <c r="H25" s="5">
        <v>365</v>
      </c>
      <c r="I25" s="5">
        <v>370</v>
      </c>
      <c r="J25" s="5">
        <v>373</v>
      </c>
      <c r="K25" s="5">
        <v>376</v>
      </c>
      <c r="L25" s="5">
        <v>378</v>
      </c>
      <c r="M25" s="5">
        <v>380</v>
      </c>
    </row>
    <row r="26" spans="1:13" ht="15.4" customHeight="1">
      <c r="A26" s="4" t="s">
        <v>36</v>
      </c>
      <c r="B26" s="5">
        <v>165</v>
      </c>
      <c r="C26" s="5">
        <v>170</v>
      </c>
      <c r="D26" s="5">
        <v>175</v>
      </c>
      <c r="E26" s="5">
        <v>178</v>
      </c>
      <c r="F26" s="5">
        <v>181</v>
      </c>
      <c r="G26" s="5">
        <v>180</v>
      </c>
      <c r="H26" s="5">
        <v>179</v>
      </c>
      <c r="I26" s="5">
        <v>175</v>
      </c>
      <c r="J26" s="5">
        <v>172</v>
      </c>
      <c r="K26" s="5">
        <v>169</v>
      </c>
      <c r="L26" s="5">
        <v>160</v>
      </c>
      <c r="M26" s="5">
        <v>155</v>
      </c>
    </row>
    <row r="27" spans="1:13" ht="15.4" customHeight="1">
      <c r="A27" s="4" t="s">
        <v>37</v>
      </c>
      <c r="B27" s="5">
        <v>180</v>
      </c>
      <c r="C27" s="5">
        <v>181</v>
      </c>
      <c r="D27" s="5">
        <v>183</v>
      </c>
      <c r="E27" s="5">
        <v>186</v>
      </c>
      <c r="F27" s="5">
        <v>188</v>
      </c>
      <c r="G27" s="5">
        <v>190</v>
      </c>
      <c r="H27" s="5">
        <v>192</v>
      </c>
      <c r="I27" s="5">
        <v>192</v>
      </c>
      <c r="J27" s="5">
        <v>185</v>
      </c>
      <c r="K27" s="5">
        <v>180</v>
      </c>
      <c r="L27" s="5">
        <v>170</v>
      </c>
      <c r="M27" s="5">
        <v>162</v>
      </c>
    </row>
    <row r="28" spans="1:13" ht="15.4" customHeight="1">
      <c r="A28" s="4" t="s">
        <v>38</v>
      </c>
      <c r="B28" s="5">
        <v>170</v>
      </c>
      <c r="C28" s="5">
        <v>172</v>
      </c>
      <c r="D28" s="5">
        <v>175</v>
      </c>
      <c r="E28" s="5">
        <v>177</v>
      </c>
      <c r="F28" s="5">
        <v>165</v>
      </c>
      <c r="G28" s="5">
        <v>155</v>
      </c>
      <c r="H28" s="5">
        <v>145</v>
      </c>
      <c r="I28" s="5">
        <v>132</v>
      </c>
      <c r="J28" s="5">
        <v>128</v>
      </c>
      <c r="K28" s="5">
        <v>126</v>
      </c>
      <c r="L28" s="5">
        <v>124</v>
      </c>
      <c r="M28" s="5">
        <v>120</v>
      </c>
    </row>
    <row r="29" spans="1:13" ht="15.4" customHeight="1">
      <c r="A29" s="4" t="s">
        <v>39</v>
      </c>
      <c r="B29" s="5">
        <v>190</v>
      </c>
      <c r="C29" s="5">
        <v>191</v>
      </c>
      <c r="D29" s="5">
        <v>193</v>
      </c>
      <c r="E29" s="5">
        <v>195</v>
      </c>
      <c r="F29" s="5">
        <v>198</v>
      </c>
      <c r="G29" s="5">
        <v>199</v>
      </c>
      <c r="H29" s="5">
        <v>200</v>
      </c>
      <c r="I29" s="5">
        <v>202</v>
      </c>
      <c r="J29" s="5">
        <v>201</v>
      </c>
      <c r="K29" s="5">
        <v>195</v>
      </c>
      <c r="L29" s="5">
        <v>190</v>
      </c>
      <c r="M29" s="5">
        <v>180</v>
      </c>
    </row>
    <row r="30" spans="1:13" ht="15.4" customHeight="1">
      <c r="A30" s="4" t="s">
        <v>40</v>
      </c>
      <c r="B30" s="5">
        <v>160</v>
      </c>
      <c r="C30" s="5">
        <v>165</v>
      </c>
      <c r="D30" s="5">
        <v>168</v>
      </c>
      <c r="E30" s="5">
        <v>170</v>
      </c>
      <c r="F30" s="5">
        <v>168</v>
      </c>
      <c r="G30" s="5">
        <v>167</v>
      </c>
      <c r="H30" s="5">
        <v>166</v>
      </c>
      <c r="I30" s="5">
        <v>165</v>
      </c>
      <c r="J30" s="5">
        <v>164</v>
      </c>
      <c r="K30" s="5">
        <v>163</v>
      </c>
      <c r="L30" s="5">
        <v>162</v>
      </c>
      <c r="M30" s="5">
        <v>160</v>
      </c>
    </row>
    <row r="31" spans="1:13" ht="15.4" customHeight="1">
      <c r="A31" s="4" t="s">
        <v>41</v>
      </c>
      <c r="B31" s="5">
        <v>210</v>
      </c>
      <c r="C31" s="5">
        <v>210</v>
      </c>
      <c r="D31" s="5">
        <v>212</v>
      </c>
      <c r="E31" s="5">
        <v>214</v>
      </c>
      <c r="F31" s="5">
        <v>216</v>
      </c>
      <c r="G31" s="5">
        <v>218</v>
      </c>
      <c r="H31" s="5">
        <v>220</v>
      </c>
      <c r="I31" s="5">
        <v>218</v>
      </c>
      <c r="J31" s="5">
        <v>216</v>
      </c>
      <c r="K31" s="5">
        <v>214</v>
      </c>
      <c r="L31" s="5">
        <v>212</v>
      </c>
      <c r="M31" s="5">
        <v>210</v>
      </c>
    </row>
    <row r="32" spans="1:13" ht="15.4" customHeight="1">
      <c r="A32" s="4" t="s">
        <v>42</v>
      </c>
      <c r="B32" s="5">
        <v>220</v>
      </c>
      <c r="C32" s="5">
        <f t="shared" ref="C32:L32" si="5">C31+10</f>
        <v>220</v>
      </c>
      <c r="D32" s="5">
        <f t="shared" si="5"/>
        <v>222</v>
      </c>
      <c r="E32" s="5">
        <f t="shared" si="5"/>
        <v>224</v>
      </c>
      <c r="F32" s="5">
        <f t="shared" si="5"/>
        <v>226</v>
      </c>
      <c r="G32" s="5">
        <f t="shared" si="5"/>
        <v>228</v>
      </c>
      <c r="H32" s="5">
        <f t="shared" si="5"/>
        <v>230</v>
      </c>
      <c r="I32" s="5">
        <f t="shared" si="5"/>
        <v>228</v>
      </c>
      <c r="J32" s="5">
        <f t="shared" si="5"/>
        <v>226</v>
      </c>
      <c r="K32" s="5">
        <f t="shared" si="5"/>
        <v>224</v>
      </c>
      <c r="L32" s="5">
        <f t="shared" si="5"/>
        <v>222</v>
      </c>
      <c r="M32" s="5">
        <v>220</v>
      </c>
    </row>
    <row r="33" spans="1:13" ht="15.4" customHeight="1">
      <c r="A33" s="4" t="s">
        <v>43</v>
      </c>
      <c r="B33" s="5">
        <v>250</v>
      </c>
      <c r="C33" s="5">
        <v>251</v>
      </c>
      <c r="D33" s="5">
        <v>252</v>
      </c>
      <c r="E33" s="5">
        <v>253</v>
      </c>
      <c r="F33" s="5">
        <v>254</v>
      </c>
      <c r="G33" s="5">
        <v>255</v>
      </c>
      <c r="H33" s="5">
        <v>256</v>
      </c>
      <c r="I33" s="5">
        <v>257</v>
      </c>
      <c r="J33" s="5">
        <v>258</v>
      </c>
      <c r="K33" s="5">
        <v>259</v>
      </c>
      <c r="L33" s="5">
        <v>259</v>
      </c>
      <c r="M33" s="5">
        <v>260</v>
      </c>
    </row>
    <row r="34" spans="1:13" ht="15.4" customHeight="1">
      <c r="A34" s="4" t="s">
        <v>44</v>
      </c>
      <c r="B34" s="5">
        <v>280</v>
      </c>
      <c r="C34" s="5">
        <v>283</v>
      </c>
      <c r="D34" s="5">
        <v>286</v>
      </c>
      <c r="E34" s="5">
        <v>289</v>
      </c>
      <c r="F34" s="5">
        <v>292</v>
      </c>
      <c r="G34" s="5">
        <v>296</v>
      </c>
      <c r="H34" s="5">
        <v>300</v>
      </c>
      <c r="I34" s="5">
        <v>302</v>
      </c>
      <c r="J34" s="5">
        <v>305</v>
      </c>
      <c r="K34" s="5">
        <v>306</v>
      </c>
      <c r="L34" s="5">
        <v>308</v>
      </c>
      <c r="M34" s="5">
        <v>310</v>
      </c>
    </row>
    <row r="35" spans="1:13" ht="15.4" customHeight="1">
      <c r="A35" s="4" t="s">
        <v>45</v>
      </c>
      <c r="B35" s="5">
        <v>300</v>
      </c>
      <c r="C35" s="5">
        <v>310</v>
      </c>
      <c r="D35" s="5">
        <v>320</v>
      </c>
      <c r="E35" s="5">
        <v>332</v>
      </c>
      <c r="F35" s="5">
        <v>340</v>
      </c>
      <c r="G35" s="5">
        <v>360</v>
      </c>
      <c r="H35" s="5">
        <v>365</v>
      </c>
      <c r="I35" s="5">
        <v>370</v>
      </c>
      <c r="J35" s="5">
        <v>373</v>
      </c>
      <c r="K35" s="5">
        <v>376</v>
      </c>
      <c r="L35" s="5">
        <v>378</v>
      </c>
      <c r="M35" s="5">
        <v>380</v>
      </c>
    </row>
    <row r="36" spans="1:13" ht="15.4" customHeight="1">
      <c r="A36" s="4" t="s">
        <v>46</v>
      </c>
      <c r="B36" s="5">
        <v>2000</v>
      </c>
      <c r="C36" s="5">
        <v>2000</v>
      </c>
      <c r="D36" s="5">
        <v>2000</v>
      </c>
      <c r="E36" s="5">
        <v>2000</v>
      </c>
      <c r="F36" s="5">
        <v>2000</v>
      </c>
      <c r="G36" s="5">
        <v>2000</v>
      </c>
      <c r="H36" s="5">
        <v>2000</v>
      </c>
      <c r="I36" s="5">
        <v>2000</v>
      </c>
      <c r="J36" s="5">
        <v>2000</v>
      </c>
      <c r="K36" s="5">
        <v>2000</v>
      </c>
      <c r="L36" s="5">
        <v>2000</v>
      </c>
      <c r="M36" s="5">
        <v>2000</v>
      </c>
    </row>
    <row r="37" spans="1:13" ht="15.4" customHeight="1">
      <c r="A37" s="4" t="s">
        <v>47</v>
      </c>
      <c r="B37" s="5">
        <v>1800</v>
      </c>
      <c r="C37" s="5">
        <v>1800</v>
      </c>
      <c r="D37" s="5">
        <v>1800</v>
      </c>
      <c r="E37" s="5">
        <v>1800</v>
      </c>
      <c r="F37" s="5">
        <v>1800</v>
      </c>
      <c r="G37" s="5">
        <v>1800</v>
      </c>
      <c r="H37" s="5">
        <v>1800</v>
      </c>
      <c r="I37" s="5">
        <v>1800</v>
      </c>
      <c r="J37" s="5">
        <v>1800</v>
      </c>
      <c r="K37" s="5">
        <v>1800</v>
      </c>
      <c r="L37" s="5">
        <v>1800</v>
      </c>
      <c r="M37" s="5">
        <v>1800</v>
      </c>
    </row>
    <row r="38" spans="1:13" ht="15.4" customHeight="1">
      <c r="A38" s="4" t="s">
        <v>48</v>
      </c>
      <c r="B38" s="5">
        <v>50000</v>
      </c>
      <c r="C38" s="5">
        <v>50000</v>
      </c>
      <c r="D38" s="5">
        <v>50000</v>
      </c>
      <c r="E38" s="5">
        <v>50000</v>
      </c>
      <c r="F38" s="5">
        <v>50000</v>
      </c>
      <c r="G38" s="5">
        <v>50000</v>
      </c>
      <c r="H38" s="5">
        <v>50000</v>
      </c>
      <c r="I38" s="5">
        <v>50000</v>
      </c>
      <c r="J38" s="5">
        <v>50000</v>
      </c>
      <c r="K38" s="5">
        <v>50000</v>
      </c>
      <c r="L38" s="5">
        <v>50000</v>
      </c>
      <c r="M38" s="5">
        <v>40000</v>
      </c>
    </row>
    <row r="39" spans="1:13" ht="15.4" customHeight="1">
      <c r="A39" s="4" t="s">
        <v>49</v>
      </c>
      <c r="B39" s="5">
        <v>25000</v>
      </c>
      <c r="C39" s="5">
        <v>25000</v>
      </c>
      <c r="D39" s="5">
        <v>25000</v>
      </c>
      <c r="E39" s="5">
        <v>25000</v>
      </c>
      <c r="F39" s="5">
        <v>25000</v>
      </c>
      <c r="G39" s="5">
        <v>25000</v>
      </c>
      <c r="H39" s="5">
        <v>25000</v>
      </c>
      <c r="I39" s="5">
        <v>25000</v>
      </c>
      <c r="J39" s="5">
        <v>25000</v>
      </c>
      <c r="K39" s="5">
        <v>25000</v>
      </c>
      <c r="L39" s="5">
        <v>25000</v>
      </c>
      <c r="M39" s="5">
        <v>25000</v>
      </c>
    </row>
    <row r="40" spans="1:13" ht="15.4" customHeight="1">
      <c r="A40" s="4" t="s">
        <v>50</v>
      </c>
      <c r="B40" s="5">
        <v>0.85</v>
      </c>
      <c r="C40" s="5">
        <f t="shared" ref="C40:M40" si="6">B40</f>
        <v>0.85</v>
      </c>
      <c r="D40" s="5">
        <f t="shared" si="6"/>
        <v>0.85</v>
      </c>
      <c r="E40" s="5">
        <f t="shared" si="6"/>
        <v>0.85</v>
      </c>
      <c r="F40" s="5">
        <f t="shared" si="6"/>
        <v>0.85</v>
      </c>
      <c r="G40" s="5">
        <f t="shared" si="6"/>
        <v>0.85</v>
      </c>
      <c r="H40" s="5">
        <f t="shared" si="6"/>
        <v>0.85</v>
      </c>
      <c r="I40" s="5">
        <f t="shared" si="6"/>
        <v>0.85</v>
      </c>
      <c r="J40" s="5">
        <f t="shared" si="6"/>
        <v>0.85</v>
      </c>
      <c r="K40" s="5">
        <f t="shared" si="6"/>
        <v>0.85</v>
      </c>
      <c r="L40" s="5">
        <f t="shared" si="6"/>
        <v>0.85</v>
      </c>
      <c r="M40" s="5">
        <f t="shared" si="6"/>
        <v>0.85</v>
      </c>
    </row>
    <row r="41" spans="1:13" ht="15.4" customHeight="1">
      <c r="A41" s="4" t="s">
        <v>51</v>
      </c>
      <c r="B41" s="5">
        <v>0.79</v>
      </c>
      <c r="C41" s="5">
        <f t="shared" ref="C41:M41" si="7">B41</f>
        <v>0.79</v>
      </c>
      <c r="D41" s="5">
        <f t="shared" si="7"/>
        <v>0.79</v>
      </c>
      <c r="E41" s="5">
        <f t="shared" si="7"/>
        <v>0.79</v>
      </c>
      <c r="F41" s="5">
        <f t="shared" si="7"/>
        <v>0.79</v>
      </c>
      <c r="G41" s="5">
        <f t="shared" si="7"/>
        <v>0.79</v>
      </c>
      <c r="H41" s="5">
        <f t="shared" si="7"/>
        <v>0.79</v>
      </c>
      <c r="I41" s="5">
        <f t="shared" si="7"/>
        <v>0.79</v>
      </c>
      <c r="J41" s="5">
        <f t="shared" si="7"/>
        <v>0.79</v>
      </c>
      <c r="K41" s="5">
        <f t="shared" si="7"/>
        <v>0.79</v>
      </c>
      <c r="L41" s="5">
        <f t="shared" si="7"/>
        <v>0.79</v>
      </c>
      <c r="M41" s="5">
        <f t="shared" si="7"/>
        <v>0.79</v>
      </c>
    </row>
    <row r="42" spans="1:13" ht="15.4" customHeight="1">
      <c r="A42" s="4" t="s">
        <v>52</v>
      </c>
      <c r="B42" s="5">
        <v>0.97</v>
      </c>
      <c r="C42" s="5">
        <v>0.97</v>
      </c>
      <c r="D42" s="5">
        <v>0.97</v>
      </c>
      <c r="E42" s="5">
        <v>0.97</v>
      </c>
      <c r="F42" s="5">
        <v>0.97</v>
      </c>
      <c r="G42" s="5">
        <v>0.97</v>
      </c>
      <c r="H42" s="5">
        <v>0.97</v>
      </c>
      <c r="I42" s="5">
        <v>0.97</v>
      </c>
      <c r="J42" s="5">
        <v>0.97</v>
      </c>
      <c r="K42" s="5">
        <v>0.97</v>
      </c>
      <c r="L42" s="5">
        <v>0.97</v>
      </c>
      <c r="M42" s="5">
        <v>0.97</v>
      </c>
    </row>
    <row r="43" spans="1:13" ht="15.4" customHeight="1">
      <c r="A43" s="4" t="s">
        <v>53</v>
      </c>
      <c r="B43" s="5">
        <v>6</v>
      </c>
      <c r="C43" s="5">
        <f t="shared" ref="C43:M43" si="8">B43</f>
        <v>6</v>
      </c>
      <c r="D43" s="5">
        <f t="shared" si="8"/>
        <v>6</v>
      </c>
      <c r="E43" s="5">
        <f t="shared" si="8"/>
        <v>6</v>
      </c>
      <c r="F43" s="5">
        <f t="shared" si="8"/>
        <v>6</v>
      </c>
      <c r="G43" s="5">
        <f t="shared" si="8"/>
        <v>6</v>
      </c>
      <c r="H43" s="5">
        <f t="shared" si="8"/>
        <v>6</v>
      </c>
      <c r="I43" s="5">
        <f t="shared" si="8"/>
        <v>6</v>
      </c>
      <c r="J43" s="5">
        <f t="shared" si="8"/>
        <v>6</v>
      </c>
      <c r="K43" s="5">
        <f t="shared" si="8"/>
        <v>6</v>
      </c>
      <c r="L43" s="5">
        <f t="shared" si="8"/>
        <v>6</v>
      </c>
      <c r="M43" s="5">
        <f t="shared" si="8"/>
        <v>6</v>
      </c>
    </row>
    <row r="44" spans="1:13" ht="15.4" customHeight="1">
      <c r="A44" s="4" t="s">
        <v>54</v>
      </c>
      <c r="B44" s="5">
        <v>102</v>
      </c>
      <c r="C44" s="5">
        <f t="shared" ref="C44:M44" si="9">B44</f>
        <v>102</v>
      </c>
      <c r="D44" s="5">
        <f t="shared" si="9"/>
        <v>102</v>
      </c>
      <c r="E44" s="5">
        <f t="shared" si="9"/>
        <v>102</v>
      </c>
      <c r="F44" s="5">
        <f t="shared" si="9"/>
        <v>102</v>
      </c>
      <c r="G44" s="5">
        <f t="shared" si="9"/>
        <v>102</v>
      </c>
      <c r="H44" s="5">
        <f t="shared" si="9"/>
        <v>102</v>
      </c>
      <c r="I44" s="5">
        <f t="shared" si="9"/>
        <v>102</v>
      </c>
      <c r="J44" s="5">
        <f t="shared" si="9"/>
        <v>102</v>
      </c>
      <c r="K44" s="5">
        <f t="shared" si="9"/>
        <v>102</v>
      </c>
      <c r="L44" s="5">
        <f t="shared" si="9"/>
        <v>102</v>
      </c>
      <c r="M44" s="5">
        <f t="shared" si="9"/>
        <v>102</v>
      </c>
    </row>
    <row r="45" spans="1:13" ht="15.4" customHeight="1">
      <c r="A45" s="4" t="s">
        <v>55</v>
      </c>
      <c r="B45" s="5">
        <v>80000</v>
      </c>
      <c r="C45" s="5">
        <f t="shared" ref="C45:M45" si="10">B45</f>
        <v>80000</v>
      </c>
      <c r="D45" s="5">
        <f t="shared" si="10"/>
        <v>80000</v>
      </c>
      <c r="E45" s="5">
        <f t="shared" si="10"/>
        <v>80000</v>
      </c>
      <c r="F45" s="5">
        <f t="shared" si="10"/>
        <v>80000</v>
      </c>
      <c r="G45" s="5">
        <f t="shared" si="10"/>
        <v>80000</v>
      </c>
      <c r="H45" s="5">
        <f t="shared" si="10"/>
        <v>80000</v>
      </c>
      <c r="I45" s="5">
        <f t="shared" si="10"/>
        <v>80000</v>
      </c>
      <c r="J45" s="5">
        <f t="shared" si="10"/>
        <v>80000</v>
      </c>
      <c r="K45" s="5">
        <f t="shared" si="10"/>
        <v>80000</v>
      </c>
      <c r="L45" s="5">
        <f t="shared" si="10"/>
        <v>80000</v>
      </c>
      <c r="M45" s="5">
        <f t="shared" si="10"/>
        <v>80000</v>
      </c>
    </row>
    <row r="46" spans="1:13" ht="15.4" customHeight="1">
      <c r="A46" s="4" t="s">
        <v>56</v>
      </c>
      <c r="B46" s="5">
        <v>100000</v>
      </c>
      <c r="C46" s="5">
        <f t="shared" ref="C46:M46" si="11">B46</f>
        <v>100000</v>
      </c>
      <c r="D46" s="5">
        <f t="shared" si="11"/>
        <v>100000</v>
      </c>
      <c r="E46" s="5">
        <f t="shared" si="11"/>
        <v>100000</v>
      </c>
      <c r="F46" s="5">
        <f t="shared" si="11"/>
        <v>100000</v>
      </c>
      <c r="G46" s="5">
        <f t="shared" si="11"/>
        <v>100000</v>
      </c>
      <c r="H46" s="5">
        <f t="shared" si="11"/>
        <v>100000</v>
      </c>
      <c r="I46" s="5">
        <f t="shared" si="11"/>
        <v>100000</v>
      </c>
      <c r="J46" s="5">
        <f t="shared" si="11"/>
        <v>100000</v>
      </c>
      <c r="K46" s="5">
        <f t="shared" si="11"/>
        <v>100000</v>
      </c>
      <c r="L46" s="5">
        <f t="shared" si="11"/>
        <v>100000</v>
      </c>
      <c r="M46" s="5">
        <f t="shared" si="11"/>
        <v>100000</v>
      </c>
    </row>
    <row r="47" spans="1:13" ht="15.4" customHeight="1">
      <c r="A47" s="4" t="s">
        <v>57</v>
      </c>
      <c r="B47" s="5">
        <v>100</v>
      </c>
      <c r="C47" s="5">
        <f t="shared" ref="C47:M47" si="12">B47</f>
        <v>100</v>
      </c>
      <c r="D47" s="5">
        <f t="shared" si="12"/>
        <v>100</v>
      </c>
      <c r="E47" s="5">
        <f t="shared" si="12"/>
        <v>100</v>
      </c>
      <c r="F47" s="5">
        <f t="shared" si="12"/>
        <v>100</v>
      </c>
      <c r="G47" s="5">
        <f t="shared" si="12"/>
        <v>100</v>
      </c>
      <c r="H47" s="5">
        <f t="shared" si="12"/>
        <v>100</v>
      </c>
      <c r="I47" s="5">
        <f t="shared" si="12"/>
        <v>100</v>
      </c>
      <c r="J47" s="5">
        <f t="shared" si="12"/>
        <v>100</v>
      </c>
      <c r="K47" s="5">
        <f t="shared" si="12"/>
        <v>100</v>
      </c>
      <c r="L47" s="5">
        <f t="shared" si="12"/>
        <v>100</v>
      </c>
      <c r="M47" s="5">
        <f t="shared" si="12"/>
        <v>100</v>
      </c>
    </row>
    <row r="48" spans="1:13" ht="15.4" customHeight="1">
      <c r="A48" s="4" t="s">
        <v>58</v>
      </c>
      <c r="B48" s="5">
        <v>120</v>
      </c>
      <c r="C48" s="5">
        <f t="shared" ref="C48:M48" si="13">B48</f>
        <v>120</v>
      </c>
      <c r="D48" s="5">
        <f t="shared" si="13"/>
        <v>120</v>
      </c>
      <c r="E48" s="5">
        <f t="shared" si="13"/>
        <v>120</v>
      </c>
      <c r="F48" s="5">
        <f t="shared" si="13"/>
        <v>120</v>
      </c>
      <c r="G48" s="5">
        <f t="shared" si="13"/>
        <v>120</v>
      </c>
      <c r="H48" s="5">
        <f t="shared" si="13"/>
        <v>120</v>
      </c>
      <c r="I48" s="5">
        <f t="shared" si="13"/>
        <v>120</v>
      </c>
      <c r="J48" s="5">
        <f t="shared" si="13"/>
        <v>120</v>
      </c>
      <c r="K48" s="5">
        <f t="shared" si="13"/>
        <v>120</v>
      </c>
      <c r="L48" s="5">
        <f t="shared" si="13"/>
        <v>120</v>
      </c>
      <c r="M48" s="5">
        <f t="shared" si="13"/>
        <v>120</v>
      </c>
    </row>
    <row r="49" spans="1:13" ht="15.4" customHeight="1">
      <c r="A49" s="4" t="s">
        <v>59</v>
      </c>
      <c r="B49" s="5">
        <v>241</v>
      </c>
      <c r="C49" s="5">
        <f t="shared" ref="C49:M49" si="14">B49</f>
        <v>241</v>
      </c>
      <c r="D49" s="5">
        <f t="shared" si="14"/>
        <v>241</v>
      </c>
      <c r="E49" s="5">
        <f t="shared" si="14"/>
        <v>241</v>
      </c>
      <c r="F49" s="5">
        <f t="shared" si="14"/>
        <v>241</v>
      </c>
      <c r="G49" s="5">
        <f t="shared" si="14"/>
        <v>241</v>
      </c>
      <c r="H49" s="5">
        <f t="shared" si="14"/>
        <v>241</v>
      </c>
      <c r="I49" s="5">
        <f t="shared" si="14"/>
        <v>241</v>
      </c>
      <c r="J49" s="5">
        <f t="shared" si="14"/>
        <v>241</v>
      </c>
      <c r="K49" s="5">
        <f t="shared" si="14"/>
        <v>241</v>
      </c>
      <c r="L49" s="5">
        <f t="shared" si="14"/>
        <v>241</v>
      </c>
      <c r="M49" s="5">
        <f t="shared" si="14"/>
        <v>241</v>
      </c>
    </row>
    <row r="50" spans="1:13" ht="15.4" customHeight="1">
      <c r="A50" s="4" t="s">
        <v>60</v>
      </c>
      <c r="B50" s="5">
        <v>289</v>
      </c>
      <c r="C50" s="5">
        <f t="shared" ref="C50:M50" si="15">B50</f>
        <v>289</v>
      </c>
      <c r="D50" s="5">
        <f t="shared" si="15"/>
        <v>289</v>
      </c>
      <c r="E50" s="5">
        <f t="shared" si="15"/>
        <v>289</v>
      </c>
      <c r="F50" s="5">
        <f t="shared" si="15"/>
        <v>289</v>
      </c>
      <c r="G50" s="5">
        <f t="shared" si="15"/>
        <v>289</v>
      </c>
      <c r="H50" s="5">
        <f t="shared" si="15"/>
        <v>289</v>
      </c>
      <c r="I50" s="5">
        <f t="shared" si="15"/>
        <v>289</v>
      </c>
      <c r="J50" s="5">
        <f t="shared" si="15"/>
        <v>289</v>
      </c>
      <c r="K50" s="5">
        <f t="shared" si="15"/>
        <v>289</v>
      </c>
      <c r="L50" s="5">
        <f t="shared" si="15"/>
        <v>289</v>
      </c>
      <c r="M50" s="5">
        <f t="shared" si="15"/>
        <v>289</v>
      </c>
    </row>
    <row r="51" spans="1:13" ht="15.4" customHeight="1">
      <c r="A51" s="4" t="s">
        <v>61</v>
      </c>
      <c r="B51" s="5">
        <v>385</v>
      </c>
      <c r="C51" s="5">
        <f t="shared" ref="C51:M51" si="16">B51</f>
        <v>385</v>
      </c>
      <c r="D51" s="5">
        <f t="shared" si="16"/>
        <v>385</v>
      </c>
      <c r="E51" s="5">
        <f t="shared" si="16"/>
        <v>385</v>
      </c>
      <c r="F51" s="5">
        <f t="shared" si="16"/>
        <v>385</v>
      </c>
      <c r="G51" s="5">
        <f t="shared" si="16"/>
        <v>385</v>
      </c>
      <c r="H51" s="5">
        <f t="shared" si="16"/>
        <v>385</v>
      </c>
      <c r="I51" s="5">
        <f t="shared" si="16"/>
        <v>385</v>
      </c>
      <c r="J51" s="5">
        <f t="shared" si="16"/>
        <v>385</v>
      </c>
      <c r="K51" s="5">
        <f t="shared" si="16"/>
        <v>385</v>
      </c>
      <c r="L51" s="5">
        <f t="shared" si="16"/>
        <v>385</v>
      </c>
      <c r="M51" s="5">
        <f t="shared" si="16"/>
        <v>385</v>
      </c>
    </row>
    <row r="52" spans="1:13" ht="15.4" customHeight="1">
      <c r="A52" s="4" t="s">
        <v>62</v>
      </c>
      <c r="B52" s="5">
        <v>531</v>
      </c>
      <c r="C52" s="5">
        <f t="shared" ref="C52:M52" si="17">B52</f>
        <v>531</v>
      </c>
      <c r="D52" s="5">
        <f t="shared" si="17"/>
        <v>531</v>
      </c>
      <c r="E52" s="5">
        <f t="shared" si="17"/>
        <v>531</v>
      </c>
      <c r="F52" s="5">
        <f t="shared" si="17"/>
        <v>531</v>
      </c>
      <c r="G52" s="5">
        <f t="shared" si="17"/>
        <v>531</v>
      </c>
      <c r="H52" s="5">
        <f t="shared" si="17"/>
        <v>531</v>
      </c>
      <c r="I52" s="5">
        <f t="shared" si="17"/>
        <v>531</v>
      </c>
      <c r="J52" s="5">
        <f t="shared" si="17"/>
        <v>531</v>
      </c>
      <c r="K52" s="5">
        <f t="shared" si="17"/>
        <v>531</v>
      </c>
      <c r="L52" s="5">
        <f t="shared" si="17"/>
        <v>531</v>
      </c>
      <c r="M52" s="5">
        <f t="shared" si="17"/>
        <v>531</v>
      </c>
    </row>
    <row r="53" spans="1:13" ht="15.4" customHeight="1">
      <c r="A53" s="4" t="s">
        <v>63</v>
      </c>
      <c r="B53" s="5">
        <v>576</v>
      </c>
      <c r="C53" s="5">
        <f t="shared" ref="C53:M53" si="18">B53</f>
        <v>576</v>
      </c>
      <c r="D53" s="5">
        <f t="shared" si="18"/>
        <v>576</v>
      </c>
      <c r="E53" s="5">
        <f t="shared" si="18"/>
        <v>576</v>
      </c>
      <c r="F53" s="5">
        <f t="shared" si="18"/>
        <v>576</v>
      </c>
      <c r="G53" s="5">
        <f t="shared" si="18"/>
        <v>576</v>
      </c>
      <c r="H53" s="5">
        <f t="shared" si="18"/>
        <v>576</v>
      </c>
      <c r="I53" s="5">
        <f t="shared" si="18"/>
        <v>576</v>
      </c>
      <c r="J53" s="5">
        <f t="shared" si="18"/>
        <v>576</v>
      </c>
      <c r="K53" s="5">
        <f t="shared" si="18"/>
        <v>576</v>
      </c>
      <c r="L53" s="5">
        <f t="shared" si="18"/>
        <v>576</v>
      </c>
      <c r="M53" s="5">
        <f t="shared" si="18"/>
        <v>576</v>
      </c>
    </row>
    <row r="54" spans="1:13" ht="15.4" customHeight="1">
      <c r="A54" s="4" t="s">
        <v>64</v>
      </c>
      <c r="B54" s="5">
        <v>724</v>
      </c>
      <c r="C54" s="5">
        <f t="shared" ref="C54:M54" si="19">B54</f>
        <v>724</v>
      </c>
      <c r="D54" s="5">
        <f t="shared" si="19"/>
        <v>724</v>
      </c>
      <c r="E54" s="5">
        <f t="shared" si="19"/>
        <v>724</v>
      </c>
      <c r="F54" s="5">
        <f t="shared" si="19"/>
        <v>724</v>
      </c>
      <c r="G54" s="5">
        <f t="shared" si="19"/>
        <v>724</v>
      </c>
      <c r="H54" s="5">
        <f t="shared" si="19"/>
        <v>724</v>
      </c>
      <c r="I54" s="5">
        <f t="shared" si="19"/>
        <v>724</v>
      </c>
      <c r="J54" s="5">
        <f t="shared" si="19"/>
        <v>724</v>
      </c>
      <c r="K54" s="5">
        <f t="shared" si="19"/>
        <v>724</v>
      </c>
      <c r="L54" s="5">
        <f t="shared" si="19"/>
        <v>724</v>
      </c>
      <c r="M54" s="5">
        <f t="shared" si="19"/>
        <v>724</v>
      </c>
    </row>
    <row r="55" spans="1:13" ht="15.4" customHeight="1">
      <c r="A55" s="4" t="s">
        <v>65</v>
      </c>
      <c r="B55" s="5">
        <v>767</v>
      </c>
      <c r="C55" s="5">
        <f t="shared" ref="C55:M55" si="20">B55</f>
        <v>767</v>
      </c>
      <c r="D55" s="5">
        <f t="shared" si="20"/>
        <v>767</v>
      </c>
      <c r="E55" s="5">
        <f t="shared" si="20"/>
        <v>767</v>
      </c>
      <c r="F55" s="5">
        <f t="shared" si="20"/>
        <v>767</v>
      </c>
      <c r="G55" s="5">
        <f t="shared" si="20"/>
        <v>767</v>
      </c>
      <c r="H55" s="5">
        <f t="shared" si="20"/>
        <v>767</v>
      </c>
      <c r="I55" s="5">
        <f t="shared" si="20"/>
        <v>767</v>
      </c>
      <c r="J55" s="5">
        <f t="shared" si="20"/>
        <v>767</v>
      </c>
      <c r="K55" s="5">
        <f t="shared" si="20"/>
        <v>767</v>
      </c>
      <c r="L55" s="5">
        <f t="shared" si="20"/>
        <v>767</v>
      </c>
      <c r="M55" s="5">
        <f t="shared" si="20"/>
        <v>767</v>
      </c>
    </row>
    <row r="56" spans="1:13" ht="15.4" customHeight="1">
      <c r="A56" s="4" t="s">
        <v>66</v>
      </c>
      <c r="B56" s="5">
        <v>956</v>
      </c>
      <c r="C56" s="5">
        <f t="shared" ref="C56:M56" si="21">B56</f>
        <v>956</v>
      </c>
      <c r="D56" s="5">
        <f t="shared" si="21"/>
        <v>956</v>
      </c>
      <c r="E56" s="5">
        <f t="shared" si="21"/>
        <v>956</v>
      </c>
      <c r="F56" s="5">
        <f t="shared" si="21"/>
        <v>956</v>
      </c>
      <c r="G56" s="5">
        <f t="shared" si="21"/>
        <v>956</v>
      </c>
      <c r="H56" s="5">
        <f t="shared" si="21"/>
        <v>956</v>
      </c>
      <c r="I56" s="5">
        <f t="shared" si="21"/>
        <v>956</v>
      </c>
      <c r="J56" s="5">
        <f t="shared" si="21"/>
        <v>956</v>
      </c>
      <c r="K56" s="5">
        <f t="shared" si="21"/>
        <v>956</v>
      </c>
      <c r="L56" s="5">
        <f t="shared" si="21"/>
        <v>956</v>
      </c>
      <c r="M56" s="5">
        <f t="shared" si="21"/>
        <v>956</v>
      </c>
    </row>
    <row r="57" spans="1:13" ht="15.4" customHeight="1">
      <c r="A57" s="4" t="s">
        <v>67</v>
      </c>
      <c r="B57" s="5">
        <v>100</v>
      </c>
      <c r="C57" s="5">
        <f t="shared" ref="C57:M57" si="22">B57</f>
        <v>100</v>
      </c>
      <c r="D57" s="5">
        <f t="shared" si="22"/>
        <v>100</v>
      </c>
      <c r="E57" s="5">
        <f t="shared" si="22"/>
        <v>100</v>
      </c>
      <c r="F57" s="5">
        <f t="shared" si="22"/>
        <v>100</v>
      </c>
      <c r="G57" s="5">
        <f t="shared" si="22"/>
        <v>100</v>
      </c>
      <c r="H57" s="5">
        <f t="shared" si="22"/>
        <v>100</v>
      </c>
      <c r="I57" s="5">
        <f t="shared" si="22"/>
        <v>100</v>
      </c>
      <c r="J57" s="5">
        <f t="shared" si="22"/>
        <v>100</v>
      </c>
      <c r="K57" s="5">
        <f t="shared" si="22"/>
        <v>100</v>
      </c>
      <c r="L57" s="5">
        <f t="shared" si="22"/>
        <v>100</v>
      </c>
      <c r="M57" s="5">
        <f t="shared" si="22"/>
        <v>100</v>
      </c>
    </row>
    <row r="58" spans="1:13" ht="15.4" customHeight="1">
      <c r="A58" s="4" t="s">
        <v>68</v>
      </c>
      <c r="B58" s="5">
        <v>121</v>
      </c>
      <c r="C58" s="5">
        <f t="shared" ref="C58:M58" si="23">B58</f>
        <v>121</v>
      </c>
      <c r="D58" s="5">
        <f t="shared" si="23"/>
        <v>121</v>
      </c>
      <c r="E58" s="5">
        <f t="shared" si="23"/>
        <v>121</v>
      </c>
      <c r="F58" s="5">
        <f t="shared" si="23"/>
        <v>121</v>
      </c>
      <c r="G58" s="5">
        <f t="shared" si="23"/>
        <v>121</v>
      </c>
      <c r="H58" s="5">
        <f t="shared" si="23"/>
        <v>121</v>
      </c>
      <c r="I58" s="5">
        <f t="shared" si="23"/>
        <v>121</v>
      </c>
      <c r="J58" s="5">
        <f t="shared" si="23"/>
        <v>121</v>
      </c>
      <c r="K58" s="5">
        <f t="shared" si="23"/>
        <v>121</v>
      </c>
      <c r="L58" s="5">
        <f t="shared" si="23"/>
        <v>121</v>
      </c>
      <c r="M58" s="5">
        <f t="shared" si="23"/>
        <v>121</v>
      </c>
    </row>
    <row r="59" spans="1:13" ht="15.4" customHeight="1">
      <c r="A59" s="4" t="s">
        <v>69</v>
      </c>
      <c r="B59" s="5">
        <v>150</v>
      </c>
      <c r="C59" s="5">
        <f t="shared" ref="C59:M59" si="24">B59</f>
        <v>150</v>
      </c>
      <c r="D59" s="5">
        <f t="shared" si="24"/>
        <v>150</v>
      </c>
      <c r="E59" s="5">
        <f t="shared" si="24"/>
        <v>150</v>
      </c>
      <c r="F59" s="5">
        <f t="shared" si="24"/>
        <v>150</v>
      </c>
      <c r="G59" s="5">
        <f t="shared" si="24"/>
        <v>150</v>
      </c>
      <c r="H59" s="5">
        <f t="shared" si="24"/>
        <v>150</v>
      </c>
      <c r="I59" s="5">
        <f t="shared" si="24"/>
        <v>150</v>
      </c>
      <c r="J59" s="5">
        <f t="shared" si="24"/>
        <v>150</v>
      </c>
      <c r="K59" s="5">
        <f t="shared" si="24"/>
        <v>150</v>
      </c>
      <c r="L59" s="5">
        <f t="shared" si="24"/>
        <v>150</v>
      </c>
      <c r="M59" s="5">
        <f t="shared" si="24"/>
        <v>150</v>
      </c>
    </row>
    <row r="60" spans="1:13" ht="15.4" customHeight="1">
      <c r="A60" s="4" t="s">
        <v>70</v>
      </c>
      <c r="B60" s="5">
        <v>161</v>
      </c>
      <c r="C60" s="5">
        <f t="shared" ref="C60:M60" si="25">B60</f>
        <v>161</v>
      </c>
      <c r="D60" s="5">
        <f t="shared" si="25"/>
        <v>161</v>
      </c>
      <c r="E60" s="5">
        <f t="shared" si="25"/>
        <v>161</v>
      </c>
      <c r="F60" s="5">
        <f t="shared" si="25"/>
        <v>161</v>
      </c>
      <c r="G60" s="5">
        <f t="shared" si="25"/>
        <v>161</v>
      </c>
      <c r="H60" s="5">
        <f t="shared" si="25"/>
        <v>161</v>
      </c>
      <c r="I60" s="5">
        <f t="shared" si="25"/>
        <v>161</v>
      </c>
      <c r="J60" s="5">
        <f t="shared" si="25"/>
        <v>161</v>
      </c>
      <c r="K60" s="5">
        <f t="shared" si="25"/>
        <v>161</v>
      </c>
      <c r="L60" s="5">
        <f t="shared" si="25"/>
        <v>161</v>
      </c>
      <c r="M60" s="5">
        <f t="shared" si="25"/>
        <v>161</v>
      </c>
    </row>
    <row r="61" spans="1:13" ht="15.4" customHeight="1">
      <c r="A61" s="4" t="s">
        <v>71</v>
      </c>
      <c r="B61" s="5">
        <v>201</v>
      </c>
      <c r="C61" s="5">
        <f t="shared" ref="C61:M61" si="26">B61</f>
        <v>201</v>
      </c>
      <c r="D61" s="5">
        <f t="shared" si="26"/>
        <v>201</v>
      </c>
      <c r="E61" s="5">
        <f t="shared" si="26"/>
        <v>201</v>
      </c>
      <c r="F61" s="5">
        <f t="shared" si="26"/>
        <v>201</v>
      </c>
      <c r="G61" s="5">
        <f t="shared" si="26"/>
        <v>201</v>
      </c>
      <c r="H61" s="5">
        <f t="shared" si="26"/>
        <v>201</v>
      </c>
      <c r="I61" s="5">
        <f t="shared" si="26"/>
        <v>201</v>
      </c>
      <c r="J61" s="5">
        <f t="shared" si="26"/>
        <v>201</v>
      </c>
      <c r="K61" s="5">
        <f t="shared" si="26"/>
        <v>201</v>
      </c>
      <c r="L61" s="5">
        <f t="shared" si="26"/>
        <v>201</v>
      </c>
      <c r="M61" s="5">
        <f t="shared" si="26"/>
        <v>201</v>
      </c>
    </row>
    <row r="62" spans="1:13" ht="15.4" customHeight="1">
      <c r="A62" s="4" t="s">
        <v>72</v>
      </c>
      <c r="B62" s="5">
        <v>282</v>
      </c>
      <c r="C62" s="5">
        <f t="shared" ref="C62:M62" si="27">B62</f>
        <v>282</v>
      </c>
      <c r="D62" s="5">
        <f t="shared" si="27"/>
        <v>282</v>
      </c>
      <c r="E62" s="5">
        <f t="shared" si="27"/>
        <v>282</v>
      </c>
      <c r="F62" s="5">
        <f t="shared" si="27"/>
        <v>282</v>
      </c>
      <c r="G62" s="5">
        <f t="shared" si="27"/>
        <v>282</v>
      </c>
      <c r="H62" s="5">
        <f t="shared" si="27"/>
        <v>282</v>
      </c>
      <c r="I62" s="5">
        <f t="shared" si="27"/>
        <v>282</v>
      </c>
      <c r="J62" s="5">
        <f t="shared" si="27"/>
        <v>282</v>
      </c>
      <c r="K62" s="5">
        <f t="shared" si="27"/>
        <v>282</v>
      </c>
      <c r="L62" s="5">
        <f t="shared" si="27"/>
        <v>282</v>
      </c>
      <c r="M62" s="5">
        <f t="shared" si="27"/>
        <v>282</v>
      </c>
    </row>
    <row r="63" spans="1:13" ht="15.4" customHeight="1">
      <c r="A63" s="4" t="s">
        <v>73</v>
      </c>
      <c r="B63" s="5">
        <v>353</v>
      </c>
      <c r="C63" s="5">
        <f t="shared" ref="C63:M63" si="28">B63</f>
        <v>353</v>
      </c>
      <c r="D63" s="5">
        <f t="shared" si="28"/>
        <v>353</v>
      </c>
      <c r="E63" s="5">
        <f t="shared" si="28"/>
        <v>353</v>
      </c>
      <c r="F63" s="5">
        <f t="shared" si="28"/>
        <v>353</v>
      </c>
      <c r="G63" s="5">
        <f t="shared" si="28"/>
        <v>353</v>
      </c>
      <c r="H63" s="5">
        <f t="shared" si="28"/>
        <v>353</v>
      </c>
      <c r="I63" s="5">
        <f t="shared" si="28"/>
        <v>353</v>
      </c>
      <c r="J63" s="5">
        <f t="shared" si="28"/>
        <v>353</v>
      </c>
      <c r="K63" s="5">
        <f t="shared" si="28"/>
        <v>353</v>
      </c>
      <c r="L63" s="5">
        <f t="shared" si="28"/>
        <v>353</v>
      </c>
      <c r="M63" s="5">
        <f t="shared" si="28"/>
        <v>353</v>
      </c>
    </row>
    <row r="64" spans="1:13" ht="15.4" customHeight="1">
      <c r="A64" s="4" t="s">
        <v>74</v>
      </c>
      <c r="B64" s="5">
        <v>455</v>
      </c>
      <c r="C64" s="5">
        <f t="shared" ref="C64:M64" si="29">B64</f>
        <v>455</v>
      </c>
      <c r="D64" s="5">
        <f t="shared" si="29"/>
        <v>455</v>
      </c>
      <c r="E64" s="5">
        <f t="shared" si="29"/>
        <v>455</v>
      </c>
      <c r="F64" s="5">
        <f t="shared" si="29"/>
        <v>455</v>
      </c>
      <c r="G64" s="5">
        <f t="shared" si="29"/>
        <v>455</v>
      </c>
      <c r="H64" s="5">
        <f t="shared" si="29"/>
        <v>455</v>
      </c>
      <c r="I64" s="5">
        <f t="shared" si="29"/>
        <v>455</v>
      </c>
      <c r="J64" s="5">
        <f t="shared" si="29"/>
        <v>455</v>
      </c>
      <c r="K64" s="5">
        <f t="shared" si="29"/>
        <v>455</v>
      </c>
      <c r="L64" s="5">
        <f t="shared" si="29"/>
        <v>455</v>
      </c>
      <c r="M64" s="5">
        <f t="shared" si="29"/>
        <v>455</v>
      </c>
    </row>
    <row r="65" spans="1:13" ht="15.4" customHeight="1">
      <c r="A65" s="4" t="s">
        <v>75</v>
      </c>
      <c r="B65" s="5">
        <v>556</v>
      </c>
      <c r="C65" s="5">
        <f t="shared" ref="C65:M65" si="30">B65</f>
        <v>556</v>
      </c>
      <c r="D65" s="5">
        <f t="shared" si="30"/>
        <v>556</v>
      </c>
      <c r="E65" s="5">
        <f t="shared" si="30"/>
        <v>556</v>
      </c>
      <c r="F65" s="5">
        <f t="shared" si="30"/>
        <v>556</v>
      </c>
      <c r="G65" s="5">
        <f t="shared" si="30"/>
        <v>556</v>
      </c>
      <c r="H65" s="5">
        <f t="shared" si="30"/>
        <v>556</v>
      </c>
      <c r="I65" s="5">
        <f t="shared" si="30"/>
        <v>556</v>
      </c>
      <c r="J65" s="5">
        <f t="shared" si="30"/>
        <v>556</v>
      </c>
      <c r="K65" s="5">
        <f t="shared" si="30"/>
        <v>556</v>
      </c>
      <c r="L65" s="5">
        <f t="shared" si="30"/>
        <v>556</v>
      </c>
      <c r="M65" s="5">
        <f t="shared" si="30"/>
        <v>556</v>
      </c>
    </row>
    <row r="66" spans="1:13" ht="15.4" customHeight="1">
      <c r="A66" s="4" t="s">
        <v>76</v>
      </c>
      <c r="B66" s="5">
        <v>709</v>
      </c>
      <c r="C66" s="5">
        <f t="shared" ref="C66:M66" si="31">B66</f>
        <v>709</v>
      </c>
      <c r="D66" s="5">
        <f t="shared" si="31"/>
        <v>709</v>
      </c>
      <c r="E66" s="5">
        <f t="shared" si="31"/>
        <v>709</v>
      </c>
      <c r="F66" s="5">
        <f t="shared" si="31"/>
        <v>709</v>
      </c>
      <c r="G66" s="5">
        <f t="shared" si="31"/>
        <v>709</v>
      </c>
      <c r="H66" s="5">
        <f t="shared" si="31"/>
        <v>709</v>
      </c>
      <c r="I66" s="5">
        <f t="shared" si="31"/>
        <v>709</v>
      </c>
      <c r="J66" s="5">
        <f t="shared" si="31"/>
        <v>709</v>
      </c>
      <c r="K66" s="5">
        <f t="shared" si="31"/>
        <v>709</v>
      </c>
      <c r="L66" s="5">
        <f t="shared" si="31"/>
        <v>709</v>
      </c>
      <c r="M66" s="5">
        <f t="shared" si="31"/>
        <v>709</v>
      </c>
    </row>
    <row r="67" spans="1:13" ht="15.4" customHeight="1">
      <c r="A67" s="4" t="s">
        <v>77</v>
      </c>
      <c r="B67" s="5">
        <v>1</v>
      </c>
      <c r="C67" s="5">
        <f t="shared" ref="C67:M67" si="32">B67</f>
        <v>1</v>
      </c>
      <c r="D67" s="5">
        <f t="shared" si="32"/>
        <v>1</v>
      </c>
      <c r="E67" s="5">
        <f t="shared" si="32"/>
        <v>1</v>
      </c>
      <c r="F67" s="5">
        <f t="shared" si="32"/>
        <v>1</v>
      </c>
      <c r="G67" s="5">
        <f t="shared" si="32"/>
        <v>1</v>
      </c>
      <c r="H67" s="5">
        <f t="shared" si="32"/>
        <v>1</v>
      </c>
      <c r="I67" s="5">
        <f t="shared" si="32"/>
        <v>1</v>
      </c>
      <c r="J67" s="5">
        <f t="shared" si="32"/>
        <v>1</v>
      </c>
      <c r="K67" s="5">
        <f t="shared" si="32"/>
        <v>1</v>
      </c>
      <c r="L67" s="5">
        <f t="shared" si="32"/>
        <v>1</v>
      </c>
      <c r="M67" s="5">
        <f t="shared" si="32"/>
        <v>1</v>
      </c>
    </row>
    <row r="68" spans="1:13" ht="15.4" customHeight="1">
      <c r="A68" s="4" t="s">
        <v>78</v>
      </c>
      <c r="B68" s="5">
        <v>10</v>
      </c>
      <c r="C68" s="5">
        <f t="shared" ref="C68:M68" si="33">B68</f>
        <v>10</v>
      </c>
      <c r="D68" s="5">
        <f t="shared" si="33"/>
        <v>10</v>
      </c>
      <c r="E68" s="5">
        <f t="shared" si="33"/>
        <v>10</v>
      </c>
      <c r="F68" s="5">
        <f t="shared" si="33"/>
        <v>10</v>
      </c>
      <c r="G68" s="5">
        <f t="shared" si="33"/>
        <v>10</v>
      </c>
      <c r="H68" s="5">
        <f t="shared" si="33"/>
        <v>10</v>
      </c>
      <c r="I68" s="5">
        <f t="shared" si="33"/>
        <v>10</v>
      </c>
      <c r="J68" s="5">
        <f t="shared" si="33"/>
        <v>10</v>
      </c>
      <c r="K68" s="5">
        <f t="shared" si="33"/>
        <v>10</v>
      </c>
      <c r="L68" s="5">
        <f t="shared" si="33"/>
        <v>10</v>
      </c>
      <c r="M68" s="5">
        <f t="shared" si="33"/>
        <v>10</v>
      </c>
    </row>
    <row r="69" spans="1:13" ht="15.4" customHeight="1">
      <c r="A69" s="4" t="s">
        <v>79</v>
      </c>
      <c r="B69" s="5">
        <v>0.1</v>
      </c>
      <c r="C69" s="5">
        <v>0.1</v>
      </c>
      <c r="D69" s="5">
        <v>0.1</v>
      </c>
      <c r="E69" s="5">
        <v>0.1</v>
      </c>
      <c r="F69" s="5">
        <v>0.1</v>
      </c>
      <c r="G69" s="5">
        <v>0.1</v>
      </c>
      <c r="H69" s="5">
        <v>0.1</v>
      </c>
      <c r="I69" s="5">
        <v>0.1</v>
      </c>
      <c r="J69" s="5">
        <v>0.1</v>
      </c>
      <c r="K69" s="5">
        <v>0.1</v>
      </c>
      <c r="L69" s="5">
        <v>0.1</v>
      </c>
      <c r="M69" s="5">
        <v>0.1</v>
      </c>
    </row>
    <row r="70" spans="1:13" ht="15.4" customHeight="1">
      <c r="A70" s="4" t="s">
        <v>80</v>
      </c>
      <c r="B70" s="5">
        <v>1</v>
      </c>
      <c r="C70" s="5">
        <v>1</v>
      </c>
      <c r="D70" s="5">
        <v>1</v>
      </c>
      <c r="E70" s="5">
        <v>1</v>
      </c>
      <c r="F70" s="5">
        <v>1</v>
      </c>
      <c r="G70" s="5">
        <v>1</v>
      </c>
      <c r="H70" s="5">
        <v>1</v>
      </c>
      <c r="I70" s="5">
        <v>1</v>
      </c>
      <c r="J70" s="5">
        <v>1</v>
      </c>
      <c r="K70" s="5">
        <v>1</v>
      </c>
      <c r="L70" s="5">
        <v>1</v>
      </c>
      <c r="M70" s="5">
        <v>1</v>
      </c>
    </row>
    <row r="71" spans="1:13" ht="15.4" customHeight="1">
      <c r="A71" s="4" t="s">
        <v>81</v>
      </c>
      <c r="B71" s="5">
        <v>1</v>
      </c>
      <c r="C71" s="5">
        <v>1</v>
      </c>
      <c r="D71" s="5">
        <v>1</v>
      </c>
      <c r="E71" s="5">
        <v>1</v>
      </c>
      <c r="F71" s="5">
        <v>1</v>
      </c>
      <c r="G71" s="5">
        <v>1</v>
      </c>
      <c r="H71" s="5">
        <v>1</v>
      </c>
      <c r="I71" s="5">
        <v>1</v>
      </c>
      <c r="J71" s="5">
        <v>1</v>
      </c>
      <c r="K71" s="5">
        <v>1</v>
      </c>
      <c r="L71" s="5">
        <v>1</v>
      </c>
      <c r="M71" s="5">
        <v>1</v>
      </c>
    </row>
    <row r="72" spans="1:13" ht="15.4" customHeight="1">
      <c r="A72" s="4" t="s">
        <v>82</v>
      </c>
      <c r="B72" s="5">
        <v>1</v>
      </c>
      <c r="C72" s="5">
        <v>1</v>
      </c>
      <c r="D72" s="5">
        <v>1</v>
      </c>
      <c r="E72" s="5">
        <v>1</v>
      </c>
      <c r="F72" s="5">
        <v>1</v>
      </c>
      <c r="G72" s="5">
        <v>1</v>
      </c>
      <c r="H72" s="5">
        <v>1</v>
      </c>
      <c r="I72" s="5">
        <v>1</v>
      </c>
      <c r="J72" s="5">
        <v>1</v>
      </c>
      <c r="K72" s="5">
        <v>1</v>
      </c>
      <c r="L72" s="5">
        <v>1</v>
      </c>
      <c r="M72" s="5">
        <v>1</v>
      </c>
    </row>
    <row r="73" spans="1:13" ht="21" customHeight="1">
      <c r="A73" s="6"/>
      <c r="B73" s="7"/>
      <c r="C73" s="8"/>
      <c r="D73" s="8"/>
      <c r="E73" s="8"/>
      <c r="F73" s="8"/>
      <c r="G73" s="8"/>
      <c r="H73" s="8"/>
      <c r="I73" s="8"/>
      <c r="J73" s="8"/>
      <c r="K73" s="8"/>
      <c r="L73" s="8"/>
      <c r="M73" s="9"/>
    </row>
    <row r="74" spans="1:13" ht="24" customHeight="1">
      <c r="A74" s="10"/>
      <c r="B74" s="10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0"/>
    </row>
    <row r="75" spans="1:13" ht="24" customHeight="1">
      <c r="A75" s="12"/>
      <c r="B75" s="11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0"/>
    </row>
    <row r="76" spans="1:13" ht="24" customHeight="1">
      <c r="A76" s="12"/>
      <c r="B76" s="11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0"/>
    </row>
    <row r="77" spans="1:13" ht="24" customHeight="1">
      <c r="A77" s="12"/>
      <c r="B77" s="11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0"/>
    </row>
    <row r="78" spans="1:13" ht="24" customHeight="1">
      <c r="A78" s="12"/>
      <c r="B78" s="11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0"/>
    </row>
    <row r="79" spans="1:13" ht="24" customHeight="1">
      <c r="A79" s="12"/>
      <c r="B79" s="11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0"/>
    </row>
    <row r="80" spans="1:13" ht="15.95" customHeight="1">
      <c r="A80" s="12"/>
      <c r="B80" s="11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0"/>
    </row>
    <row r="81" spans="1:13" ht="24" customHeight="1">
      <c r="A81" s="12"/>
      <c r="B81" s="11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0"/>
    </row>
    <row r="82" spans="1:13" ht="24" customHeight="1">
      <c r="A82" s="12"/>
      <c r="B82" s="11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0"/>
    </row>
    <row r="83" spans="1:13" ht="24" customHeight="1">
      <c r="A83" s="12"/>
      <c r="B83" s="11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0"/>
    </row>
    <row r="84" spans="1:13" ht="24" customHeight="1">
      <c r="A84" s="12"/>
      <c r="B84" s="11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0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showGridLines="0" workbookViewId="0"/>
  </sheetViews>
  <sheetFormatPr defaultColWidth="10.875" defaultRowHeight="15.95" customHeight="1"/>
  <cols>
    <col min="1" max="16" width="10.875" style="14" customWidth="1"/>
    <col min="17" max="16384" width="10.875" style="14"/>
  </cols>
  <sheetData>
    <row r="1" spans="1:15" ht="15.4" customHeight="1">
      <c r="A1" s="15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7"/>
    </row>
    <row r="2" spans="1:15" ht="21" customHeight="1">
      <c r="A2" s="83" t="s">
        <v>83</v>
      </c>
      <c r="B2" s="84"/>
      <c r="C2" s="84"/>
      <c r="D2" s="18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</row>
    <row r="3" spans="1:15" ht="15.4" customHeight="1">
      <c r="A3" s="20"/>
      <c r="B3" s="20"/>
      <c r="C3" s="20"/>
      <c r="D3" s="10"/>
      <c r="E3" s="10"/>
      <c r="F3" s="10"/>
      <c r="G3" s="21"/>
      <c r="H3" s="21"/>
      <c r="I3" s="21"/>
      <c r="J3" s="21"/>
      <c r="K3" s="10"/>
      <c r="L3" s="10"/>
      <c r="M3" s="10"/>
      <c r="N3" s="10"/>
      <c r="O3" s="10"/>
    </row>
    <row r="4" spans="1:15" ht="15.4" customHeight="1">
      <c r="A4" s="22" t="s">
        <v>84</v>
      </c>
      <c r="B4" s="23"/>
      <c r="C4" s="23"/>
      <c r="D4" s="24"/>
      <c r="E4" s="25"/>
      <c r="F4" s="26"/>
      <c r="G4" s="27" t="s">
        <v>85</v>
      </c>
      <c r="H4" s="28"/>
      <c r="I4" s="28"/>
      <c r="J4" s="29"/>
      <c r="K4" s="30"/>
      <c r="L4" s="10"/>
      <c r="M4" s="10"/>
      <c r="N4" s="10"/>
      <c r="O4" s="10"/>
    </row>
    <row r="5" spans="1:15" ht="15.4" customHeight="1">
      <c r="A5" s="4" t="s">
        <v>86</v>
      </c>
      <c r="B5" s="31" t="s">
        <v>87</v>
      </c>
      <c r="C5" s="4" t="s">
        <v>88</v>
      </c>
      <c r="D5" s="4" t="s">
        <v>89</v>
      </c>
      <c r="E5" s="4" t="s">
        <v>90</v>
      </c>
      <c r="F5" s="32"/>
      <c r="G5" s="4" t="s">
        <v>88</v>
      </c>
      <c r="H5" s="4" t="s">
        <v>89</v>
      </c>
      <c r="I5" s="4" t="s">
        <v>90</v>
      </c>
      <c r="J5" s="33"/>
      <c r="K5" s="10"/>
      <c r="L5" s="10"/>
      <c r="M5" s="10"/>
      <c r="N5" s="10"/>
      <c r="O5" s="10"/>
    </row>
    <row r="6" spans="1:15" ht="15.4" customHeight="1">
      <c r="A6" s="4" t="s">
        <v>91</v>
      </c>
      <c r="B6" s="4" t="s">
        <v>92</v>
      </c>
      <c r="C6" s="5">
        <v>3</v>
      </c>
      <c r="D6" s="5">
        <v>3.6</v>
      </c>
      <c r="E6" s="5">
        <v>5.25</v>
      </c>
      <c r="F6" s="32"/>
      <c r="G6" s="5">
        <v>10000</v>
      </c>
      <c r="H6" s="5">
        <v>10000</v>
      </c>
      <c r="I6" s="5">
        <v>6000</v>
      </c>
      <c r="J6" s="34"/>
      <c r="K6" s="10"/>
      <c r="L6" s="10"/>
      <c r="M6" s="10"/>
      <c r="N6" s="10"/>
      <c r="O6" s="10"/>
    </row>
    <row r="7" spans="1:15" ht="15.4" customHeight="1">
      <c r="A7" s="4" t="s">
        <v>93</v>
      </c>
      <c r="B7" s="4" t="s">
        <v>92</v>
      </c>
      <c r="C7" s="5">
        <v>30</v>
      </c>
      <c r="D7" s="5">
        <v>55</v>
      </c>
      <c r="E7" s="5">
        <v>65</v>
      </c>
      <c r="F7" s="32"/>
      <c r="G7" s="5">
        <v>2000</v>
      </c>
      <c r="H7" s="5">
        <v>2000</v>
      </c>
      <c r="I7" s="5">
        <v>2000</v>
      </c>
      <c r="J7" s="34"/>
      <c r="K7" s="10"/>
      <c r="L7" s="10"/>
      <c r="M7" s="10"/>
      <c r="N7" s="10"/>
      <c r="O7" s="10"/>
    </row>
    <row r="8" spans="1:15" ht="15.4" customHeight="1">
      <c r="A8" s="4" t="s">
        <v>91</v>
      </c>
      <c r="B8" s="4" t="s">
        <v>94</v>
      </c>
      <c r="C8" s="5">
        <v>3.6</v>
      </c>
      <c r="D8" s="5">
        <v>3.6</v>
      </c>
      <c r="E8" s="5">
        <v>6</v>
      </c>
      <c r="F8" s="32"/>
      <c r="G8" s="5">
        <v>10000</v>
      </c>
      <c r="H8" s="5">
        <v>10000</v>
      </c>
      <c r="I8" s="5">
        <v>6000</v>
      </c>
      <c r="J8" s="34"/>
      <c r="K8" s="10"/>
      <c r="L8" s="10"/>
      <c r="M8" s="10"/>
      <c r="N8" s="10"/>
      <c r="O8" s="10"/>
    </row>
    <row r="9" spans="1:15" ht="15.4" customHeight="1">
      <c r="A9" s="4" t="s">
        <v>93</v>
      </c>
      <c r="B9" s="4" t="s">
        <v>94</v>
      </c>
      <c r="C9" s="5">
        <v>52</v>
      </c>
      <c r="D9" s="5">
        <v>45</v>
      </c>
      <c r="E9" s="5">
        <v>90</v>
      </c>
      <c r="F9" s="32"/>
      <c r="G9" s="5">
        <v>2000</v>
      </c>
      <c r="H9" s="5">
        <v>2000</v>
      </c>
      <c r="I9" s="5">
        <v>2000</v>
      </c>
      <c r="J9" s="34"/>
      <c r="K9" s="10"/>
      <c r="L9" s="10"/>
      <c r="M9" s="10"/>
      <c r="N9" s="10"/>
      <c r="O9" s="10"/>
    </row>
    <row r="10" spans="1:15" ht="15.4" customHeight="1">
      <c r="A10" s="4" t="s">
        <v>91</v>
      </c>
      <c r="B10" s="4" t="s">
        <v>95</v>
      </c>
      <c r="C10" s="5">
        <v>9</v>
      </c>
      <c r="D10" s="5">
        <v>9</v>
      </c>
      <c r="E10" s="5">
        <v>13.2</v>
      </c>
      <c r="F10" s="32"/>
      <c r="G10" s="5">
        <v>8000</v>
      </c>
      <c r="H10" s="5">
        <v>8000</v>
      </c>
      <c r="I10" s="5">
        <v>6000</v>
      </c>
      <c r="J10" s="34"/>
      <c r="K10" s="10"/>
      <c r="L10" s="10"/>
      <c r="M10" s="10"/>
      <c r="N10" s="10"/>
      <c r="O10" s="10"/>
    </row>
    <row r="11" spans="1:15" ht="15.4" customHeight="1">
      <c r="A11" s="4" t="s">
        <v>93</v>
      </c>
      <c r="B11" s="4" t="s">
        <v>95</v>
      </c>
      <c r="C11" s="5">
        <v>180</v>
      </c>
      <c r="D11" s="5">
        <v>165</v>
      </c>
      <c r="E11" s="5">
        <v>180</v>
      </c>
      <c r="F11" s="32"/>
      <c r="G11" s="5">
        <v>1500</v>
      </c>
      <c r="H11" s="5">
        <v>1500</v>
      </c>
      <c r="I11" s="5">
        <v>2000</v>
      </c>
      <c r="J11" s="34"/>
      <c r="K11" s="10"/>
      <c r="L11" s="10"/>
      <c r="M11" s="10"/>
      <c r="N11" s="10"/>
      <c r="O11" s="10"/>
    </row>
    <row r="12" spans="1:15" ht="15.4" customHeight="1">
      <c r="A12" s="9"/>
      <c r="B12" s="9"/>
      <c r="C12" s="9"/>
      <c r="D12" s="9"/>
      <c r="E12" s="9"/>
      <c r="F12" s="10"/>
      <c r="G12" s="9"/>
      <c r="H12" s="9"/>
      <c r="I12" s="9"/>
      <c r="J12" s="10"/>
      <c r="K12" s="10"/>
      <c r="L12" s="10"/>
      <c r="M12" s="10"/>
      <c r="N12" s="10"/>
      <c r="O12" s="10"/>
    </row>
    <row r="13" spans="1:15" ht="15.4" customHeight="1">
      <c r="A13" s="21"/>
      <c r="B13" s="21"/>
      <c r="C13" s="21"/>
      <c r="D13" s="10"/>
      <c r="E13" s="10"/>
      <c r="F13" s="10"/>
      <c r="G13" s="21"/>
      <c r="H13" s="21"/>
      <c r="I13" s="21"/>
      <c r="J13" s="21"/>
      <c r="K13" s="10"/>
      <c r="L13" s="10"/>
      <c r="M13" s="10"/>
      <c r="N13" s="10"/>
      <c r="O13" s="10"/>
    </row>
    <row r="14" spans="1:15" ht="15.4" customHeight="1">
      <c r="A14" s="22" t="s">
        <v>84</v>
      </c>
      <c r="B14" s="23"/>
      <c r="C14" s="23"/>
      <c r="D14" s="24"/>
      <c r="E14" s="25"/>
      <c r="F14" s="26"/>
      <c r="G14" s="27" t="s">
        <v>96</v>
      </c>
      <c r="H14" s="28"/>
      <c r="I14" s="28"/>
      <c r="J14" s="29"/>
      <c r="K14" s="30"/>
      <c r="L14" s="10"/>
      <c r="M14" s="10"/>
      <c r="N14" s="10"/>
      <c r="O14" s="10"/>
    </row>
    <row r="15" spans="1:15" ht="15.4" customHeight="1">
      <c r="A15" s="4" t="s">
        <v>86</v>
      </c>
      <c r="B15" s="31" t="s">
        <v>97</v>
      </c>
      <c r="C15" s="4" t="s">
        <v>88</v>
      </c>
      <c r="D15" s="4" t="s">
        <v>89</v>
      </c>
      <c r="E15" s="4" t="s">
        <v>90</v>
      </c>
      <c r="F15" s="32"/>
      <c r="G15" s="4" t="s">
        <v>88</v>
      </c>
      <c r="H15" s="4" t="s">
        <v>89</v>
      </c>
      <c r="I15" s="4" t="s">
        <v>90</v>
      </c>
      <c r="J15" s="33"/>
      <c r="K15" s="10"/>
      <c r="L15" s="10"/>
      <c r="M15" s="10"/>
      <c r="N15" s="10"/>
      <c r="O15" s="10"/>
    </row>
    <row r="16" spans="1:15" ht="15.4" customHeight="1">
      <c r="A16" s="4" t="s">
        <v>91</v>
      </c>
      <c r="B16" s="4" t="s">
        <v>92</v>
      </c>
      <c r="C16" s="5">
        <v>0.25</v>
      </c>
      <c r="D16" s="5">
        <v>1</v>
      </c>
      <c r="E16" s="5">
        <v>2</v>
      </c>
      <c r="F16" s="32"/>
      <c r="G16" s="5">
        <v>18000</v>
      </c>
      <c r="H16" s="5">
        <v>20000</v>
      </c>
      <c r="I16" s="5">
        <v>12000</v>
      </c>
      <c r="J16" s="34"/>
      <c r="K16" s="10"/>
      <c r="L16" s="10"/>
      <c r="M16" s="10"/>
      <c r="N16" s="10"/>
      <c r="O16" s="10"/>
    </row>
    <row r="17" spans="1:15" ht="15.4" customHeight="1">
      <c r="A17" s="4" t="s">
        <v>93</v>
      </c>
      <c r="B17" s="4" t="s">
        <v>92</v>
      </c>
      <c r="C17" s="5">
        <v>10</v>
      </c>
      <c r="D17" s="5">
        <v>22</v>
      </c>
      <c r="E17" s="5">
        <v>35</v>
      </c>
      <c r="F17" s="32"/>
      <c r="G17" s="5">
        <v>4000</v>
      </c>
      <c r="H17" s="5">
        <v>4000</v>
      </c>
      <c r="I17" s="5">
        <v>4000</v>
      </c>
      <c r="J17" s="34"/>
      <c r="K17" s="10"/>
      <c r="L17" s="10"/>
      <c r="M17" s="10"/>
      <c r="N17" s="10"/>
      <c r="O17" s="10"/>
    </row>
    <row r="18" spans="1:15" ht="15.4" customHeight="1">
      <c r="A18" s="4" t="s">
        <v>91</v>
      </c>
      <c r="B18" s="4" t="s">
        <v>94</v>
      </c>
      <c r="C18" s="5">
        <v>1</v>
      </c>
      <c r="D18" s="5">
        <v>0.38</v>
      </c>
      <c r="E18" s="5">
        <v>2</v>
      </c>
      <c r="F18" s="32"/>
      <c r="G18" s="5">
        <v>20000</v>
      </c>
      <c r="H18" s="5">
        <v>19000</v>
      </c>
      <c r="I18" s="5">
        <v>12000</v>
      </c>
      <c r="J18" s="34"/>
      <c r="K18" s="10"/>
      <c r="L18" s="10"/>
      <c r="M18" s="10"/>
      <c r="N18" s="10"/>
      <c r="O18" s="10"/>
    </row>
    <row r="19" spans="1:15" ht="15.4" customHeight="1">
      <c r="A19" s="4" t="s">
        <v>93</v>
      </c>
      <c r="B19" s="4" t="s">
        <v>94</v>
      </c>
      <c r="C19" s="5">
        <v>20</v>
      </c>
      <c r="D19" s="5">
        <v>12</v>
      </c>
      <c r="E19" s="5">
        <v>45</v>
      </c>
      <c r="F19" s="32"/>
      <c r="G19" s="5">
        <v>4000</v>
      </c>
      <c r="H19" s="5">
        <v>4000</v>
      </c>
      <c r="I19" s="5">
        <v>4000</v>
      </c>
      <c r="J19" s="34"/>
      <c r="K19" s="10"/>
      <c r="L19" s="10"/>
      <c r="M19" s="10"/>
      <c r="N19" s="10"/>
      <c r="O19" s="10"/>
    </row>
    <row r="20" spans="1:15" ht="15.4" customHeight="1">
      <c r="A20" s="4" t="s">
        <v>91</v>
      </c>
      <c r="B20" s="4" t="s">
        <v>95</v>
      </c>
      <c r="C20" s="5">
        <v>3</v>
      </c>
      <c r="D20" s="5">
        <v>4.5</v>
      </c>
      <c r="E20" s="5">
        <v>1.5</v>
      </c>
      <c r="F20" s="32"/>
      <c r="G20" s="5">
        <v>16000</v>
      </c>
      <c r="H20" s="5">
        <v>16000</v>
      </c>
      <c r="I20" s="5">
        <v>12000</v>
      </c>
      <c r="J20" s="34"/>
      <c r="K20" s="10"/>
      <c r="L20" s="10"/>
      <c r="M20" s="10"/>
      <c r="N20" s="10"/>
      <c r="O20" s="10"/>
    </row>
    <row r="21" spans="1:15" ht="15.4" customHeight="1">
      <c r="A21" s="4" t="s">
        <v>93</v>
      </c>
      <c r="B21" s="4" t="s">
        <v>95</v>
      </c>
      <c r="C21" s="5">
        <v>90</v>
      </c>
      <c r="D21" s="5">
        <v>12</v>
      </c>
      <c r="E21" s="5">
        <v>39</v>
      </c>
      <c r="F21" s="32"/>
      <c r="G21" s="5">
        <v>3000</v>
      </c>
      <c r="H21" s="5">
        <v>3000</v>
      </c>
      <c r="I21" s="5">
        <v>3000</v>
      </c>
      <c r="J21" s="34"/>
      <c r="K21" s="10"/>
      <c r="L21" s="10"/>
      <c r="M21" s="10"/>
      <c r="N21" s="10"/>
      <c r="O21" s="10"/>
    </row>
  </sheetData>
  <mergeCells count="1">
    <mergeCell ref="A2:C2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showGridLines="0" workbookViewId="0">
      <selection activeCell="F15" sqref="F15"/>
    </sheetView>
  </sheetViews>
  <sheetFormatPr defaultColWidth="10.875" defaultRowHeight="15.95" customHeight="1"/>
  <cols>
    <col min="1" max="13" width="10.875" style="35" customWidth="1"/>
    <col min="14" max="16384" width="10.875" style="35"/>
  </cols>
  <sheetData>
    <row r="1" spans="1:12" ht="21" customHeight="1">
      <c r="A1" s="36"/>
      <c r="B1" s="37"/>
      <c r="C1" s="85" t="s">
        <v>98</v>
      </c>
      <c r="D1" s="86"/>
      <c r="E1" s="86"/>
      <c r="F1" s="86"/>
      <c r="G1" s="86"/>
      <c r="H1" s="86"/>
      <c r="I1" s="86"/>
      <c r="J1" s="86"/>
      <c r="K1" s="86"/>
      <c r="L1" s="87"/>
    </row>
    <row r="2" spans="1:12" ht="15.4" customHeight="1">
      <c r="A2" s="19"/>
      <c r="B2" s="38"/>
      <c r="C2" s="88"/>
      <c r="D2" s="89"/>
      <c r="E2" s="89"/>
      <c r="F2" s="89"/>
      <c r="G2" s="89"/>
      <c r="H2" s="89"/>
      <c r="I2" s="89"/>
      <c r="J2" s="89"/>
      <c r="K2" s="89"/>
      <c r="L2" s="90"/>
    </row>
    <row r="3" spans="1:12" ht="24" customHeight="1">
      <c r="A3" s="39"/>
      <c r="B3" s="40"/>
      <c r="C3" s="41">
        <v>0</v>
      </c>
      <c r="D3" s="41">
        <v>1</v>
      </c>
      <c r="E3" s="41">
        <v>2</v>
      </c>
      <c r="F3" s="41">
        <v>3</v>
      </c>
      <c r="G3" s="41">
        <v>4</v>
      </c>
      <c r="H3" s="41">
        <v>5</v>
      </c>
      <c r="I3" s="41">
        <v>6</v>
      </c>
      <c r="J3" s="41">
        <v>7</v>
      </c>
      <c r="K3" s="41">
        <v>8</v>
      </c>
      <c r="L3" s="41">
        <v>9</v>
      </c>
    </row>
    <row r="4" spans="1:12" ht="24" customHeight="1">
      <c r="A4" s="91" t="s">
        <v>99</v>
      </c>
      <c r="B4" s="41">
        <v>0</v>
      </c>
      <c r="C4" s="42">
        <v>1</v>
      </c>
      <c r="D4" s="42">
        <v>2</v>
      </c>
      <c r="E4" s="42">
        <v>3</v>
      </c>
      <c r="F4" s="42">
        <v>0</v>
      </c>
      <c r="G4" s="42">
        <v>0</v>
      </c>
      <c r="H4" s="42">
        <v>0</v>
      </c>
      <c r="I4" s="42">
        <v>0</v>
      </c>
      <c r="J4" s="42">
        <v>0</v>
      </c>
      <c r="K4" s="42">
        <v>0</v>
      </c>
      <c r="L4" s="42">
        <v>0</v>
      </c>
    </row>
    <row r="5" spans="1:12" ht="24" customHeight="1">
      <c r="A5" s="92"/>
      <c r="B5" s="41">
        <v>1</v>
      </c>
      <c r="C5" s="42">
        <v>1</v>
      </c>
      <c r="D5" s="42">
        <v>1</v>
      </c>
      <c r="E5" s="42">
        <v>2</v>
      </c>
      <c r="F5" s="42">
        <v>3</v>
      </c>
      <c r="G5" s="42">
        <v>4</v>
      </c>
      <c r="H5" s="42">
        <v>0</v>
      </c>
      <c r="I5" s="42">
        <v>0</v>
      </c>
      <c r="J5" s="42">
        <v>0</v>
      </c>
      <c r="K5" s="42">
        <v>0</v>
      </c>
      <c r="L5" s="42">
        <v>0</v>
      </c>
    </row>
    <row r="6" spans="1:12" ht="24" customHeight="1">
      <c r="A6" s="92"/>
      <c r="B6" s="41">
        <v>2</v>
      </c>
      <c r="C6" s="42">
        <v>1</v>
      </c>
      <c r="D6" s="42">
        <v>1</v>
      </c>
      <c r="E6" s="42">
        <v>2</v>
      </c>
      <c r="F6" s="42">
        <v>2</v>
      </c>
      <c r="G6" s="42">
        <v>3</v>
      </c>
      <c r="H6" s="42">
        <v>0</v>
      </c>
      <c r="I6" s="42">
        <v>0</v>
      </c>
      <c r="J6" s="42">
        <v>0</v>
      </c>
      <c r="K6" s="42">
        <v>0</v>
      </c>
      <c r="L6" s="42">
        <v>0</v>
      </c>
    </row>
    <row r="7" spans="1:12" ht="24" customHeight="1">
      <c r="A7" s="92"/>
      <c r="B7" s="41">
        <v>3</v>
      </c>
      <c r="C7" s="42">
        <v>0</v>
      </c>
      <c r="D7" s="42">
        <v>1</v>
      </c>
      <c r="E7" s="42">
        <v>1</v>
      </c>
      <c r="F7" s="42">
        <v>2</v>
      </c>
      <c r="G7" s="42">
        <v>2</v>
      </c>
      <c r="H7" s="42">
        <v>3</v>
      </c>
      <c r="I7" s="42">
        <v>3</v>
      </c>
      <c r="J7" s="42">
        <v>5</v>
      </c>
      <c r="K7" s="42">
        <v>0</v>
      </c>
      <c r="L7" s="42">
        <v>0</v>
      </c>
    </row>
    <row r="8" spans="1:12" ht="24" customHeight="1">
      <c r="A8" s="92"/>
      <c r="B8" s="41">
        <v>4</v>
      </c>
      <c r="C8" s="42">
        <v>0</v>
      </c>
      <c r="D8" s="42">
        <v>1</v>
      </c>
      <c r="E8" s="42">
        <v>1</v>
      </c>
      <c r="F8" s="42">
        <v>1</v>
      </c>
      <c r="G8" s="42">
        <v>2</v>
      </c>
      <c r="H8" s="42">
        <v>3</v>
      </c>
      <c r="I8" s="42">
        <v>3</v>
      </c>
      <c r="J8" s="42">
        <v>4</v>
      </c>
      <c r="K8" s="42">
        <v>0</v>
      </c>
      <c r="L8" s="42">
        <v>0</v>
      </c>
    </row>
    <row r="9" spans="1:12" ht="24" customHeight="1">
      <c r="A9" s="92"/>
      <c r="B9" s="41">
        <v>5</v>
      </c>
      <c r="C9" s="42">
        <v>0</v>
      </c>
      <c r="D9" s="42">
        <v>0</v>
      </c>
      <c r="E9" s="42">
        <v>0</v>
      </c>
      <c r="F9" s="42">
        <v>1</v>
      </c>
      <c r="G9" s="42">
        <v>1</v>
      </c>
      <c r="H9" s="42">
        <v>2</v>
      </c>
      <c r="I9" s="42">
        <v>2</v>
      </c>
      <c r="J9" s="42">
        <v>3</v>
      </c>
      <c r="K9" s="42">
        <v>0</v>
      </c>
      <c r="L9" s="42">
        <v>0</v>
      </c>
    </row>
    <row r="10" spans="1:12" ht="24" customHeight="1">
      <c r="A10" s="92"/>
      <c r="B10" s="41">
        <v>6</v>
      </c>
      <c r="C10" s="42">
        <v>0</v>
      </c>
      <c r="D10" s="42">
        <v>0</v>
      </c>
      <c r="E10" s="42">
        <v>0</v>
      </c>
      <c r="F10" s="42">
        <v>0</v>
      </c>
      <c r="G10" s="42">
        <v>0</v>
      </c>
      <c r="H10" s="42">
        <v>2</v>
      </c>
      <c r="I10" s="42">
        <v>1</v>
      </c>
      <c r="J10" s="42">
        <v>2</v>
      </c>
      <c r="K10" s="42">
        <v>3</v>
      </c>
      <c r="L10" s="42">
        <v>0</v>
      </c>
    </row>
    <row r="11" spans="1:12" ht="24" customHeight="1">
      <c r="A11" s="92"/>
      <c r="B11" s="41">
        <v>7</v>
      </c>
      <c r="C11" s="42">
        <v>0</v>
      </c>
      <c r="D11" s="42">
        <v>0</v>
      </c>
      <c r="E11" s="42">
        <v>0</v>
      </c>
      <c r="F11" s="42">
        <v>0</v>
      </c>
      <c r="G11" s="42">
        <v>0</v>
      </c>
      <c r="H11" s="42">
        <v>1</v>
      </c>
      <c r="I11" s="42">
        <v>1</v>
      </c>
      <c r="J11" s="42">
        <v>2</v>
      </c>
      <c r="K11" s="42">
        <v>3</v>
      </c>
      <c r="L11" s="42">
        <v>0</v>
      </c>
    </row>
    <row r="12" spans="1:12" ht="24" customHeight="1">
      <c r="A12" s="92"/>
      <c r="B12" s="41">
        <v>8</v>
      </c>
      <c r="C12" s="42">
        <v>0</v>
      </c>
      <c r="D12" s="42">
        <v>0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1</v>
      </c>
      <c r="K12" s="42">
        <v>2</v>
      </c>
      <c r="L12" s="42">
        <v>3</v>
      </c>
    </row>
    <row r="13" spans="1:12" ht="24" customHeight="1">
      <c r="A13" s="93"/>
      <c r="B13" s="41">
        <v>9</v>
      </c>
      <c r="C13" s="42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1</v>
      </c>
      <c r="L13" s="42">
        <v>2</v>
      </c>
    </row>
  </sheetData>
  <mergeCells count="2">
    <mergeCell ref="C1:L2"/>
    <mergeCell ref="A4:A13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showGridLines="0" workbookViewId="0">
      <selection activeCell="L10" sqref="L10"/>
    </sheetView>
  </sheetViews>
  <sheetFormatPr defaultColWidth="10.875" defaultRowHeight="15.95" customHeight="1"/>
  <cols>
    <col min="1" max="9" width="10.875" style="43" customWidth="1"/>
    <col min="10" max="16384" width="10.875" style="43"/>
  </cols>
  <sheetData>
    <row r="1" spans="1:8" ht="15.4" customHeight="1">
      <c r="A1" s="44" t="s">
        <v>100</v>
      </c>
      <c r="B1" s="44" t="s">
        <v>101</v>
      </c>
      <c r="C1" s="44" t="s">
        <v>102</v>
      </c>
      <c r="D1" s="44" t="s">
        <v>103</v>
      </c>
      <c r="E1" s="44" t="s">
        <v>104</v>
      </c>
      <c r="F1" s="44" t="s">
        <v>105</v>
      </c>
      <c r="G1" s="44" t="s">
        <v>106</v>
      </c>
      <c r="H1" s="44" t="s">
        <v>107</v>
      </c>
    </row>
    <row r="2" spans="1:8" ht="15.4" customHeight="1">
      <c r="A2" s="44" t="s">
        <v>108</v>
      </c>
      <c r="B2" s="45">
        <v>1</v>
      </c>
      <c r="C2" s="44" t="s">
        <v>109</v>
      </c>
      <c r="D2" s="44" t="s">
        <v>109</v>
      </c>
      <c r="E2" s="44" t="s">
        <v>109</v>
      </c>
      <c r="F2" s="44" t="s">
        <v>109</v>
      </c>
      <c r="G2" s="44" t="s">
        <v>109</v>
      </c>
      <c r="H2" s="44" t="s">
        <v>109</v>
      </c>
    </row>
    <row r="3" spans="1:8" ht="15.4" customHeight="1">
      <c r="A3" s="44" t="s">
        <v>110</v>
      </c>
      <c r="B3" s="45">
        <v>2</v>
      </c>
      <c r="C3" s="44" t="s">
        <v>109</v>
      </c>
      <c r="D3" s="44" t="s">
        <v>109</v>
      </c>
      <c r="E3" s="44" t="s">
        <v>109</v>
      </c>
      <c r="F3" s="44" t="s">
        <v>109</v>
      </c>
      <c r="G3" s="44" t="s">
        <v>109</v>
      </c>
      <c r="H3" s="44" t="s">
        <v>109</v>
      </c>
    </row>
    <row r="4" spans="1:8" ht="15.4" customHeight="1">
      <c r="A4" s="44" t="s">
        <v>112</v>
      </c>
      <c r="B4" s="45">
        <v>3</v>
      </c>
      <c r="C4" s="44" t="s">
        <v>109</v>
      </c>
      <c r="D4" s="44" t="s">
        <v>109</v>
      </c>
      <c r="E4" s="44" t="s">
        <v>109</v>
      </c>
      <c r="F4" s="44" t="s">
        <v>109</v>
      </c>
      <c r="G4" s="44" t="s">
        <v>109</v>
      </c>
      <c r="H4" s="44" t="s">
        <v>109</v>
      </c>
    </row>
    <row r="5" spans="1:8" ht="15.4" customHeight="1">
      <c r="A5" s="44" t="s">
        <v>113</v>
      </c>
      <c r="B5" s="45">
        <v>4</v>
      </c>
      <c r="C5" s="44" t="s">
        <v>109</v>
      </c>
      <c r="D5" s="44" t="s">
        <v>109</v>
      </c>
      <c r="E5" s="44" t="s">
        <v>109</v>
      </c>
      <c r="F5" s="44" t="s">
        <v>109</v>
      </c>
      <c r="G5" s="44" t="s">
        <v>109</v>
      </c>
      <c r="H5" s="44" t="s">
        <v>109</v>
      </c>
    </row>
    <row r="6" spans="1:8" ht="15.4" customHeight="1">
      <c r="A6" s="44" t="s">
        <v>114</v>
      </c>
      <c r="B6" s="45">
        <v>5</v>
      </c>
      <c r="C6" s="44" t="s">
        <v>109</v>
      </c>
      <c r="D6" s="44" t="s">
        <v>109</v>
      </c>
      <c r="E6" s="44" t="s">
        <v>109</v>
      </c>
      <c r="F6" s="44" t="s">
        <v>109</v>
      </c>
      <c r="G6" s="44" t="s">
        <v>109</v>
      </c>
      <c r="H6" s="44" t="s">
        <v>109</v>
      </c>
    </row>
    <row r="7" spans="1:8" ht="15.4" customHeight="1">
      <c r="A7" s="10" t="s">
        <v>155</v>
      </c>
      <c r="B7" s="10">
        <v>6</v>
      </c>
      <c r="C7" s="10" t="s">
        <v>109</v>
      </c>
      <c r="D7" s="10" t="s">
        <v>109</v>
      </c>
      <c r="E7" s="10" t="s">
        <v>109</v>
      </c>
      <c r="F7" s="10" t="s">
        <v>109</v>
      </c>
      <c r="G7" s="10" t="s">
        <v>109</v>
      </c>
      <c r="H7" s="10" t="s">
        <v>109</v>
      </c>
    </row>
    <row r="8" spans="1:8" ht="15.4" customHeight="1">
      <c r="A8" s="10" t="s">
        <v>156</v>
      </c>
      <c r="B8" s="10">
        <v>7</v>
      </c>
      <c r="C8" s="10" t="s">
        <v>109</v>
      </c>
      <c r="D8" s="10" t="s">
        <v>109</v>
      </c>
      <c r="E8" s="10" t="s">
        <v>109</v>
      </c>
      <c r="F8" s="10" t="s">
        <v>109</v>
      </c>
      <c r="G8" s="10" t="s">
        <v>109</v>
      </c>
      <c r="H8" s="10" t="s">
        <v>109</v>
      </c>
    </row>
    <row r="9" spans="1:8" ht="15.4" customHeight="1">
      <c r="A9" s="10" t="s">
        <v>157</v>
      </c>
      <c r="B9" s="10">
        <v>8</v>
      </c>
      <c r="C9" s="10" t="s">
        <v>111</v>
      </c>
      <c r="D9" s="10" t="s">
        <v>111</v>
      </c>
      <c r="E9" s="10" t="s">
        <v>111</v>
      </c>
      <c r="F9" s="10" t="s">
        <v>111</v>
      </c>
      <c r="G9" s="10" t="s">
        <v>111</v>
      </c>
      <c r="H9" s="10" t="s">
        <v>111</v>
      </c>
    </row>
    <row r="10" spans="1:8" ht="15.4" customHeight="1">
      <c r="A10" s="10"/>
      <c r="B10" s="10"/>
      <c r="C10" s="10"/>
      <c r="D10" s="10"/>
      <c r="E10" s="10"/>
      <c r="F10" s="10"/>
      <c r="G10" s="10"/>
      <c r="H10" s="10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showGridLines="0" workbookViewId="0">
      <selection activeCell="N13" sqref="N13"/>
    </sheetView>
  </sheetViews>
  <sheetFormatPr defaultColWidth="10.875" defaultRowHeight="15.95" customHeight="1"/>
  <cols>
    <col min="1" max="2" width="10.875" style="46" customWidth="1"/>
    <col min="3" max="3" width="12.875" style="46" customWidth="1"/>
    <col min="4" max="4" width="10.875" style="46" customWidth="1"/>
    <col min="5" max="5" width="13" style="46" customWidth="1"/>
    <col min="6" max="14" width="10.875" style="46" customWidth="1"/>
    <col min="15" max="16384" width="10.875" style="46"/>
  </cols>
  <sheetData>
    <row r="1" spans="1:26" ht="15.4" customHeight="1" thickBot="1">
      <c r="A1" s="47" t="s">
        <v>115</v>
      </c>
      <c r="B1" s="48" t="s">
        <v>116</v>
      </c>
      <c r="C1" s="48" t="s">
        <v>117</v>
      </c>
      <c r="D1" s="48" t="s">
        <v>118</v>
      </c>
      <c r="E1" s="48" t="s">
        <v>119</v>
      </c>
      <c r="F1" s="48" t="s">
        <v>120</v>
      </c>
      <c r="G1" s="48" t="s">
        <v>121</v>
      </c>
      <c r="H1" s="48" t="s">
        <v>122</v>
      </c>
      <c r="I1" s="48" t="s">
        <v>123</v>
      </c>
      <c r="J1" s="48" t="s">
        <v>124</v>
      </c>
      <c r="K1" s="48" t="s">
        <v>125</v>
      </c>
      <c r="L1" s="48" t="s">
        <v>126</v>
      </c>
      <c r="M1" s="49" t="s">
        <v>127</v>
      </c>
    </row>
    <row r="2" spans="1:26" ht="15.4" customHeight="1" thickBot="1">
      <c r="A2" s="77"/>
      <c r="B2" s="78"/>
      <c r="C2" s="79"/>
      <c r="D2" s="78"/>
      <c r="E2" s="79"/>
      <c r="F2" s="80"/>
      <c r="G2" s="79"/>
      <c r="H2" s="81"/>
      <c r="I2" s="78"/>
      <c r="J2" s="78"/>
      <c r="K2" s="79"/>
      <c r="L2" s="79"/>
      <c r="M2" s="80"/>
    </row>
    <row r="3" spans="1:26" ht="15.4" customHeight="1" thickBot="1">
      <c r="A3" s="77"/>
      <c r="B3" s="78"/>
      <c r="C3" s="79"/>
      <c r="D3" s="78"/>
      <c r="E3" s="79"/>
      <c r="F3" s="80"/>
      <c r="G3" s="79"/>
      <c r="H3" s="81"/>
      <c r="I3" s="78"/>
      <c r="J3" s="78"/>
      <c r="K3" s="79"/>
      <c r="L3" s="79"/>
      <c r="M3" s="80"/>
    </row>
    <row r="4" spans="1:26" ht="15.4" customHeight="1" thickBot="1">
      <c r="A4" s="77"/>
      <c r="B4" s="78"/>
      <c r="C4" s="79"/>
      <c r="D4" s="78"/>
      <c r="E4" s="79"/>
      <c r="F4" s="80"/>
      <c r="G4" s="79"/>
      <c r="H4" s="81"/>
      <c r="I4" s="78"/>
      <c r="J4" s="78"/>
      <c r="K4" s="79"/>
      <c r="L4" s="79"/>
      <c r="M4" s="80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</row>
    <row r="5" spans="1:26" ht="14.25" customHeight="1" thickBot="1">
      <c r="A5" s="77"/>
      <c r="B5" s="78"/>
      <c r="C5" s="79"/>
      <c r="D5" s="78"/>
      <c r="E5" s="79"/>
      <c r="F5" s="80"/>
      <c r="G5" s="79"/>
      <c r="H5" s="81"/>
      <c r="I5" s="78"/>
      <c r="J5" s="78"/>
      <c r="K5" s="79"/>
      <c r="L5" s="79"/>
      <c r="M5" s="80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spans="1:26" ht="15.4" customHeight="1" thickBot="1">
      <c r="A6" s="77"/>
      <c r="B6" s="78"/>
      <c r="C6" s="79"/>
      <c r="D6" s="78"/>
      <c r="E6" s="79"/>
      <c r="F6" s="80"/>
      <c r="G6" s="79"/>
      <c r="H6" s="81"/>
      <c r="I6" s="78"/>
      <c r="J6" s="78"/>
      <c r="K6" s="79"/>
      <c r="L6" s="79"/>
      <c r="M6" s="80"/>
    </row>
    <row r="7" spans="1:26" ht="15.4" customHeight="1" thickBot="1">
      <c r="A7" s="77"/>
      <c r="B7" s="78"/>
      <c r="C7" s="79"/>
      <c r="D7" s="78"/>
      <c r="E7" s="79"/>
      <c r="F7" s="80"/>
      <c r="G7" s="79"/>
      <c r="H7" s="81"/>
      <c r="I7" s="78"/>
      <c r="J7" s="78"/>
      <c r="K7" s="79"/>
      <c r="L7" s="79"/>
      <c r="M7" s="80"/>
    </row>
    <row r="8" spans="1:26" ht="15.4" customHeight="1" thickBot="1">
      <c r="A8" s="77"/>
      <c r="B8" s="78"/>
      <c r="C8" s="79"/>
      <c r="D8" s="78"/>
      <c r="E8" s="79"/>
      <c r="F8" s="80"/>
      <c r="G8" s="79"/>
      <c r="H8" s="81"/>
      <c r="I8" s="78"/>
      <c r="J8" s="78"/>
      <c r="K8" s="79"/>
      <c r="L8" s="79"/>
      <c r="M8" s="80"/>
    </row>
    <row r="9" spans="1:26" ht="15.4" customHeight="1" thickBot="1">
      <c r="A9" s="77"/>
      <c r="B9" s="78"/>
      <c r="C9" s="79"/>
      <c r="D9" s="78"/>
      <c r="E9" s="79"/>
      <c r="F9" s="80"/>
      <c r="G9" s="79"/>
      <c r="H9" s="81"/>
      <c r="I9" s="78"/>
      <c r="J9" s="78"/>
      <c r="K9" s="79"/>
      <c r="L9" s="79"/>
      <c r="M9" s="80"/>
    </row>
    <row r="10" spans="1:26" ht="15.4" customHeight="1" thickBot="1">
      <c r="A10" s="77"/>
      <c r="B10" s="78"/>
      <c r="C10" s="79"/>
      <c r="D10" s="78"/>
      <c r="E10" s="79"/>
      <c r="F10" s="80"/>
      <c r="G10" s="79"/>
      <c r="H10" s="81"/>
      <c r="I10" s="78"/>
      <c r="J10" s="78"/>
      <c r="K10" s="79"/>
      <c r="L10" s="79"/>
      <c r="M10" s="80"/>
    </row>
    <row r="11" spans="1:26" ht="15.4" customHeight="1" thickBot="1">
      <c r="A11" s="77"/>
      <c r="B11" s="78"/>
      <c r="C11" s="79"/>
      <c r="D11" s="78"/>
      <c r="E11" s="79"/>
      <c r="F11" s="80"/>
      <c r="G11" s="79"/>
      <c r="H11" s="81"/>
      <c r="I11" s="78"/>
      <c r="J11" s="78"/>
      <c r="K11" s="79"/>
      <c r="L11" s="79"/>
      <c r="M11" s="80"/>
    </row>
    <row r="12" spans="1:26" ht="15.4" customHeight="1" thickBot="1">
      <c r="A12" s="77"/>
      <c r="B12" s="78"/>
      <c r="C12" s="79"/>
      <c r="D12" s="78"/>
      <c r="E12" s="79"/>
      <c r="F12" s="80"/>
      <c r="G12" s="79"/>
      <c r="H12" s="81"/>
      <c r="I12" s="78"/>
      <c r="J12" s="78"/>
      <c r="K12" s="79"/>
      <c r="L12" s="79"/>
      <c r="M12" s="80"/>
    </row>
    <row r="13" spans="1:26" ht="15.4" customHeight="1" thickBot="1">
      <c r="A13" s="77"/>
      <c r="B13" s="78"/>
      <c r="C13" s="79"/>
      <c r="D13" s="78"/>
      <c r="E13" s="79"/>
      <c r="F13" s="80"/>
      <c r="G13" s="79"/>
      <c r="H13" s="81"/>
      <c r="I13" s="78"/>
      <c r="J13" s="78"/>
      <c r="K13" s="79"/>
      <c r="L13" s="79"/>
      <c r="M13" s="80"/>
    </row>
    <row r="14" spans="1:26" ht="15.4" customHeight="1" thickBot="1">
      <c r="A14" s="77"/>
      <c r="B14" s="78"/>
      <c r="C14" s="79"/>
      <c r="D14" s="78"/>
      <c r="E14" s="79"/>
      <c r="F14" s="80"/>
      <c r="G14" s="79"/>
      <c r="H14" s="81"/>
      <c r="I14" s="78"/>
      <c r="J14" s="78"/>
      <c r="K14" s="79"/>
      <c r="L14" s="79"/>
      <c r="M14" s="80"/>
    </row>
    <row r="15" spans="1:26" ht="15.4" customHeight="1" thickBot="1">
      <c r="A15" s="77"/>
      <c r="B15" s="78"/>
      <c r="C15" s="79"/>
      <c r="D15" s="78"/>
      <c r="E15" s="79"/>
      <c r="F15" s="80"/>
      <c r="G15" s="79"/>
      <c r="H15" s="81"/>
      <c r="I15" s="78"/>
      <c r="J15" s="78"/>
      <c r="K15" s="79"/>
      <c r="L15" s="79"/>
      <c r="M15" s="80"/>
    </row>
    <row r="16" spans="1:26" ht="15.4" customHeight="1" thickBot="1">
      <c r="A16" s="77"/>
      <c r="B16" s="78"/>
      <c r="C16" s="79"/>
      <c r="D16" s="78"/>
      <c r="E16" s="79"/>
      <c r="F16" s="80"/>
      <c r="G16" s="79"/>
      <c r="H16" s="81"/>
      <c r="I16" s="78"/>
      <c r="J16" s="78"/>
      <c r="K16" s="79"/>
      <c r="L16" s="79"/>
      <c r="M16" s="80"/>
    </row>
    <row r="17" spans="1:13" ht="15.4" customHeight="1">
      <c r="A17" s="50"/>
      <c r="B17" s="50"/>
      <c r="C17" s="50"/>
      <c r="D17" s="50"/>
      <c r="E17" s="50"/>
      <c r="F17" s="51"/>
      <c r="G17" s="50"/>
      <c r="H17" s="52"/>
      <c r="I17" s="50"/>
      <c r="J17" s="51"/>
      <c r="K17" s="51"/>
      <c r="L17" s="51"/>
      <c r="M17" s="51"/>
    </row>
    <row r="18" spans="1:13" ht="15.4" customHeight="1">
      <c r="A18" s="50"/>
      <c r="B18" s="50"/>
      <c r="C18" s="50"/>
      <c r="D18" s="50"/>
      <c r="E18" s="50"/>
      <c r="F18" s="51"/>
      <c r="G18" s="50"/>
      <c r="H18" s="52"/>
      <c r="I18" s="50"/>
      <c r="J18" s="51"/>
      <c r="K18" s="51"/>
      <c r="L18" s="51"/>
      <c r="M18" s="51"/>
    </row>
    <row r="19" spans="1:13" ht="15.4" customHeight="1">
      <c r="A19" s="50"/>
      <c r="B19" s="50"/>
      <c r="C19" s="50"/>
      <c r="D19" s="50"/>
      <c r="E19" s="50"/>
      <c r="F19" s="51"/>
      <c r="G19" s="50"/>
      <c r="H19" s="52"/>
      <c r="I19" s="50"/>
      <c r="J19" s="51"/>
      <c r="K19" s="51"/>
      <c r="L19" s="51"/>
      <c r="M19" s="51"/>
    </row>
    <row r="20" spans="1:13" ht="15.4" customHeight="1">
      <c r="A20" s="50"/>
      <c r="B20" s="50"/>
      <c r="C20" s="50"/>
      <c r="D20" s="50"/>
      <c r="E20" s="50"/>
      <c r="F20" s="51"/>
      <c r="G20" s="50"/>
      <c r="H20" s="52"/>
      <c r="I20" s="50"/>
      <c r="J20" s="51"/>
      <c r="K20" s="51"/>
      <c r="L20" s="51"/>
      <c r="M20" s="51"/>
    </row>
    <row r="21" spans="1:13" ht="15.4" customHeight="1">
      <c r="A21" s="50"/>
      <c r="B21" s="50"/>
      <c r="C21" s="50"/>
      <c r="D21" s="50"/>
      <c r="E21" s="50"/>
      <c r="F21" s="51"/>
      <c r="G21" s="50"/>
      <c r="H21" s="52"/>
      <c r="I21" s="50"/>
      <c r="J21" s="51"/>
      <c r="K21" s="51"/>
      <c r="L21" s="51"/>
      <c r="M21" s="51"/>
    </row>
    <row r="22" spans="1:13" ht="15.4" customHeight="1">
      <c r="A22" s="50"/>
      <c r="B22" s="50"/>
      <c r="C22" s="50"/>
      <c r="D22" s="50"/>
      <c r="E22" s="50"/>
      <c r="F22" s="51"/>
      <c r="G22" s="50"/>
      <c r="H22" s="52"/>
      <c r="I22" s="50"/>
      <c r="J22" s="51"/>
      <c r="K22" s="51"/>
      <c r="L22" s="51"/>
      <c r="M22" s="51"/>
    </row>
    <row r="23" spans="1:13" ht="15.4" customHeight="1">
      <c r="A23" s="50"/>
      <c r="B23" s="50"/>
      <c r="C23" s="50"/>
      <c r="D23" s="50"/>
      <c r="E23" s="50"/>
      <c r="F23" s="51"/>
      <c r="G23" s="50"/>
      <c r="H23" s="52"/>
      <c r="I23" s="50"/>
      <c r="J23" s="51"/>
      <c r="K23" s="51"/>
      <c r="L23" s="51"/>
      <c r="M23" s="51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8"/>
  <sheetViews>
    <sheetView showGridLines="0" workbookViewId="0">
      <selection activeCell="E11" sqref="E11"/>
    </sheetView>
  </sheetViews>
  <sheetFormatPr defaultColWidth="10.875" defaultRowHeight="15.95" customHeight="1"/>
  <cols>
    <col min="1" max="1" width="10.875" style="53" customWidth="1"/>
    <col min="2" max="2" width="11.125" style="53" customWidth="1"/>
    <col min="3" max="6" width="10.875" style="53" customWidth="1"/>
    <col min="7" max="7" width="12.375" style="53" customWidth="1"/>
    <col min="8" max="11" width="10.875" style="53" customWidth="1"/>
    <col min="12" max="16384" width="10.875" style="53"/>
  </cols>
  <sheetData>
    <row r="1" spans="1:10" ht="15.4" customHeight="1">
      <c r="A1" s="54" t="s">
        <v>115</v>
      </c>
      <c r="B1" s="55" t="s">
        <v>128</v>
      </c>
      <c r="C1" s="55" t="s">
        <v>129</v>
      </c>
      <c r="D1" s="55" t="s">
        <v>130</v>
      </c>
      <c r="E1" s="55" t="s">
        <v>121</v>
      </c>
      <c r="F1" s="55" t="s">
        <v>123</v>
      </c>
      <c r="G1" s="55" t="s">
        <v>131</v>
      </c>
      <c r="H1" s="55" t="s">
        <v>132</v>
      </c>
      <c r="I1" s="56" t="s">
        <v>133</v>
      </c>
      <c r="J1" s="57"/>
    </row>
    <row r="2" spans="1:10" ht="15.4" customHeight="1">
      <c r="A2" s="58">
        <v>2</v>
      </c>
      <c r="B2" s="59">
        <v>1</v>
      </c>
      <c r="C2" s="59">
        <v>1</v>
      </c>
      <c r="D2" s="60" t="s">
        <v>91</v>
      </c>
      <c r="E2" s="59">
        <v>1</v>
      </c>
      <c r="F2" s="61">
        <v>42000</v>
      </c>
      <c r="G2" s="59">
        <v>1</v>
      </c>
      <c r="H2" s="59">
        <v>1</v>
      </c>
      <c r="I2" s="62" t="s">
        <v>158</v>
      </c>
      <c r="J2" s="57"/>
    </row>
    <row r="3" spans="1:10" ht="15.4" customHeight="1">
      <c r="A3" s="58">
        <v>2</v>
      </c>
      <c r="B3" s="59">
        <v>1</v>
      </c>
      <c r="C3" s="59">
        <v>1</v>
      </c>
      <c r="D3" s="60" t="s">
        <v>91</v>
      </c>
      <c r="E3" s="59">
        <v>1</v>
      </c>
      <c r="F3" s="61">
        <v>42000</v>
      </c>
      <c r="G3" s="59">
        <v>1</v>
      </c>
      <c r="H3" s="59">
        <v>2</v>
      </c>
      <c r="I3" s="62" t="s">
        <v>158</v>
      </c>
      <c r="J3" s="57"/>
    </row>
    <row r="4" spans="1:10" ht="15.4" customHeight="1">
      <c r="A4" s="58">
        <v>2</v>
      </c>
      <c r="B4" s="59">
        <v>1</v>
      </c>
      <c r="C4" s="59">
        <v>1</v>
      </c>
      <c r="D4" s="60" t="s">
        <v>91</v>
      </c>
      <c r="E4" s="59">
        <v>0</v>
      </c>
      <c r="F4" s="61">
        <v>40000</v>
      </c>
      <c r="G4" s="59">
        <v>1</v>
      </c>
      <c r="H4" s="59">
        <v>3</v>
      </c>
      <c r="I4" s="62" t="s">
        <v>158</v>
      </c>
      <c r="J4" s="10"/>
    </row>
    <row r="5" spans="1:10" ht="15.4" customHeight="1">
      <c r="A5" s="58">
        <v>2</v>
      </c>
      <c r="B5" s="59">
        <v>2</v>
      </c>
      <c r="C5" s="59">
        <v>1</v>
      </c>
      <c r="D5" s="60" t="s">
        <v>91</v>
      </c>
      <c r="E5" s="59">
        <v>0</v>
      </c>
      <c r="F5" s="61">
        <v>40000</v>
      </c>
      <c r="G5" s="59">
        <v>1</v>
      </c>
      <c r="H5" s="59">
        <v>1</v>
      </c>
      <c r="I5" s="62" t="s">
        <v>158</v>
      </c>
      <c r="J5" s="10"/>
    </row>
    <row r="6" spans="1:10" ht="15.4" customHeight="1">
      <c r="A6" s="58">
        <v>2</v>
      </c>
      <c r="B6" s="59">
        <v>2</v>
      </c>
      <c r="C6" s="59">
        <v>1</v>
      </c>
      <c r="D6" s="60" t="s">
        <v>91</v>
      </c>
      <c r="E6" s="59">
        <v>0</v>
      </c>
      <c r="F6" s="61">
        <v>42000</v>
      </c>
      <c r="G6" s="59">
        <v>1</v>
      </c>
      <c r="H6" s="59">
        <v>2</v>
      </c>
      <c r="I6" s="62" t="s">
        <v>158</v>
      </c>
      <c r="J6" s="10"/>
    </row>
    <row r="7" spans="1:10" ht="15.4" customHeight="1">
      <c r="A7" s="58">
        <v>2</v>
      </c>
      <c r="B7" s="59">
        <v>2</v>
      </c>
      <c r="C7" s="59">
        <v>1</v>
      </c>
      <c r="D7" s="60" t="s">
        <v>91</v>
      </c>
      <c r="E7" s="59">
        <v>0</v>
      </c>
      <c r="F7" s="61">
        <v>39000</v>
      </c>
      <c r="G7" s="59">
        <v>1</v>
      </c>
      <c r="H7" s="59">
        <v>3</v>
      </c>
      <c r="I7" s="62" t="s">
        <v>158</v>
      </c>
      <c r="J7" s="10"/>
    </row>
    <row r="8" spans="1:10" ht="15.4" customHeight="1">
      <c r="A8" s="58">
        <v>3</v>
      </c>
      <c r="B8" s="59">
        <v>1</v>
      </c>
      <c r="C8" s="59">
        <v>1</v>
      </c>
      <c r="D8" s="60" t="s">
        <v>91</v>
      </c>
      <c r="E8" s="59">
        <v>1</v>
      </c>
      <c r="F8" s="61">
        <v>42000</v>
      </c>
      <c r="G8" s="59">
        <v>1</v>
      </c>
      <c r="H8" s="59">
        <v>1</v>
      </c>
      <c r="I8" s="62" t="s">
        <v>158</v>
      </c>
      <c r="J8" s="10"/>
    </row>
    <row r="9" spans="1:10" ht="15.4" customHeight="1">
      <c r="A9" s="58">
        <v>3</v>
      </c>
      <c r="B9" s="59">
        <v>1</v>
      </c>
      <c r="C9" s="59">
        <v>1</v>
      </c>
      <c r="D9" s="60" t="s">
        <v>91</v>
      </c>
      <c r="E9" s="59">
        <v>1</v>
      </c>
      <c r="F9" s="61">
        <v>42000</v>
      </c>
      <c r="G9" s="59">
        <v>1</v>
      </c>
      <c r="H9" s="59">
        <v>2</v>
      </c>
      <c r="I9" s="62" t="s">
        <v>158</v>
      </c>
      <c r="J9" s="10"/>
    </row>
    <row r="10" spans="1:10" ht="15.4" customHeight="1">
      <c r="A10" s="58">
        <v>3</v>
      </c>
      <c r="B10" s="59">
        <v>1</v>
      </c>
      <c r="C10" s="59">
        <v>1</v>
      </c>
      <c r="D10" s="60" t="s">
        <v>93</v>
      </c>
      <c r="E10" s="59">
        <v>0</v>
      </c>
      <c r="F10" s="61">
        <v>20000</v>
      </c>
      <c r="G10" s="59">
        <v>1</v>
      </c>
      <c r="H10" s="59">
        <v>2</v>
      </c>
      <c r="I10" s="62" t="s">
        <v>158</v>
      </c>
      <c r="J10" s="10"/>
    </row>
    <row r="11" spans="1:10" ht="15.4" customHeight="1">
      <c r="A11" s="58">
        <v>3</v>
      </c>
      <c r="B11" s="59">
        <v>1</v>
      </c>
      <c r="C11" s="59">
        <v>1</v>
      </c>
      <c r="D11" s="60" t="s">
        <v>93</v>
      </c>
      <c r="E11" s="59">
        <v>1</v>
      </c>
      <c r="F11" s="61">
        <v>10000</v>
      </c>
      <c r="G11" s="59">
        <v>1</v>
      </c>
      <c r="H11" s="59">
        <v>2</v>
      </c>
      <c r="I11" s="62" t="s">
        <v>158</v>
      </c>
      <c r="J11" s="10"/>
    </row>
    <row r="12" spans="1:10" ht="15.95" customHeight="1">
      <c r="A12" s="58"/>
      <c r="B12" s="59"/>
      <c r="C12" s="59"/>
      <c r="D12" s="60"/>
      <c r="E12" s="59"/>
      <c r="F12" s="61"/>
      <c r="G12" s="59"/>
      <c r="H12" s="59"/>
      <c r="I12" s="62"/>
    </row>
    <row r="13" spans="1:10" ht="15.95" customHeight="1">
      <c r="A13" s="58"/>
      <c r="B13" s="59"/>
      <c r="C13" s="59"/>
      <c r="D13" s="60"/>
      <c r="E13" s="59"/>
      <c r="F13" s="61"/>
      <c r="G13" s="59"/>
      <c r="H13" s="59"/>
      <c r="I13" s="62"/>
    </row>
    <row r="14" spans="1:10" ht="15.95" customHeight="1">
      <c r="A14" s="58"/>
      <c r="B14" s="59"/>
      <c r="C14" s="59"/>
      <c r="D14" s="60"/>
      <c r="E14" s="59"/>
      <c r="F14" s="61"/>
      <c r="G14" s="59"/>
      <c r="H14" s="59"/>
      <c r="I14" s="62"/>
    </row>
    <row r="15" spans="1:10" ht="15.95" customHeight="1">
      <c r="A15" s="58"/>
      <c r="B15" s="59"/>
      <c r="C15" s="59"/>
      <c r="D15" s="60"/>
      <c r="E15" s="59"/>
      <c r="F15" s="61"/>
      <c r="G15" s="59"/>
      <c r="H15" s="59"/>
      <c r="I15" s="62"/>
    </row>
    <row r="16" spans="1:10" ht="15.95" customHeight="1">
      <c r="A16" s="58"/>
      <c r="B16" s="59"/>
      <c r="C16" s="59"/>
      <c r="D16" s="60"/>
      <c r="E16" s="59"/>
      <c r="F16" s="61"/>
      <c r="G16" s="59"/>
      <c r="H16" s="59"/>
      <c r="I16" s="62"/>
    </row>
    <row r="17" spans="1:9" ht="15.95" customHeight="1">
      <c r="A17" s="58"/>
      <c r="B17" s="59"/>
      <c r="C17" s="59"/>
      <c r="D17" s="60"/>
      <c r="E17" s="59"/>
      <c r="F17" s="61"/>
      <c r="G17" s="59"/>
      <c r="H17" s="59"/>
      <c r="I17" s="62"/>
    </row>
    <row r="18" spans="1:9" ht="15.95" customHeight="1">
      <c r="A18" s="58"/>
      <c r="B18" s="59"/>
      <c r="C18" s="59"/>
      <c r="D18" s="60"/>
      <c r="E18" s="59"/>
      <c r="F18" s="61"/>
      <c r="G18" s="59"/>
      <c r="H18" s="59"/>
      <c r="I18" s="62"/>
    </row>
    <row r="19" spans="1:9" ht="15.95" customHeight="1">
      <c r="A19" s="58"/>
      <c r="B19" s="59"/>
      <c r="C19" s="59"/>
      <c r="D19" s="60"/>
      <c r="E19" s="59"/>
      <c r="F19" s="61"/>
      <c r="G19" s="59"/>
      <c r="H19" s="59"/>
      <c r="I19" s="62"/>
    </row>
    <row r="20" spans="1:9" ht="15.95" customHeight="1">
      <c r="A20" s="58"/>
      <c r="B20" s="59"/>
      <c r="C20" s="59"/>
      <c r="D20" s="60"/>
      <c r="E20" s="59"/>
      <c r="F20" s="61"/>
      <c r="G20" s="59"/>
      <c r="H20" s="59"/>
      <c r="I20" s="62"/>
    </row>
    <row r="21" spans="1:9" ht="15.95" customHeight="1">
      <c r="A21" s="58"/>
      <c r="B21" s="59"/>
      <c r="C21" s="59"/>
      <c r="D21" s="60"/>
      <c r="E21" s="59"/>
      <c r="F21" s="61"/>
      <c r="G21" s="59"/>
      <c r="H21" s="59"/>
      <c r="I21" s="62"/>
    </row>
    <row r="22" spans="1:9" ht="15.95" customHeight="1">
      <c r="A22" s="58"/>
      <c r="B22" s="59"/>
      <c r="C22" s="59"/>
      <c r="D22" s="60"/>
      <c r="E22" s="59"/>
      <c r="F22" s="61"/>
      <c r="G22" s="59"/>
      <c r="H22" s="59"/>
      <c r="I22" s="62"/>
    </row>
    <row r="23" spans="1:9" ht="15.95" customHeight="1">
      <c r="A23" s="58"/>
      <c r="B23" s="59"/>
      <c r="C23" s="59"/>
      <c r="D23" s="60"/>
      <c r="E23" s="59"/>
      <c r="F23" s="61"/>
      <c r="G23" s="59"/>
      <c r="H23" s="59"/>
      <c r="I23" s="62"/>
    </row>
    <row r="24" spans="1:9" ht="15.95" customHeight="1">
      <c r="A24" s="58"/>
      <c r="B24" s="59"/>
      <c r="C24" s="59"/>
      <c r="D24" s="60"/>
      <c r="E24" s="59"/>
      <c r="F24" s="61"/>
      <c r="G24" s="59"/>
      <c r="H24" s="59"/>
      <c r="I24" s="62"/>
    </row>
    <row r="25" spans="1:9" ht="15.95" customHeight="1">
      <c r="A25" s="58"/>
      <c r="B25" s="59"/>
      <c r="C25" s="59"/>
      <c r="D25" s="60"/>
      <c r="E25" s="59"/>
      <c r="F25" s="61"/>
      <c r="G25" s="59"/>
      <c r="H25" s="59"/>
      <c r="I25" s="62"/>
    </row>
    <row r="26" spans="1:9" ht="15.95" customHeight="1">
      <c r="A26" s="58"/>
      <c r="B26" s="59"/>
      <c r="C26" s="59"/>
      <c r="D26" s="60"/>
      <c r="E26" s="59"/>
      <c r="F26" s="61"/>
      <c r="G26" s="59"/>
      <c r="H26" s="59"/>
      <c r="I26" s="62"/>
    </row>
    <row r="27" spans="1:9" ht="15.95" customHeight="1">
      <c r="A27" s="58"/>
      <c r="B27" s="59"/>
      <c r="C27" s="59"/>
      <c r="D27" s="60"/>
      <c r="E27" s="59"/>
      <c r="F27" s="61"/>
      <c r="G27" s="59"/>
      <c r="H27" s="59"/>
      <c r="I27" s="62"/>
    </row>
    <row r="28" spans="1:9" ht="15.95" customHeight="1">
      <c r="A28" s="58"/>
      <c r="B28" s="59"/>
      <c r="C28" s="59"/>
      <c r="D28" s="60"/>
      <c r="E28" s="59"/>
      <c r="F28" s="61"/>
      <c r="G28" s="59"/>
      <c r="H28" s="59"/>
      <c r="I28" s="62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showGridLines="0" zoomScale="87" workbookViewId="0">
      <selection activeCell="A2" sqref="A2:L3"/>
    </sheetView>
  </sheetViews>
  <sheetFormatPr defaultColWidth="10.875" defaultRowHeight="15.95" customHeight="1"/>
  <cols>
    <col min="1" max="1" width="10.875" style="65" customWidth="1"/>
    <col min="2" max="2" width="11.125" style="65" customWidth="1"/>
    <col min="3" max="3" width="10.875" style="65" customWidth="1"/>
    <col min="4" max="4" width="13.375" style="65" customWidth="1"/>
    <col min="5" max="5" width="10.875" style="65" customWidth="1"/>
    <col min="6" max="6" width="13.5" style="65" customWidth="1"/>
    <col min="7" max="7" width="15" style="65" customWidth="1"/>
    <col min="8" max="8" width="10.875" style="65" customWidth="1"/>
    <col min="9" max="9" width="13.125" style="65" customWidth="1"/>
    <col min="10" max="10" width="10.875" style="65" customWidth="1"/>
    <col min="11" max="11" width="13.375" style="65" customWidth="1"/>
    <col min="12" max="12" width="14.875" style="65" customWidth="1"/>
    <col min="13" max="14" width="10.875" style="65" customWidth="1"/>
    <col min="15" max="16384" width="10.875" style="65"/>
  </cols>
  <sheetData>
    <row r="1" spans="1:13" ht="15" customHeight="1">
      <c r="A1" s="54" t="s">
        <v>115</v>
      </c>
      <c r="B1" s="55" t="s">
        <v>128</v>
      </c>
      <c r="C1" s="55" t="s">
        <v>134</v>
      </c>
      <c r="D1" s="55" t="s">
        <v>135</v>
      </c>
      <c r="E1" s="55" t="s">
        <v>136</v>
      </c>
      <c r="F1" s="55" t="s">
        <v>137</v>
      </c>
      <c r="G1" s="55" t="s">
        <v>138</v>
      </c>
      <c r="H1" s="55" t="s">
        <v>139</v>
      </c>
      <c r="I1" s="55" t="s">
        <v>140</v>
      </c>
      <c r="J1" s="55" t="s">
        <v>141</v>
      </c>
      <c r="K1" s="55" t="s">
        <v>142</v>
      </c>
      <c r="L1" s="56" t="s">
        <v>143</v>
      </c>
      <c r="M1" s="57"/>
    </row>
    <row r="2" spans="1:13" ht="15.4" customHeight="1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10"/>
    </row>
    <row r="3" spans="1:13" ht="15.4" customHeight="1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 ht="15.4" customHeight="1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3" ht="15.4" customHeight="1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 ht="15.4" customHeight="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ht="15.4" customHeigh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showGridLines="0" workbookViewId="0">
      <selection activeCell="L25" sqref="L25"/>
    </sheetView>
  </sheetViews>
  <sheetFormatPr defaultColWidth="10.875" defaultRowHeight="15.95" customHeight="1"/>
  <cols>
    <col min="1" max="9" width="10.875" style="70" customWidth="1"/>
    <col min="10" max="16384" width="10.875" style="70"/>
  </cols>
  <sheetData>
    <row r="1" spans="1:8" ht="15.4" customHeight="1">
      <c r="A1" s="54" t="s">
        <v>115</v>
      </c>
      <c r="B1" s="55" t="s">
        <v>128</v>
      </c>
      <c r="C1" s="55" t="s">
        <v>129</v>
      </c>
      <c r="D1" s="55" t="s">
        <v>144</v>
      </c>
      <c r="E1" s="55" t="s">
        <v>145</v>
      </c>
      <c r="F1" s="55" t="s">
        <v>146</v>
      </c>
      <c r="G1" s="56" t="s">
        <v>147</v>
      </c>
      <c r="H1" s="57"/>
    </row>
    <row r="2" spans="1:8" ht="15.4" customHeight="1">
      <c r="A2" s="72">
        <v>1</v>
      </c>
      <c r="B2" s="72">
        <v>1</v>
      </c>
      <c r="C2" s="72">
        <v>1</v>
      </c>
      <c r="D2" s="71" t="s">
        <v>91</v>
      </c>
      <c r="E2" s="72">
        <v>1</v>
      </c>
      <c r="F2" s="72">
        <v>0</v>
      </c>
      <c r="G2" s="72">
        <v>0</v>
      </c>
    </row>
    <row r="3" spans="1:8" ht="15.4" customHeight="1">
      <c r="A3" s="72">
        <v>1</v>
      </c>
      <c r="B3" s="72">
        <v>1</v>
      </c>
      <c r="C3" s="72">
        <v>1</v>
      </c>
      <c r="D3" s="71" t="s">
        <v>91</v>
      </c>
      <c r="E3" s="72">
        <v>1</v>
      </c>
      <c r="F3" s="72">
        <v>0</v>
      </c>
      <c r="G3" s="72">
        <v>0</v>
      </c>
    </row>
    <row r="4" spans="1:8" ht="15.4" customHeight="1">
      <c r="A4" s="72">
        <v>1</v>
      </c>
      <c r="B4" s="72">
        <v>1</v>
      </c>
      <c r="C4" s="72">
        <v>1</v>
      </c>
      <c r="D4" s="71" t="s">
        <v>91</v>
      </c>
      <c r="E4" s="72">
        <v>1</v>
      </c>
      <c r="F4" s="72">
        <v>0</v>
      </c>
      <c r="G4" s="72">
        <v>0</v>
      </c>
    </row>
    <row r="5" spans="1:8" s="73" customFormat="1" ht="15.4" customHeight="1">
      <c r="A5" s="72">
        <v>1</v>
      </c>
      <c r="B5" s="72">
        <v>1</v>
      </c>
      <c r="C5" s="72">
        <v>1</v>
      </c>
      <c r="D5" s="71" t="s">
        <v>93</v>
      </c>
      <c r="E5" s="72">
        <v>1</v>
      </c>
      <c r="F5" s="72">
        <v>0</v>
      </c>
      <c r="G5" s="72">
        <v>0</v>
      </c>
    </row>
    <row r="6" spans="1:8" ht="15.4" customHeight="1">
      <c r="A6" s="72">
        <v>1</v>
      </c>
      <c r="B6" s="72">
        <v>1</v>
      </c>
      <c r="C6" s="72">
        <v>1</v>
      </c>
      <c r="D6" s="71" t="s">
        <v>93</v>
      </c>
      <c r="E6" s="72">
        <v>1</v>
      </c>
      <c r="F6" s="72">
        <v>0</v>
      </c>
      <c r="G6" s="72">
        <v>0</v>
      </c>
    </row>
    <row r="7" spans="1:8" ht="15.4" customHeight="1">
      <c r="A7" s="72">
        <v>1</v>
      </c>
      <c r="B7" s="72">
        <v>1</v>
      </c>
      <c r="C7" s="72">
        <v>1</v>
      </c>
      <c r="D7" s="71" t="s">
        <v>93</v>
      </c>
      <c r="E7" s="72">
        <v>1</v>
      </c>
      <c r="F7" s="72">
        <v>0</v>
      </c>
      <c r="G7" s="72">
        <v>0</v>
      </c>
    </row>
    <row r="8" spans="1:8" s="73" customFormat="1" ht="15.4" customHeight="1">
      <c r="A8" s="75">
        <v>1</v>
      </c>
      <c r="B8" s="75">
        <v>2</v>
      </c>
      <c r="C8" s="75">
        <v>1</v>
      </c>
      <c r="D8" s="76" t="s">
        <v>93</v>
      </c>
      <c r="E8" s="75">
        <v>1</v>
      </c>
      <c r="F8" s="75">
        <v>0</v>
      </c>
      <c r="G8" s="75">
        <v>0</v>
      </c>
    </row>
    <row r="9" spans="1:8" s="73" customFormat="1" ht="15.4" customHeight="1">
      <c r="A9" s="75">
        <v>1</v>
      </c>
      <c r="B9" s="75">
        <v>2</v>
      </c>
      <c r="C9" s="75">
        <v>1</v>
      </c>
      <c r="D9" s="76" t="s">
        <v>93</v>
      </c>
      <c r="E9" s="75">
        <v>1</v>
      </c>
      <c r="F9" s="75">
        <v>0</v>
      </c>
      <c r="G9" s="75">
        <v>0</v>
      </c>
    </row>
    <row r="10" spans="1:8" s="73" customFormat="1" ht="15.4" customHeight="1">
      <c r="A10" s="75">
        <v>1</v>
      </c>
      <c r="B10" s="75">
        <v>2</v>
      </c>
      <c r="C10" s="75">
        <v>1</v>
      </c>
      <c r="D10" s="76" t="s">
        <v>93</v>
      </c>
      <c r="E10" s="75">
        <v>1</v>
      </c>
      <c r="F10" s="75">
        <v>0</v>
      </c>
      <c r="G10" s="75">
        <v>0</v>
      </c>
    </row>
    <row r="11" spans="1:8" ht="15.4" customHeight="1">
      <c r="A11" s="75">
        <v>1</v>
      </c>
      <c r="B11" s="75">
        <v>2</v>
      </c>
      <c r="C11" s="75">
        <v>1</v>
      </c>
      <c r="D11" s="76" t="s">
        <v>91</v>
      </c>
      <c r="E11" s="75">
        <v>1</v>
      </c>
      <c r="F11" s="75">
        <v>0</v>
      </c>
      <c r="G11" s="75">
        <v>0</v>
      </c>
    </row>
    <row r="12" spans="1:8" ht="15.4" customHeight="1">
      <c r="A12" s="75">
        <v>1</v>
      </c>
      <c r="B12" s="75">
        <v>2</v>
      </c>
      <c r="C12" s="75">
        <v>1</v>
      </c>
      <c r="D12" s="76" t="s">
        <v>91</v>
      </c>
      <c r="E12" s="75">
        <v>1</v>
      </c>
      <c r="F12" s="75">
        <v>0</v>
      </c>
      <c r="G12" s="75">
        <v>0</v>
      </c>
    </row>
    <row r="13" spans="1:8" ht="15.4" customHeight="1">
      <c r="A13" s="75">
        <v>1</v>
      </c>
      <c r="B13" s="75">
        <v>2</v>
      </c>
      <c r="C13" s="75">
        <v>1</v>
      </c>
      <c r="D13" s="76" t="s">
        <v>91</v>
      </c>
      <c r="E13" s="75">
        <v>1</v>
      </c>
      <c r="F13" s="75">
        <v>0</v>
      </c>
      <c r="G13" s="75">
        <v>0</v>
      </c>
    </row>
    <row r="14" spans="1:8" ht="15.4" customHeight="1">
      <c r="A14" s="75">
        <v>1</v>
      </c>
      <c r="B14" s="75">
        <v>3</v>
      </c>
      <c r="C14" s="75">
        <v>1</v>
      </c>
      <c r="D14" s="76" t="s">
        <v>148</v>
      </c>
      <c r="E14" s="75">
        <v>1</v>
      </c>
      <c r="F14" s="75">
        <v>0</v>
      </c>
      <c r="G14" s="75">
        <v>0</v>
      </c>
    </row>
    <row r="15" spans="1:8" ht="15.4" customHeight="1">
      <c r="A15" s="75">
        <v>1</v>
      </c>
      <c r="B15" s="75">
        <v>3</v>
      </c>
      <c r="C15" s="75">
        <v>1</v>
      </c>
      <c r="D15" s="76" t="s">
        <v>148</v>
      </c>
      <c r="E15" s="75">
        <v>1</v>
      </c>
      <c r="F15" s="75">
        <v>0</v>
      </c>
      <c r="G15" s="75">
        <v>0</v>
      </c>
    </row>
    <row r="16" spans="1:8" ht="15.4" customHeight="1">
      <c r="A16" s="75">
        <v>1</v>
      </c>
      <c r="B16" s="75">
        <v>3</v>
      </c>
      <c r="C16" s="75">
        <v>1</v>
      </c>
      <c r="D16" s="76" t="s">
        <v>148</v>
      </c>
      <c r="E16" s="75">
        <v>1</v>
      </c>
      <c r="F16" s="75">
        <v>0</v>
      </c>
      <c r="G16" s="75">
        <v>0</v>
      </c>
    </row>
    <row r="17" spans="1:8" ht="15.4" customHeight="1">
      <c r="A17" s="75">
        <v>1</v>
      </c>
      <c r="B17" s="75">
        <v>3</v>
      </c>
      <c r="C17" s="75">
        <v>1</v>
      </c>
      <c r="D17" s="76" t="s">
        <v>148</v>
      </c>
      <c r="E17" s="75">
        <v>1</v>
      </c>
      <c r="F17" s="75">
        <v>0</v>
      </c>
      <c r="G17" s="75">
        <v>0</v>
      </c>
    </row>
    <row r="18" spans="1:8" ht="15.4" customHeight="1">
      <c r="A18" s="75">
        <v>1</v>
      </c>
      <c r="B18" s="75">
        <v>3</v>
      </c>
      <c r="C18" s="75">
        <v>1</v>
      </c>
      <c r="D18" s="76" t="s">
        <v>148</v>
      </c>
      <c r="E18" s="75">
        <v>1</v>
      </c>
      <c r="F18" s="75">
        <v>0</v>
      </c>
      <c r="G18" s="75">
        <v>0</v>
      </c>
    </row>
    <row r="19" spans="1:8" ht="15.4" customHeight="1">
      <c r="A19" s="75">
        <v>1</v>
      </c>
      <c r="B19" s="75">
        <v>3</v>
      </c>
      <c r="C19" s="75">
        <v>1</v>
      </c>
      <c r="D19" s="76" t="s">
        <v>148</v>
      </c>
      <c r="E19" s="75">
        <v>1</v>
      </c>
      <c r="F19" s="75">
        <v>0</v>
      </c>
      <c r="G19" s="75">
        <v>0</v>
      </c>
    </row>
    <row r="20" spans="1:8" ht="15.4" customHeight="1">
      <c r="A20" s="75">
        <v>1</v>
      </c>
      <c r="B20" s="75">
        <v>4</v>
      </c>
      <c r="C20" s="75">
        <v>1</v>
      </c>
      <c r="D20" s="76" t="s">
        <v>148</v>
      </c>
      <c r="E20" s="75">
        <v>1</v>
      </c>
      <c r="F20" s="75">
        <v>0</v>
      </c>
      <c r="G20" s="75">
        <v>0</v>
      </c>
    </row>
    <row r="21" spans="1:8" ht="15.4" customHeight="1">
      <c r="A21" s="75">
        <v>1</v>
      </c>
      <c r="B21" s="75">
        <v>4</v>
      </c>
      <c r="C21" s="75">
        <v>1</v>
      </c>
      <c r="D21" s="76" t="s">
        <v>148</v>
      </c>
      <c r="E21" s="75">
        <v>1</v>
      </c>
      <c r="F21" s="75">
        <v>0</v>
      </c>
      <c r="G21" s="75">
        <v>0</v>
      </c>
    </row>
    <row r="22" spans="1:8" ht="15.4" customHeight="1">
      <c r="A22" s="75">
        <v>1</v>
      </c>
      <c r="B22" s="75">
        <v>4</v>
      </c>
      <c r="C22" s="75">
        <v>1</v>
      </c>
      <c r="D22" s="76" t="s">
        <v>148</v>
      </c>
      <c r="E22" s="75">
        <v>1</v>
      </c>
      <c r="F22" s="75">
        <v>0</v>
      </c>
      <c r="G22" s="75">
        <v>0</v>
      </c>
      <c r="H22" s="10"/>
    </row>
    <row r="23" spans="1:8" ht="15.4" customHeight="1">
      <c r="A23" s="75">
        <v>1</v>
      </c>
      <c r="B23" s="75">
        <v>4</v>
      </c>
      <c r="C23" s="75">
        <v>1</v>
      </c>
      <c r="D23" s="76" t="s">
        <v>148</v>
      </c>
      <c r="E23" s="75">
        <v>1</v>
      </c>
      <c r="F23" s="75">
        <v>0</v>
      </c>
      <c r="G23" s="75">
        <v>0</v>
      </c>
      <c r="H23" s="10"/>
    </row>
    <row r="24" spans="1:8" ht="15.4" customHeight="1">
      <c r="A24" s="75">
        <v>1</v>
      </c>
      <c r="B24" s="75">
        <v>4</v>
      </c>
      <c r="C24" s="75">
        <v>1</v>
      </c>
      <c r="D24" s="76" t="s">
        <v>148</v>
      </c>
      <c r="E24" s="75">
        <v>1</v>
      </c>
      <c r="F24" s="75">
        <v>0</v>
      </c>
      <c r="G24" s="75">
        <v>0</v>
      </c>
      <c r="H24" s="10"/>
    </row>
    <row r="25" spans="1:8" ht="15.4" customHeight="1">
      <c r="A25" s="75">
        <v>1</v>
      </c>
      <c r="B25" s="75">
        <v>4</v>
      </c>
      <c r="C25" s="75">
        <v>1</v>
      </c>
      <c r="D25" s="76" t="s">
        <v>148</v>
      </c>
      <c r="E25" s="75">
        <v>1</v>
      </c>
      <c r="F25" s="75">
        <v>0</v>
      </c>
      <c r="G25" s="75">
        <v>0</v>
      </c>
      <c r="H25" s="10"/>
    </row>
    <row r="26" spans="1:8" ht="15.4" customHeight="1">
      <c r="A26" s="75">
        <v>1</v>
      </c>
      <c r="B26" s="75">
        <v>5</v>
      </c>
      <c r="C26" s="75">
        <v>1</v>
      </c>
      <c r="D26" s="76" t="s">
        <v>148</v>
      </c>
      <c r="E26" s="75">
        <v>1</v>
      </c>
      <c r="F26" s="75">
        <v>0</v>
      </c>
      <c r="G26" s="75">
        <v>0</v>
      </c>
      <c r="H26" s="10"/>
    </row>
    <row r="27" spans="1:8" ht="15.4" customHeight="1">
      <c r="A27" s="75">
        <v>1</v>
      </c>
      <c r="B27" s="75">
        <v>5</v>
      </c>
      <c r="C27" s="75">
        <v>1</v>
      </c>
      <c r="D27" s="76" t="s">
        <v>148</v>
      </c>
      <c r="E27" s="75">
        <v>1</v>
      </c>
      <c r="F27" s="75">
        <v>0</v>
      </c>
      <c r="G27" s="75">
        <v>0</v>
      </c>
      <c r="H27" s="10"/>
    </row>
    <row r="28" spans="1:8" ht="15.95" customHeight="1">
      <c r="A28" s="75">
        <v>1</v>
      </c>
      <c r="B28" s="75">
        <v>5</v>
      </c>
      <c r="C28" s="75">
        <v>1</v>
      </c>
      <c r="D28" s="76" t="s">
        <v>148</v>
      </c>
      <c r="E28" s="75">
        <v>1</v>
      </c>
      <c r="F28" s="75">
        <v>0</v>
      </c>
      <c r="G28" s="75">
        <v>0</v>
      </c>
    </row>
    <row r="29" spans="1:8" ht="15.95" customHeight="1">
      <c r="A29" s="75">
        <v>1</v>
      </c>
      <c r="B29" s="75">
        <v>5</v>
      </c>
      <c r="C29" s="75">
        <v>1</v>
      </c>
      <c r="D29" s="76" t="s">
        <v>148</v>
      </c>
      <c r="E29" s="75">
        <v>1</v>
      </c>
      <c r="F29" s="75">
        <v>0</v>
      </c>
      <c r="G29" s="75">
        <v>0</v>
      </c>
    </row>
    <row r="30" spans="1:8" ht="15.95" customHeight="1">
      <c r="A30" s="75">
        <v>1</v>
      </c>
      <c r="B30" s="75">
        <v>5</v>
      </c>
      <c r="C30" s="75">
        <v>1</v>
      </c>
      <c r="D30" s="76" t="s">
        <v>148</v>
      </c>
      <c r="E30" s="75">
        <v>1</v>
      </c>
      <c r="F30" s="75">
        <v>0</v>
      </c>
      <c r="G30" s="75">
        <v>0</v>
      </c>
    </row>
    <row r="31" spans="1:8" ht="15.95" customHeight="1">
      <c r="A31" s="75">
        <v>1</v>
      </c>
      <c r="B31" s="75">
        <v>5</v>
      </c>
      <c r="C31" s="75">
        <v>1</v>
      </c>
      <c r="D31" s="76" t="s">
        <v>148</v>
      </c>
      <c r="E31" s="75">
        <v>1</v>
      </c>
      <c r="F31" s="75">
        <v>0</v>
      </c>
      <c r="G31" s="75">
        <v>0</v>
      </c>
    </row>
    <row r="34" spans="1:7" ht="15.95" customHeight="1">
      <c r="A34" s="75"/>
    </row>
    <row r="35" spans="1:7" ht="15.95" customHeight="1">
      <c r="A35" s="75"/>
      <c r="B35" s="75"/>
      <c r="C35" s="75"/>
      <c r="D35" s="76"/>
      <c r="E35" s="75"/>
      <c r="F35" s="75"/>
      <c r="G35" s="75"/>
    </row>
    <row r="36" spans="1:7" ht="15.95" customHeight="1">
      <c r="A36" s="75"/>
      <c r="B36" s="75"/>
      <c r="C36" s="75"/>
      <c r="D36" s="76"/>
      <c r="E36" s="75"/>
      <c r="F36" s="75"/>
      <c r="G36" s="75"/>
    </row>
    <row r="37" spans="1:7" ht="15.95" customHeight="1">
      <c r="B37" s="75"/>
      <c r="C37" s="75"/>
      <c r="D37" s="76"/>
      <c r="E37" s="75"/>
      <c r="F37" s="75"/>
      <c r="G37" s="75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showGridLines="0" tabSelected="1" workbookViewId="0">
      <selection activeCell="K8" sqref="K8"/>
    </sheetView>
  </sheetViews>
  <sheetFormatPr defaultColWidth="10.875" defaultRowHeight="15.95" customHeight="1"/>
  <cols>
    <col min="1" max="1" width="10.875" style="73" customWidth="1"/>
    <col min="2" max="2" width="11.125" style="73" customWidth="1"/>
    <col min="3" max="3" width="10.875" style="73" customWidth="1"/>
    <col min="4" max="5" width="13.625" style="73" customWidth="1"/>
    <col min="6" max="6" width="10.875" style="73" customWidth="1"/>
    <col min="7" max="8" width="13.5" style="73" customWidth="1"/>
    <col min="9" max="10" width="10.875" style="73" customWidth="1"/>
    <col min="11" max="16384" width="10.875" style="73"/>
  </cols>
  <sheetData>
    <row r="1" spans="1:9" ht="15.4" customHeight="1">
      <c r="A1" s="54" t="s">
        <v>115</v>
      </c>
      <c r="B1" s="55" t="s">
        <v>128</v>
      </c>
      <c r="C1" s="55" t="s">
        <v>149</v>
      </c>
      <c r="D1" s="55" t="s">
        <v>150</v>
      </c>
      <c r="E1" s="55" t="s">
        <v>151</v>
      </c>
      <c r="F1" s="55" t="s">
        <v>152</v>
      </c>
      <c r="G1" s="55" t="s">
        <v>153</v>
      </c>
      <c r="H1" s="56" t="s">
        <v>154</v>
      </c>
      <c r="I1" s="57"/>
    </row>
    <row r="2" spans="1:9" ht="15.4" customHeight="1">
      <c r="A2" s="58">
        <v>1</v>
      </c>
      <c r="B2" s="59">
        <v>1</v>
      </c>
      <c r="C2" s="59">
        <v>1000</v>
      </c>
      <c r="D2" s="66"/>
      <c r="E2" s="66"/>
      <c r="F2" s="59">
        <v>800</v>
      </c>
      <c r="G2" s="66"/>
      <c r="H2" s="67"/>
      <c r="I2" s="57"/>
    </row>
    <row r="3" spans="1:9" ht="15.4" customHeight="1">
      <c r="A3" s="63">
        <v>1</v>
      </c>
      <c r="B3" s="64">
        <v>2</v>
      </c>
      <c r="C3" s="64">
        <v>800</v>
      </c>
      <c r="D3" s="68"/>
      <c r="E3" s="68"/>
      <c r="F3" s="64">
        <v>1000</v>
      </c>
      <c r="G3" s="68"/>
      <c r="H3" s="74"/>
      <c r="I3" s="57"/>
    </row>
    <row r="4" spans="1:9" ht="15.4" customHeight="1">
      <c r="A4" s="58">
        <v>1</v>
      </c>
      <c r="B4" s="59">
        <v>1</v>
      </c>
      <c r="C4" s="59">
        <v>800</v>
      </c>
      <c r="D4" s="66"/>
      <c r="E4" s="66"/>
      <c r="F4" s="59">
        <v>1000</v>
      </c>
      <c r="G4" s="66"/>
      <c r="H4" s="67"/>
      <c r="I4" s="57"/>
    </row>
    <row r="5" spans="1:9" ht="15.4" customHeight="1">
      <c r="A5" s="63">
        <v>1</v>
      </c>
      <c r="B5" s="64">
        <v>2</v>
      </c>
      <c r="C5" s="64">
        <v>1000</v>
      </c>
      <c r="D5" s="68"/>
      <c r="E5" s="68"/>
      <c r="F5" s="64">
        <v>800</v>
      </c>
      <c r="G5" s="68"/>
      <c r="H5" s="74"/>
      <c r="I5" s="57"/>
    </row>
    <row r="6" spans="1:9" ht="15.4" customHeight="1">
      <c r="A6" s="58"/>
      <c r="B6" s="59"/>
      <c r="C6" s="59"/>
      <c r="D6" s="66"/>
      <c r="E6" s="66"/>
      <c r="F6" s="59"/>
      <c r="G6" s="66"/>
      <c r="H6" s="67"/>
      <c r="I6" s="57"/>
    </row>
    <row r="7" spans="1:9" ht="15.4" customHeight="1">
      <c r="A7" s="63"/>
      <c r="B7" s="64"/>
      <c r="C7" s="64"/>
      <c r="D7" s="68"/>
      <c r="E7" s="68"/>
      <c r="F7" s="64"/>
      <c r="G7" s="68"/>
      <c r="H7" s="74"/>
      <c r="I7" s="57"/>
    </row>
    <row r="8" spans="1:9" ht="15.4" customHeight="1">
      <c r="A8" s="58"/>
      <c r="B8" s="59"/>
      <c r="C8" s="59"/>
      <c r="D8" s="66"/>
      <c r="E8" s="66"/>
      <c r="F8" s="59"/>
      <c r="G8" s="66"/>
      <c r="H8" s="67"/>
      <c r="I8" s="57"/>
    </row>
    <row r="9" spans="1:9" ht="15.4" customHeight="1">
      <c r="A9" s="63"/>
      <c r="B9" s="64"/>
      <c r="C9" s="64"/>
      <c r="D9" s="68"/>
      <c r="E9" s="68"/>
      <c r="F9" s="64"/>
      <c r="G9" s="68"/>
      <c r="H9" s="74"/>
      <c r="I9" s="57"/>
    </row>
    <row r="10" spans="1:9" ht="15.4" customHeight="1">
      <c r="A10" s="58"/>
      <c r="B10" s="59"/>
      <c r="C10" s="59"/>
      <c r="D10" s="66"/>
      <c r="E10" s="66"/>
      <c r="F10" s="59"/>
      <c r="G10" s="66"/>
      <c r="H10" s="67"/>
      <c r="I10" s="10"/>
    </row>
    <row r="11" spans="1:9" ht="15.4" customHeight="1">
      <c r="A11" s="63"/>
      <c r="B11" s="64"/>
      <c r="C11" s="64"/>
      <c r="D11" s="68"/>
      <c r="E11" s="68"/>
      <c r="F11" s="64"/>
      <c r="G11" s="68"/>
      <c r="H11" s="74"/>
      <c r="I11" s="10"/>
    </row>
    <row r="12" spans="1:9" ht="15.4" customHeight="1">
      <c r="A12" s="58"/>
      <c r="B12" s="59"/>
      <c r="C12" s="59"/>
      <c r="D12" s="66"/>
      <c r="E12" s="66"/>
      <c r="F12" s="59"/>
      <c r="G12" s="66"/>
      <c r="H12" s="67"/>
      <c r="I12" s="10"/>
    </row>
    <row r="13" spans="1:9" ht="15.4" customHeight="1">
      <c r="A13" s="63"/>
      <c r="B13" s="64"/>
      <c r="C13" s="64"/>
      <c r="D13" s="68"/>
      <c r="E13" s="68"/>
      <c r="F13" s="64"/>
      <c r="G13" s="68"/>
      <c r="H13" s="74"/>
      <c r="I13" s="10"/>
    </row>
    <row r="14" spans="1:9" ht="15.4" customHeight="1">
      <c r="A14" s="64"/>
      <c r="B14" s="64"/>
      <c r="C14" s="64"/>
      <c r="D14" s="68"/>
      <c r="E14" s="68"/>
      <c r="F14" s="64"/>
      <c r="G14" s="68"/>
      <c r="H14" s="68"/>
      <c r="I14" s="10"/>
    </row>
    <row r="15" spans="1:9" ht="15.4" customHeight="1">
      <c r="A15" s="64"/>
      <c r="B15" s="64"/>
      <c r="C15" s="64"/>
      <c r="D15" s="68"/>
      <c r="E15" s="68"/>
      <c r="F15" s="64"/>
      <c r="G15" s="68"/>
      <c r="H15" s="68"/>
      <c r="I15" s="10"/>
    </row>
    <row r="16" spans="1:9" ht="15.4" customHeight="1">
      <c r="A16" s="64"/>
      <c r="B16" s="64"/>
      <c r="C16" s="64"/>
      <c r="D16" s="68"/>
      <c r="E16" s="68"/>
      <c r="F16" s="64"/>
      <c r="G16" s="68"/>
      <c r="H16" s="68"/>
      <c r="I16" s="10"/>
    </row>
    <row r="17" spans="1:9" ht="15.4" customHeight="1">
      <c r="A17" s="64"/>
      <c r="B17" s="64"/>
      <c r="C17" s="64"/>
      <c r="D17" s="68"/>
      <c r="E17" s="68"/>
      <c r="F17" s="64"/>
      <c r="G17" s="68"/>
      <c r="H17" s="68"/>
      <c r="I17" s="10"/>
    </row>
    <row r="18" spans="1:9" ht="15.4" customHeight="1">
      <c r="A18" s="68"/>
      <c r="B18" s="68"/>
      <c r="C18" s="68"/>
      <c r="D18" s="68"/>
      <c r="E18" s="68"/>
      <c r="F18" s="68"/>
      <c r="G18" s="68"/>
      <c r="H18" s="68"/>
      <c r="I18" s="10"/>
    </row>
    <row r="19" spans="1:9" ht="15.4" customHeight="1">
      <c r="A19" s="68"/>
      <c r="B19" s="68"/>
      <c r="C19" s="68"/>
      <c r="D19" s="68"/>
      <c r="E19" s="68"/>
      <c r="F19" s="68"/>
      <c r="G19" s="68"/>
      <c r="H19" s="68"/>
      <c r="I19" s="10"/>
    </row>
    <row r="20" spans="1:9" ht="15.4" customHeight="1">
      <c r="A20" s="68"/>
      <c r="B20" s="68"/>
      <c r="C20" s="68"/>
      <c r="D20" s="68"/>
      <c r="E20" s="68"/>
      <c r="F20" s="68"/>
      <c r="G20" s="68"/>
      <c r="H20" s="68"/>
      <c r="I20" s="10"/>
    </row>
    <row r="21" spans="1:9" ht="15.4" customHeight="1">
      <c r="A21" s="68"/>
      <c r="B21" s="68"/>
      <c r="C21" s="68"/>
      <c r="D21" s="68"/>
      <c r="E21" s="68"/>
      <c r="F21" s="68"/>
      <c r="G21" s="68"/>
      <c r="H21" s="68"/>
      <c r="I21" s="10"/>
    </row>
    <row r="22" spans="1:9" ht="15.4" customHeight="1">
      <c r="A22" s="68"/>
      <c r="B22" s="68"/>
      <c r="C22" s="68"/>
      <c r="D22" s="68"/>
      <c r="E22" s="68"/>
      <c r="F22" s="68"/>
      <c r="G22" s="68"/>
      <c r="H22" s="68"/>
      <c r="I22" s="10"/>
    </row>
    <row r="23" spans="1:9" ht="15.4" customHeight="1">
      <c r="A23" s="68"/>
      <c r="B23" s="68"/>
      <c r="C23" s="68"/>
      <c r="D23" s="68"/>
      <c r="E23" s="68"/>
      <c r="F23" s="68"/>
      <c r="G23" s="68"/>
      <c r="H23" s="68"/>
      <c r="I23" s="10"/>
    </row>
    <row r="24" spans="1:9" ht="15.4" customHeight="1">
      <c r="A24" s="68"/>
      <c r="B24" s="68"/>
      <c r="C24" s="68"/>
      <c r="D24" s="68"/>
      <c r="E24" s="68"/>
      <c r="F24" s="68"/>
      <c r="G24" s="68"/>
      <c r="H24" s="68"/>
      <c r="I24" s="10"/>
    </row>
    <row r="25" spans="1:9" ht="15.4" customHeight="1">
      <c r="A25" s="68"/>
      <c r="B25" s="68"/>
      <c r="C25" s="68"/>
      <c r="D25" s="68"/>
      <c r="E25" s="68"/>
      <c r="F25" s="68"/>
      <c r="G25" s="68"/>
      <c r="H25" s="68"/>
      <c r="I25" s="10"/>
    </row>
    <row r="26" spans="1:9" ht="15.4" customHeight="1">
      <c r="A26" s="68"/>
      <c r="B26" s="68"/>
      <c r="C26" s="68"/>
      <c r="D26" s="68"/>
      <c r="E26" s="68"/>
      <c r="F26" s="68"/>
      <c r="G26" s="68"/>
      <c r="H26" s="68"/>
      <c r="I26" s="10"/>
    </row>
    <row r="27" spans="1:9" ht="15.4" customHeight="1">
      <c r="A27" s="69"/>
      <c r="B27" s="69"/>
      <c r="C27" s="69"/>
      <c r="D27" s="69"/>
      <c r="E27" s="69"/>
      <c r="F27" s="69"/>
      <c r="G27" s="69"/>
      <c r="H27" s="69"/>
      <c r="I27" s="10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Parameters</vt:lpstr>
      <vt:lpstr>Transfers</vt:lpstr>
      <vt:lpstr>Compatibility Grid</vt:lpstr>
      <vt:lpstr>Companies</vt:lpstr>
      <vt:lpstr>B2B Transactions</vt:lpstr>
      <vt:lpstr>Production</vt:lpstr>
      <vt:lpstr>Sales</vt:lpstr>
      <vt:lpstr>Acquisitions</vt:lpstr>
      <vt:lpstr>R&amp;D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marya</cp:lastModifiedBy>
  <dcterms:modified xsi:type="dcterms:W3CDTF">2024-06-27T13:38:13Z</dcterms:modified>
</cp:coreProperties>
</file>