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"/>
    </mc:Choice>
  </mc:AlternateContent>
  <xr:revisionPtr revIDLastSave="0" documentId="13_ncr:1_{2ED38A51-2301-46AC-BB5B-3652C9620962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erialen" sheetId="1" r:id="rId1"/>
    <sheet name="Pricesets" sheetId="2" r:id="rId2"/>
    <sheet name="madaster" sheetId="6" r:id="rId3"/>
    <sheet name="nl_sfb" sheetId="7" r:id="rId4"/>
  </sheets>
  <definedNames>
    <definedName name="_xlnm._FilterDatabase" localSheetId="0" hidden="1">Materialen!$A$2:$AK$2</definedName>
    <definedName name="madaster">madaster!$A$2:$E$8</definedName>
    <definedName name="nl_sfb">nl_sfb!$A$2:$E$150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2" i="1" l="1"/>
  <c r="J222" i="1"/>
  <c r="H222" i="1"/>
  <c r="F222" i="1"/>
  <c r="U221" i="1"/>
  <c r="J221" i="1"/>
  <c r="H221" i="1"/>
  <c r="F221" i="1"/>
  <c r="U220" i="1"/>
  <c r="H220" i="1"/>
  <c r="F220" i="1"/>
  <c r="U219" i="1"/>
  <c r="H219" i="1"/>
  <c r="F219" i="1"/>
  <c r="U218" i="1"/>
  <c r="J218" i="1"/>
  <c r="H218" i="1"/>
  <c r="F218" i="1"/>
  <c r="U217" i="1"/>
  <c r="J217" i="1"/>
  <c r="H217" i="1"/>
  <c r="F217" i="1"/>
  <c r="U216" i="1"/>
  <c r="H216" i="1"/>
  <c r="F216" i="1"/>
  <c r="U215" i="1"/>
  <c r="H215" i="1"/>
  <c r="F215" i="1"/>
  <c r="U214" i="1"/>
  <c r="H214" i="1"/>
  <c r="F214" i="1"/>
  <c r="U213" i="1"/>
  <c r="J213" i="1"/>
  <c r="H213" i="1"/>
  <c r="F213" i="1"/>
  <c r="U212" i="1"/>
  <c r="J212" i="1"/>
  <c r="H212" i="1"/>
  <c r="F212" i="1"/>
  <c r="U211" i="1"/>
  <c r="J211" i="1"/>
  <c r="H211" i="1"/>
  <c r="F211" i="1"/>
  <c r="U210" i="1"/>
  <c r="J210" i="1"/>
  <c r="H210" i="1"/>
  <c r="F210" i="1"/>
  <c r="U209" i="1"/>
  <c r="H209" i="1"/>
  <c r="F209" i="1"/>
  <c r="U208" i="1"/>
  <c r="J208" i="1"/>
  <c r="H208" i="1"/>
  <c r="F208" i="1"/>
  <c r="U207" i="1"/>
  <c r="J207" i="1"/>
  <c r="H207" i="1"/>
  <c r="F207" i="1"/>
  <c r="U206" i="1"/>
  <c r="H206" i="1"/>
  <c r="F206" i="1"/>
  <c r="U205" i="1"/>
  <c r="J205" i="1"/>
  <c r="H205" i="1"/>
  <c r="F205" i="1"/>
  <c r="U204" i="1"/>
  <c r="H204" i="1"/>
  <c r="F204" i="1"/>
  <c r="U203" i="1"/>
  <c r="J203" i="1"/>
  <c r="H203" i="1"/>
  <c r="F203" i="1"/>
  <c r="U202" i="1"/>
  <c r="J202" i="1"/>
  <c r="H202" i="1"/>
  <c r="F202" i="1"/>
  <c r="U201" i="1"/>
  <c r="J201" i="1"/>
  <c r="H201" i="1"/>
  <c r="F201" i="1"/>
  <c r="U200" i="1"/>
  <c r="H200" i="1"/>
  <c r="F200" i="1"/>
  <c r="U199" i="1"/>
  <c r="H199" i="1"/>
  <c r="F199" i="1"/>
  <c r="U198" i="1"/>
  <c r="J198" i="1"/>
  <c r="H198" i="1"/>
  <c r="F198" i="1"/>
  <c r="U197" i="1"/>
  <c r="H197" i="1"/>
  <c r="F197" i="1"/>
  <c r="U196" i="1"/>
  <c r="J196" i="1"/>
  <c r="H196" i="1"/>
  <c r="F196" i="1"/>
  <c r="U195" i="1"/>
  <c r="J195" i="1"/>
  <c r="H195" i="1"/>
  <c r="F195" i="1"/>
  <c r="U194" i="1"/>
  <c r="H194" i="1"/>
  <c r="F194" i="1"/>
  <c r="U193" i="1"/>
  <c r="J193" i="1"/>
  <c r="H193" i="1"/>
  <c r="F193" i="1"/>
  <c r="U192" i="1"/>
  <c r="J192" i="1"/>
  <c r="H192" i="1"/>
  <c r="F192" i="1"/>
  <c r="U191" i="1"/>
  <c r="H191" i="1"/>
  <c r="F191" i="1"/>
  <c r="U190" i="1"/>
  <c r="J190" i="1"/>
  <c r="H190" i="1"/>
  <c r="F190" i="1"/>
  <c r="U189" i="1"/>
  <c r="H189" i="1"/>
  <c r="F189" i="1"/>
  <c r="U188" i="1"/>
  <c r="J188" i="1"/>
  <c r="H188" i="1"/>
  <c r="F188" i="1"/>
  <c r="U187" i="1"/>
  <c r="J187" i="1"/>
  <c r="H187" i="1"/>
  <c r="F187" i="1"/>
  <c r="U186" i="1"/>
  <c r="H186" i="1"/>
  <c r="F186" i="1"/>
  <c r="U185" i="1"/>
  <c r="J185" i="1"/>
  <c r="H185" i="1"/>
  <c r="F185" i="1"/>
  <c r="U184" i="1"/>
  <c r="H184" i="1"/>
  <c r="F184" i="1"/>
  <c r="U183" i="1"/>
  <c r="J183" i="1"/>
  <c r="H183" i="1"/>
  <c r="F183" i="1"/>
  <c r="U182" i="1"/>
  <c r="J182" i="1"/>
  <c r="H182" i="1"/>
  <c r="F182" i="1"/>
  <c r="U181" i="1"/>
  <c r="H181" i="1"/>
  <c r="F181" i="1"/>
  <c r="U180" i="1"/>
  <c r="H180" i="1"/>
  <c r="F180" i="1"/>
  <c r="U179" i="1"/>
  <c r="H179" i="1"/>
  <c r="F179" i="1"/>
  <c r="U178" i="1"/>
  <c r="J178" i="1"/>
  <c r="H178" i="1"/>
  <c r="F178" i="1"/>
  <c r="U177" i="1"/>
  <c r="J177" i="1"/>
  <c r="H177" i="1"/>
  <c r="F177" i="1"/>
  <c r="U176" i="1"/>
  <c r="H176" i="1"/>
  <c r="F176" i="1"/>
  <c r="U175" i="1"/>
  <c r="H175" i="1"/>
  <c r="F175" i="1"/>
  <c r="U174" i="1"/>
  <c r="H174" i="1"/>
  <c r="F174" i="1"/>
  <c r="U173" i="1"/>
  <c r="J173" i="1"/>
  <c r="H173" i="1"/>
  <c r="F173" i="1"/>
  <c r="U172" i="1"/>
  <c r="H172" i="1"/>
  <c r="F172" i="1"/>
  <c r="U171" i="1"/>
  <c r="J171" i="1"/>
  <c r="H171" i="1"/>
  <c r="F171" i="1"/>
  <c r="U170" i="1"/>
  <c r="H170" i="1"/>
  <c r="F170" i="1"/>
  <c r="U169" i="1"/>
  <c r="J169" i="1"/>
  <c r="H169" i="1"/>
  <c r="F169" i="1"/>
  <c r="U168" i="1"/>
  <c r="J168" i="1"/>
  <c r="H168" i="1"/>
  <c r="F168" i="1"/>
  <c r="U167" i="1"/>
  <c r="H167" i="1"/>
  <c r="F167" i="1"/>
  <c r="U166" i="1"/>
  <c r="J166" i="1"/>
  <c r="H166" i="1"/>
  <c r="F166" i="1"/>
  <c r="U165" i="1"/>
  <c r="H165" i="1"/>
  <c r="F165" i="1"/>
  <c r="U164" i="1"/>
  <c r="J164" i="1"/>
  <c r="H164" i="1"/>
  <c r="F164" i="1"/>
  <c r="U163" i="1"/>
  <c r="H163" i="1"/>
  <c r="F163" i="1"/>
  <c r="U162" i="1"/>
  <c r="J162" i="1"/>
  <c r="H162" i="1"/>
  <c r="F162" i="1"/>
  <c r="U161" i="1"/>
  <c r="H161" i="1"/>
  <c r="F161" i="1"/>
  <c r="U160" i="1"/>
  <c r="J160" i="1"/>
  <c r="H160" i="1"/>
  <c r="F160" i="1"/>
  <c r="U159" i="1"/>
  <c r="H159" i="1"/>
  <c r="F159" i="1"/>
  <c r="U158" i="1"/>
  <c r="J158" i="1"/>
  <c r="H158" i="1"/>
  <c r="F158" i="1"/>
  <c r="U157" i="1"/>
  <c r="H157" i="1"/>
  <c r="F157" i="1"/>
  <c r="U156" i="1"/>
  <c r="J156" i="1"/>
  <c r="H156" i="1"/>
  <c r="F156" i="1"/>
  <c r="U155" i="1"/>
  <c r="J155" i="1"/>
  <c r="H155" i="1"/>
  <c r="F155" i="1"/>
  <c r="U154" i="1"/>
  <c r="J154" i="1"/>
  <c r="H154" i="1"/>
  <c r="F154" i="1"/>
  <c r="U153" i="1"/>
  <c r="J153" i="1"/>
  <c r="H153" i="1"/>
  <c r="F153" i="1"/>
  <c r="U152" i="1"/>
  <c r="J152" i="1"/>
  <c r="H152" i="1"/>
  <c r="F152" i="1"/>
  <c r="U151" i="1"/>
  <c r="J151" i="1"/>
  <c r="H151" i="1"/>
  <c r="F151" i="1"/>
  <c r="U150" i="1"/>
  <c r="J150" i="1"/>
  <c r="H150" i="1"/>
  <c r="F150" i="1"/>
  <c r="U149" i="1"/>
  <c r="J149" i="1"/>
  <c r="H149" i="1"/>
  <c r="F149" i="1"/>
  <c r="U148" i="1"/>
  <c r="J148" i="1"/>
  <c r="H148" i="1"/>
  <c r="F148" i="1"/>
  <c r="U147" i="1"/>
  <c r="H147" i="1"/>
  <c r="F147" i="1"/>
  <c r="U146" i="1"/>
  <c r="J146" i="1"/>
  <c r="H146" i="1"/>
  <c r="F146" i="1"/>
  <c r="U145" i="1"/>
  <c r="H145" i="1"/>
  <c r="F145" i="1"/>
  <c r="U144" i="1"/>
  <c r="H144" i="1"/>
  <c r="F144" i="1"/>
  <c r="U143" i="1"/>
  <c r="H143" i="1"/>
  <c r="F143" i="1"/>
  <c r="U142" i="1"/>
  <c r="J142" i="1"/>
  <c r="H142" i="1"/>
  <c r="F142" i="1"/>
  <c r="U141" i="1"/>
  <c r="J141" i="1"/>
  <c r="H141" i="1"/>
  <c r="F141" i="1"/>
  <c r="U140" i="1"/>
  <c r="H140" i="1"/>
  <c r="F140" i="1"/>
  <c r="U139" i="1"/>
  <c r="J139" i="1"/>
  <c r="H139" i="1"/>
  <c r="F139" i="1"/>
  <c r="U138" i="1"/>
  <c r="J138" i="1"/>
  <c r="H138" i="1"/>
  <c r="F138" i="1"/>
  <c r="U137" i="1"/>
  <c r="J137" i="1"/>
  <c r="H137" i="1"/>
  <c r="F137" i="1"/>
  <c r="U136" i="1"/>
  <c r="H136" i="1"/>
  <c r="F136" i="1"/>
  <c r="U135" i="1"/>
  <c r="J135" i="1"/>
  <c r="H135" i="1"/>
  <c r="F135" i="1"/>
  <c r="U134" i="1"/>
  <c r="J134" i="1"/>
  <c r="H134" i="1"/>
  <c r="F134" i="1"/>
  <c r="U133" i="1"/>
  <c r="H133" i="1"/>
  <c r="F133" i="1"/>
  <c r="U132" i="1"/>
  <c r="J132" i="1"/>
  <c r="H132" i="1"/>
  <c r="F132" i="1"/>
  <c r="U131" i="1"/>
  <c r="J131" i="1"/>
  <c r="H131" i="1"/>
  <c r="F131" i="1"/>
  <c r="U130" i="1"/>
  <c r="H130" i="1"/>
  <c r="F130" i="1"/>
  <c r="U129" i="1"/>
  <c r="J129" i="1"/>
  <c r="H129" i="1"/>
  <c r="F129" i="1"/>
  <c r="U128" i="1"/>
  <c r="J128" i="1"/>
  <c r="H128" i="1"/>
  <c r="F128" i="1"/>
  <c r="U127" i="1"/>
  <c r="J127" i="1"/>
  <c r="H127" i="1"/>
  <c r="F127" i="1"/>
  <c r="U126" i="1"/>
  <c r="H126" i="1"/>
  <c r="F126" i="1"/>
  <c r="U125" i="1"/>
  <c r="J125" i="1"/>
  <c r="H125" i="1"/>
  <c r="F125" i="1"/>
  <c r="U124" i="1"/>
  <c r="J124" i="1"/>
  <c r="H124" i="1"/>
  <c r="F124" i="1"/>
  <c r="U123" i="1"/>
  <c r="J123" i="1"/>
  <c r="H123" i="1"/>
  <c r="F123" i="1"/>
  <c r="U122" i="1"/>
  <c r="J122" i="1"/>
  <c r="H122" i="1"/>
  <c r="U121" i="1"/>
  <c r="H121" i="1"/>
  <c r="F121" i="1"/>
  <c r="U120" i="1"/>
  <c r="J120" i="1"/>
  <c r="H120" i="1"/>
  <c r="U119" i="1"/>
  <c r="J119" i="1"/>
  <c r="H119" i="1"/>
  <c r="U118" i="1"/>
  <c r="H118" i="1"/>
  <c r="U117" i="1"/>
  <c r="J117" i="1"/>
  <c r="H117" i="1"/>
  <c r="U116" i="1"/>
  <c r="J116" i="1"/>
  <c r="H116" i="1"/>
  <c r="U115" i="1"/>
  <c r="H115" i="1"/>
  <c r="U114" i="1"/>
  <c r="J114" i="1"/>
  <c r="H114" i="1"/>
  <c r="U113" i="1"/>
  <c r="J113" i="1"/>
  <c r="H113" i="1"/>
  <c r="F113" i="1"/>
  <c r="U112" i="1"/>
  <c r="J112" i="1"/>
  <c r="H112" i="1"/>
  <c r="F112" i="1"/>
  <c r="U111" i="1"/>
  <c r="J111" i="1"/>
  <c r="H111" i="1"/>
  <c r="F111" i="1"/>
  <c r="U110" i="1"/>
  <c r="H110" i="1"/>
  <c r="F110" i="1"/>
  <c r="U109" i="1"/>
  <c r="J109" i="1"/>
  <c r="H109" i="1"/>
  <c r="F109" i="1"/>
  <c r="U108" i="1"/>
  <c r="H108" i="1"/>
  <c r="F108" i="1"/>
  <c r="U107" i="1"/>
  <c r="H107" i="1"/>
  <c r="F107" i="1"/>
  <c r="U106" i="1"/>
  <c r="J106" i="1"/>
  <c r="H106" i="1"/>
  <c r="F106" i="1"/>
  <c r="U105" i="1"/>
  <c r="H105" i="1"/>
  <c r="F105" i="1"/>
  <c r="U104" i="1"/>
  <c r="J104" i="1"/>
  <c r="H104" i="1"/>
  <c r="F104" i="1"/>
  <c r="U103" i="1"/>
  <c r="J103" i="1"/>
  <c r="H103" i="1"/>
  <c r="F103" i="1"/>
  <c r="U102" i="1"/>
  <c r="H102" i="1"/>
  <c r="F102" i="1"/>
  <c r="U101" i="1"/>
  <c r="H101" i="1"/>
  <c r="F101" i="1"/>
  <c r="U100" i="1"/>
  <c r="J100" i="1"/>
  <c r="H100" i="1"/>
  <c r="F100" i="1"/>
  <c r="U99" i="1"/>
  <c r="H99" i="1"/>
  <c r="F99" i="1"/>
  <c r="U98" i="1"/>
  <c r="H98" i="1"/>
  <c r="F98" i="1"/>
  <c r="U97" i="1"/>
  <c r="J97" i="1"/>
  <c r="H97" i="1"/>
  <c r="F97" i="1"/>
  <c r="U96" i="1"/>
  <c r="J96" i="1"/>
  <c r="H96" i="1"/>
  <c r="F96" i="1"/>
  <c r="U95" i="1"/>
  <c r="J95" i="1"/>
  <c r="H95" i="1"/>
  <c r="F95" i="1"/>
  <c r="U94" i="1"/>
  <c r="H94" i="1"/>
  <c r="F94" i="1"/>
  <c r="U93" i="1"/>
  <c r="H93" i="1"/>
  <c r="F93" i="1"/>
  <c r="U92" i="1"/>
  <c r="J92" i="1"/>
  <c r="H92" i="1"/>
  <c r="F92" i="1"/>
  <c r="U91" i="1"/>
  <c r="J91" i="1"/>
  <c r="H91" i="1"/>
  <c r="F91" i="1"/>
  <c r="U90" i="1"/>
  <c r="J90" i="1"/>
  <c r="H90" i="1"/>
  <c r="F90" i="1"/>
  <c r="U89" i="1"/>
  <c r="H89" i="1"/>
  <c r="F89" i="1"/>
  <c r="U88" i="1"/>
  <c r="J88" i="1"/>
  <c r="H88" i="1"/>
  <c r="F88" i="1"/>
  <c r="U87" i="1"/>
  <c r="H87" i="1"/>
  <c r="F87" i="1"/>
  <c r="U86" i="1"/>
  <c r="H86" i="1"/>
  <c r="F86" i="1"/>
  <c r="U85" i="1"/>
  <c r="J85" i="1"/>
  <c r="H85" i="1"/>
  <c r="F85" i="1"/>
  <c r="U84" i="1"/>
  <c r="H84" i="1"/>
  <c r="F84" i="1"/>
  <c r="U83" i="1"/>
  <c r="J83" i="1"/>
  <c r="H83" i="1"/>
  <c r="F83" i="1"/>
  <c r="U82" i="1"/>
  <c r="J82" i="1"/>
  <c r="H82" i="1"/>
  <c r="F82" i="1"/>
  <c r="U81" i="1"/>
  <c r="J81" i="1"/>
  <c r="H81" i="1"/>
  <c r="F81" i="1"/>
  <c r="U80" i="1"/>
  <c r="J80" i="1"/>
  <c r="H80" i="1"/>
  <c r="F80" i="1"/>
  <c r="U79" i="1"/>
  <c r="J79" i="1"/>
  <c r="H79" i="1"/>
  <c r="F79" i="1"/>
  <c r="U78" i="1"/>
  <c r="H78" i="1"/>
  <c r="F78" i="1"/>
  <c r="U77" i="1"/>
  <c r="H77" i="1"/>
  <c r="F77" i="1"/>
  <c r="U76" i="1"/>
  <c r="J76" i="1"/>
  <c r="H76" i="1"/>
  <c r="F76" i="1"/>
  <c r="U75" i="1"/>
  <c r="J75" i="1"/>
  <c r="H75" i="1"/>
  <c r="F75" i="1"/>
  <c r="U74" i="1"/>
  <c r="H74" i="1"/>
  <c r="F74" i="1"/>
  <c r="U73" i="1"/>
  <c r="H73" i="1"/>
  <c r="F73" i="1"/>
  <c r="U72" i="1"/>
  <c r="H72" i="1"/>
  <c r="F72" i="1"/>
  <c r="U71" i="1"/>
  <c r="J71" i="1"/>
  <c r="H71" i="1"/>
  <c r="F71" i="1"/>
  <c r="U70" i="1"/>
  <c r="J70" i="1"/>
  <c r="H70" i="1"/>
  <c r="F70" i="1"/>
  <c r="U69" i="1"/>
  <c r="H69" i="1"/>
  <c r="F69" i="1"/>
  <c r="U68" i="1"/>
  <c r="H68" i="1"/>
  <c r="F68" i="1"/>
  <c r="U67" i="1"/>
  <c r="J67" i="1"/>
  <c r="H67" i="1"/>
  <c r="F67" i="1"/>
  <c r="U66" i="1"/>
  <c r="H66" i="1"/>
  <c r="F66" i="1"/>
  <c r="U65" i="1"/>
  <c r="J65" i="1"/>
  <c r="H65" i="1"/>
  <c r="F65" i="1"/>
  <c r="U64" i="1"/>
  <c r="J64" i="1"/>
  <c r="H64" i="1"/>
  <c r="F64" i="1"/>
  <c r="U63" i="1"/>
  <c r="J63" i="1"/>
  <c r="H63" i="1"/>
  <c r="F63" i="1"/>
  <c r="U62" i="1"/>
  <c r="J62" i="1"/>
  <c r="H62" i="1"/>
  <c r="F62" i="1"/>
  <c r="U61" i="1"/>
  <c r="H61" i="1"/>
  <c r="F61" i="1"/>
  <c r="U60" i="1"/>
  <c r="J60" i="1"/>
  <c r="H60" i="1"/>
  <c r="F60" i="1"/>
  <c r="U59" i="1"/>
  <c r="J59" i="1"/>
  <c r="H59" i="1"/>
  <c r="F59" i="1"/>
  <c r="U58" i="1"/>
  <c r="H58" i="1"/>
  <c r="F58" i="1"/>
  <c r="U57" i="1"/>
  <c r="H57" i="1"/>
  <c r="F57" i="1"/>
  <c r="U56" i="1"/>
  <c r="H56" i="1"/>
  <c r="F56" i="1"/>
  <c r="U55" i="1"/>
  <c r="H55" i="1"/>
  <c r="F55" i="1"/>
  <c r="U54" i="1"/>
  <c r="J54" i="1"/>
  <c r="H54" i="1"/>
  <c r="F54" i="1"/>
  <c r="U53" i="1"/>
  <c r="J53" i="1"/>
  <c r="H53" i="1"/>
  <c r="F53" i="1"/>
  <c r="U52" i="1"/>
  <c r="J52" i="1"/>
  <c r="H52" i="1"/>
  <c r="F52" i="1"/>
  <c r="U51" i="1"/>
  <c r="H51" i="1"/>
  <c r="F51" i="1"/>
  <c r="U50" i="1"/>
  <c r="H50" i="1"/>
  <c r="F50" i="1"/>
  <c r="U49" i="1"/>
  <c r="J49" i="1"/>
  <c r="H49" i="1"/>
  <c r="F49" i="1"/>
  <c r="U48" i="1"/>
  <c r="J48" i="1"/>
  <c r="H48" i="1"/>
  <c r="F48" i="1"/>
  <c r="U47" i="1"/>
  <c r="H47" i="1"/>
  <c r="F47" i="1"/>
  <c r="U46" i="1"/>
  <c r="J46" i="1"/>
  <c r="H46" i="1"/>
  <c r="F46" i="1"/>
  <c r="U45" i="1"/>
  <c r="H45" i="1"/>
  <c r="F45" i="1"/>
  <c r="U44" i="1"/>
  <c r="J44" i="1"/>
  <c r="H44" i="1"/>
  <c r="F44" i="1"/>
  <c r="U43" i="1"/>
  <c r="H43" i="1"/>
  <c r="F43" i="1"/>
  <c r="U42" i="1"/>
  <c r="J42" i="1"/>
  <c r="H42" i="1"/>
  <c r="F42" i="1"/>
  <c r="U41" i="1"/>
  <c r="J41" i="1"/>
  <c r="H41" i="1"/>
  <c r="F41" i="1"/>
  <c r="U40" i="1"/>
  <c r="H40" i="1"/>
  <c r="F40" i="1"/>
  <c r="U39" i="1"/>
  <c r="J39" i="1"/>
  <c r="H39" i="1"/>
  <c r="F39" i="1"/>
  <c r="U38" i="1"/>
  <c r="J38" i="1"/>
  <c r="H38" i="1"/>
  <c r="F38" i="1"/>
  <c r="U37" i="1"/>
  <c r="H37" i="1"/>
  <c r="F37" i="1"/>
  <c r="U36" i="1"/>
  <c r="J36" i="1"/>
  <c r="H36" i="1"/>
  <c r="F36" i="1"/>
  <c r="U35" i="1"/>
  <c r="J35" i="1"/>
  <c r="H35" i="1"/>
  <c r="F35" i="1"/>
  <c r="U34" i="1"/>
  <c r="J34" i="1"/>
  <c r="H34" i="1"/>
  <c r="F34" i="1"/>
  <c r="U33" i="1"/>
  <c r="H33" i="1"/>
  <c r="F33" i="1"/>
  <c r="U32" i="1"/>
  <c r="J32" i="1"/>
  <c r="H32" i="1"/>
  <c r="F32" i="1"/>
  <c r="U31" i="1"/>
  <c r="J31" i="1"/>
  <c r="H31" i="1"/>
  <c r="F31" i="1"/>
  <c r="U30" i="1"/>
  <c r="H30" i="1"/>
  <c r="F30" i="1"/>
  <c r="U29" i="1"/>
  <c r="J29" i="1"/>
  <c r="H29" i="1"/>
  <c r="F29" i="1"/>
  <c r="U28" i="1"/>
  <c r="H28" i="1"/>
  <c r="F28" i="1"/>
  <c r="U27" i="1"/>
  <c r="J27" i="1"/>
  <c r="H27" i="1"/>
  <c r="F27" i="1"/>
  <c r="U26" i="1"/>
  <c r="J26" i="1"/>
  <c r="H26" i="1"/>
  <c r="F26" i="1"/>
  <c r="U25" i="1"/>
  <c r="J25" i="1"/>
  <c r="H25" i="1"/>
  <c r="F25" i="1"/>
  <c r="U24" i="1"/>
  <c r="J24" i="1"/>
  <c r="H24" i="1"/>
  <c r="F24" i="1"/>
  <c r="U23" i="1"/>
  <c r="J23" i="1"/>
  <c r="H23" i="1"/>
  <c r="F23" i="1"/>
  <c r="U22" i="1"/>
  <c r="H22" i="1"/>
  <c r="F22" i="1"/>
  <c r="U21" i="1"/>
  <c r="J21" i="1"/>
  <c r="H21" i="1"/>
  <c r="F21" i="1"/>
  <c r="U20" i="1"/>
  <c r="H20" i="1"/>
  <c r="F20" i="1"/>
  <c r="U19" i="1"/>
  <c r="H19" i="1"/>
  <c r="F19" i="1"/>
  <c r="U18" i="1"/>
  <c r="H18" i="1"/>
  <c r="F18" i="1"/>
  <c r="U17" i="1"/>
  <c r="J17" i="1"/>
  <c r="H17" i="1"/>
  <c r="F17" i="1"/>
  <c r="U16" i="1"/>
  <c r="J16" i="1"/>
  <c r="H16" i="1"/>
  <c r="F16" i="1"/>
  <c r="U15" i="1"/>
  <c r="H15" i="1"/>
  <c r="F15" i="1"/>
  <c r="U14" i="1"/>
  <c r="J14" i="1"/>
  <c r="H14" i="1"/>
  <c r="F14" i="1"/>
  <c r="U13" i="1"/>
  <c r="J13" i="1"/>
  <c r="H13" i="1"/>
  <c r="F13" i="1"/>
  <c r="U12" i="1"/>
  <c r="J12" i="1"/>
  <c r="H12" i="1"/>
  <c r="F12" i="1"/>
  <c r="U11" i="1"/>
  <c r="J11" i="1"/>
  <c r="H11" i="1"/>
  <c r="F11" i="1"/>
  <c r="U10" i="1"/>
  <c r="H10" i="1"/>
  <c r="F10" i="1"/>
  <c r="U9" i="1"/>
  <c r="J9" i="1"/>
  <c r="H9" i="1"/>
  <c r="F9" i="1"/>
  <c r="U8" i="1"/>
  <c r="J8" i="1"/>
  <c r="H8" i="1"/>
  <c r="F8" i="1"/>
  <c r="U7" i="1"/>
  <c r="H7" i="1"/>
  <c r="F7" i="1"/>
  <c r="U6" i="1"/>
  <c r="J6" i="1"/>
  <c r="H6" i="1"/>
  <c r="F6" i="1"/>
  <c r="U5" i="1"/>
  <c r="J5" i="1"/>
  <c r="H5" i="1"/>
  <c r="F5" i="1"/>
  <c r="U4" i="1"/>
  <c r="J4" i="1"/>
  <c r="H4" i="1"/>
  <c r="F4" i="1"/>
  <c r="U3" i="1"/>
  <c r="J3" i="1"/>
  <c r="H3" i="1"/>
  <c r="F3" i="1"/>
</calcChain>
</file>

<file path=xl/sharedStrings.xml><?xml version="1.0" encoding="utf-8"?>
<sst xmlns="http://schemas.openxmlformats.org/spreadsheetml/2006/main" count="2741" uniqueCount="1920">
  <si>
    <t>Madaster UID</t>
  </si>
  <si>
    <t>Materiaalnaam</t>
  </si>
  <si>
    <t>Materiaalnaam (Engels)</t>
  </si>
  <si>
    <t>Materiaal classificatie</t>
  </si>
  <si>
    <t>madaster</t>
  </si>
  <si>
    <t>Financieel</t>
  </si>
  <si>
    <t>Input stroom</t>
  </si>
  <si>
    <t>Output stroom</t>
  </si>
  <si>
    <t>Zoekcriteria Alle talen</t>
  </si>
  <si>
    <t>Zoekcriteria Nederlands</t>
  </si>
  <si>
    <t>Zoekcriteria Engels</t>
  </si>
  <si>
    <t>Soortelijk gewicht (kg/m3)</t>
  </si>
  <si>
    <t>Id</t>
  </si>
  <si>
    <t>Dataset Id</t>
  </si>
  <si>
    <t>Dataset</t>
  </si>
  <si>
    <t>Transportkosten (€/kg)</t>
  </si>
  <si>
    <t>Verwerking &amp; bewerking (€/kg)</t>
  </si>
  <si>
    <t>Verwerking &amp; bewerking (% van prijs)</t>
  </si>
  <si>
    <t>% Gerecycled</t>
  </si>
  <si>
    <t>% Recycling-efficiëntie</t>
  </si>
  <si>
    <t>% Snel hernieuwbare bronnen</t>
  </si>
  <si>
    <t>% Primair</t>
  </si>
  <si>
    <t>% Beschikbaar voor recycling</t>
  </si>
  <si>
    <t xml:space="preserve">% Recycling efficiëntie </t>
  </si>
  <si>
    <t>% Stort</t>
  </si>
  <si>
    <t>% Verbranding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</si>
  <si>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</si>
  <si>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</si>
  <si>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</si>
  <si>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</si>
  <si>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</si>
  <si>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</si>
  <si>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</si>
  <si>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</si>
  <si>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6bcc854c-87e1-42c1-899f-9c4ad2665e77</t>
  </si>
  <si>
    <t>Goud</t>
  </si>
  <si>
    <t>Gold</t>
  </si>
  <si>
    <t>1a7eb587-a8ea-42d4-8a5d-be7bec09229e</t>
  </si>
  <si>
    <t>metal</t>
  </si>
  <si>
    <t>GOLD_LBMA</t>
  </si>
  <si>
    <t>f308df80-f461-4b20-8c46-befb9dce8ef4</t>
  </si>
  <si>
    <t>Natuursteen</t>
  </si>
  <si>
    <t>Naturale stone</t>
  </si>
  <si>
    <t>e57e851d-9ef2-4793-9450-12f8a605945c</t>
  </si>
  <si>
    <t>stone</t>
  </si>
  <si>
    <t>STONES_CALC</t>
  </si>
  <si>
    <t>*Natuursteen*</t>
  </si>
  <si>
    <t>*Naturale stone*</t>
  </si>
  <si>
    <t>cf462bdd-662e-469b-b603-ec2206d677ea</t>
  </si>
  <si>
    <t>Beton (C30/35)</t>
  </si>
  <si>
    <t>Concrete (C30/35)</t>
  </si>
  <si>
    <t>9485c9bd-bcd9-4a4c-b3a9-d4d5ae06da43</t>
  </si>
  <si>
    <t>CONCRETE_CALC</t>
  </si>
  <si>
    <t>*Beton (C30/35)*</t>
  </si>
  <si>
    <t>*C30/35*</t>
  </si>
  <si>
    <t>ccd3a74e-6cb0-4328-8a32-e4d73f17ae25</t>
  </si>
  <si>
    <t>Trespa</t>
  </si>
  <si>
    <t>df82ea9f-9122-4784-a0f8-1e27a7b66758</t>
  </si>
  <si>
    <t>plastic</t>
  </si>
  <si>
    <t>B-WOOD_CALC</t>
  </si>
  <si>
    <t>*Trespa*</t>
  </si>
  <si>
    <t>89584904-e8de-4c32-ab47-b85d700d7366</t>
  </si>
  <si>
    <t>Hennep</t>
  </si>
  <si>
    <t>Hemp</t>
  </si>
  <si>
    <t>d20ccdc2-a642-4b97-a69d-18593e2ff147</t>
  </si>
  <si>
    <t>organic</t>
  </si>
  <si>
    <t>*Hennep*</t>
  </si>
  <si>
    <t>*Hemp*</t>
  </si>
  <si>
    <t>eb9604c7-1a6b-4655-924c-5ab00bbff06c</t>
  </si>
  <si>
    <t>Staal, gegalvaniseerd</t>
  </si>
  <si>
    <t>Galvanized steel</t>
  </si>
  <si>
    <t>23adbe39-c231-4328-8f88-870bb0691c45</t>
  </si>
  <si>
    <t>SC_LME</t>
  </si>
  <si>
    <t>*Gegalvaniseerd staal*</t>
  </si>
  <si>
    <t>*Galvanized steel*</t>
  </si>
  <si>
    <t>2fb54c99-0a59-490f-afcd-97f4e3fafeff</t>
  </si>
  <si>
    <t>Bastaardmortel</t>
  </si>
  <si>
    <t>Hybrid mortar</t>
  </si>
  <si>
    <t>5ef7ec12-c9b9-4223-bd53-8119ac5b0296</t>
  </si>
  <si>
    <t>*Mortaio da bastardo*</t>
  </si>
  <si>
    <t>*Mortero bastardo*</t>
  </si>
  <si>
    <t>*Bastaardmortel*</t>
  </si>
  <si>
    <t>*Hybrid mortar*</t>
  </si>
  <si>
    <t>6cb5dfde-ea70-4fdd-830c-6beb5d164cb8</t>
  </si>
  <si>
    <t>Neopreen</t>
  </si>
  <si>
    <t>Neoprene</t>
  </si>
  <si>
    <t>0bd2c905-4f58-40fc-8388-6b2ede60c18f</t>
  </si>
  <si>
    <t>*Neopren*</t>
  </si>
  <si>
    <t>*Neopreen*</t>
  </si>
  <si>
    <t>*Neoprene*</t>
  </si>
  <si>
    <t>fdb01fd6-f717-46a9-9cd6-2bd03dd72856</t>
  </si>
  <si>
    <t>Triplex</t>
  </si>
  <si>
    <t>Plywood</t>
  </si>
  <si>
    <t>20e920a5-c27e-48f2-8c65-c13edc31b2df</t>
  </si>
  <si>
    <t>wood</t>
  </si>
  <si>
    <t>*Triplex*</t>
  </si>
  <si>
    <t>df2cacd5-f990-4e47-81f9-0c039fe4bdbd</t>
  </si>
  <si>
    <t>Koper</t>
  </si>
  <si>
    <t>Copper</t>
  </si>
  <si>
    <t>f2958725-b50d-40fc-88b6-83e6520ddaf5</t>
  </si>
  <si>
    <t>CU_LME</t>
  </si>
  <si>
    <t>*Koper*</t>
  </si>
  <si>
    <t>*Copper*</t>
  </si>
  <si>
    <t>636ac9b3-a981-44fc-9925-d602f5287778</t>
  </si>
  <si>
    <t>Zand</t>
  </si>
  <si>
    <t>Sand</t>
  </si>
  <si>
    <t>4e8bc014-849e-4b73-9a6f-449e582cdbdf</t>
  </si>
  <si>
    <t>SAND_CALC</t>
  </si>
  <si>
    <t>*Zand*</t>
  </si>
  <si>
    <t>*Sand*</t>
  </si>
  <si>
    <t>394a9021-99fc-485e-bb93-45b655457660</t>
  </si>
  <si>
    <t>Gipsblokken</t>
  </si>
  <si>
    <t>Plaster block</t>
  </si>
  <si>
    <t>b80ee1c2-40c9-4450-8273-246b73fe324b</t>
  </si>
  <si>
    <t>GYPSUM_CALC</t>
  </si>
  <si>
    <t>*Gipsblok*</t>
  </si>
  <si>
    <t>gibo</t>
  </si>
  <si>
    <t>*Plaster block*</t>
  </si>
  <si>
    <t>5bcd14d4-0ed1-4205-92ff-d2c1ebebca76</t>
  </si>
  <si>
    <t>Titanium</t>
  </si>
  <si>
    <t>*Titan*</t>
  </si>
  <si>
    <t>*Titanium*</t>
  </si>
  <si>
    <t>b0c4cbf0-4f4b-4762-a1f3-604069e17558</t>
  </si>
  <si>
    <t>Glaswol</t>
  </si>
  <si>
    <t>Glass wool</t>
  </si>
  <si>
    <t>41b2220f-1f6c-4479-bf3b-283910fc99b4</t>
  </si>
  <si>
    <t>glass</t>
  </si>
  <si>
    <t>MINERAL-WOOL_CALC</t>
  </si>
  <si>
    <t>*Glaswol*</t>
  </si>
  <si>
    <t>*Glass wool*</t>
  </si>
  <si>
    <t>6daf39bf-cc34-4328-9f74-819210f1fdb3</t>
  </si>
  <si>
    <t>Staal, verzinkt</t>
  </si>
  <si>
    <t>*sendzimir*</t>
  </si>
  <si>
    <t>*Verzinkt staal*</t>
  </si>
  <si>
    <t>f4518464-f40c-4e47-84b9-81ae714bddeb</t>
  </si>
  <si>
    <t>Composietsteen</t>
  </si>
  <si>
    <t>Composite stone</t>
  </si>
  <si>
    <t>692cb4f5-875e-42d8-93bc-cecaaa50fb36</t>
  </si>
  <si>
    <t>*composietst*</t>
  </si>
  <si>
    <t>*composietsteen*</t>
  </si>
  <si>
    <t>bdea0c9c-7d8e-4af5-9e42-2b6f1ca36a76</t>
  </si>
  <si>
    <t>Veiligheidsglas</t>
  </si>
  <si>
    <t>Safety glass</t>
  </si>
  <si>
    <t>b73d51e1-b110-46b2-a8d0-bdb5bc5331e2</t>
  </si>
  <si>
    <t>*veiligheidsglas*</t>
  </si>
  <si>
    <t>1905e0ef-7882-42f2-bfe5-ca6894797769</t>
  </si>
  <si>
    <t>Acryl</t>
  </si>
  <si>
    <t>Acrylic</t>
  </si>
  <si>
    <t>9109734f-28f7-4813-9c73-9a718ffa6eb9</t>
  </si>
  <si>
    <t>*Acryl*</t>
  </si>
  <si>
    <t>*Acrylic*</t>
  </si>
  <si>
    <t>14a11e65-ea96-4223-9fd1-d95df13e9392</t>
  </si>
  <si>
    <t>Staallegering, constructiestaal</t>
  </si>
  <si>
    <t>Structural steel</t>
  </si>
  <si>
    <t>096d1b51-c3e0-4ac9-a5c3-52b4662b3885</t>
  </si>
  <si>
    <t>*Constructiestaal*</t>
  </si>
  <si>
    <t>*Structural steel*</t>
  </si>
  <si>
    <t>7caedfb2-852b-485b-a1ba-9129f83f92c3</t>
  </si>
  <si>
    <t>Kwartsiet</t>
  </si>
  <si>
    <t>Quartzite</t>
  </si>
  <si>
    <t>3c25e9e3-3117-4e5c-bcdb-68da35db49d7</t>
  </si>
  <si>
    <t>*kwartsiet*</t>
  </si>
  <si>
    <t>2a9831ad-3dcb-4e3d-a459-ef4e1ebfcf73</t>
  </si>
  <si>
    <t>Beton, in het werk gestort</t>
  </si>
  <si>
    <t>Unreinforced Concrete</t>
  </si>
  <si>
    <t>*Ongewapend*</t>
  </si>
  <si>
    <t>*beton_ihwg*</t>
  </si>
  <si>
    <t>*ihwg_beton*</t>
  </si>
  <si>
    <t>*Unreinforced Concrete*</t>
  </si>
  <si>
    <t>1d0e3449-402e-400c-aeba-c985efd44758</t>
  </si>
  <si>
    <t>Kunststeen</t>
  </si>
  <si>
    <t>Artificial stone</t>
  </si>
  <si>
    <t>b35d8ada-2ea8-483a-bc21-d013c536d76c</t>
  </si>
  <si>
    <t>*Kunststeen*</t>
  </si>
  <si>
    <t>*Artificial stone*</t>
  </si>
  <si>
    <t>f1e6acbd-ea03-40ce-a1fd-bbd7dab9d32c</t>
  </si>
  <si>
    <t>Schuimbeton, prefab</t>
  </si>
  <si>
    <t>Foam concrete</t>
  </si>
  <si>
    <t>14eb9244-6fa6-4dd6-8ec1-a82269f400e7</t>
  </si>
  <si>
    <t>*Schuimbeton prefab*</t>
  </si>
  <si>
    <t>*prefab Schuimbeton*</t>
  </si>
  <si>
    <t>*Foam concrete*</t>
  </si>
  <si>
    <t>af924007-fc94-4237-88bc-04696a604620</t>
  </si>
  <si>
    <t>PE polyetheen</t>
  </si>
  <si>
    <t>Polyethylene</t>
  </si>
  <si>
    <t>EPDM_CALC</t>
  </si>
  <si>
    <t>*Polyethylene*</t>
  </si>
  <si>
    <t>*Polyethylen*</t>
  </si>
  <si>
    <t>*Polyetheen*</t>
  </si>
  <si>
    <t>98532303-a450-4bf9-866b-4140bcd6f3d4</t>
  </si>
  <si>
    <t>Cementmortel</t>
  </si>
  <si>
    <t>Cement mortar</t>
  </si>
  <si>
    <t>9caa80a4-bb73-45e9-baa8-f45a57e2f928</t>
  </si>
  <si>
    <t>*Cementmortel*</t>
  </si>
  <si>
    <t>*Mortar*</t>
  </si>
  <si>
    <t>52b67751-83bc-445f-9003-45b0a4e8682c</t>
  </si>
  <si>
    <t>Laminaat</t>
  </si>
  <si>
    <t>Laminate</t>
  </si>
  <si>
    <t>*Laminate*</t>
  </si>
  <si>
    <t>*Laminaat*</t>
  </si>
  <si>
    <t>34543260-e31b-4268-a38f-b70db3cea525</t>
  </si>
  <si>
    <t>Zilver</t>
  </si>
  <si>
    <t>Silver</t>
  </si>
  <si>
    <t>SILVER_LBMA</t>
  </si>
  <si>
    <t>*Silver*</t>
  </si>
  <si>
    <t>0d3ab583-a92b-4830-9fb5-ad98a6eaf796</t>
  </si>
  <si>
    <t>Staal, gecoat</t>
  </si>
  <si>
    <t>Steel, coated</t>
  </si>
  <si>
    <t>*staal, gecoat*</t>
  </si>
  <si>
    <t>*gecoat staal*</t>
  </si>
  <si>
    <t>e3e89167-f0bf-4dc0-aa33-644ca3dc71df</t>
  </si>
  <si>
    <t>Hout</t>
  </si>
  <si>
    <t>Wood</t>
  </si>
  <si>
    <t>ccfdccef-2cb4-4397-9833-c55277892a5e</t>
  </si>
  <si>
    <t>*hsb*</t>
  </si>
  <si>
    <t>*Hout*</t>
  </si>
  <si>
    <t>*Wood*</t>
  </si>
  <si>
    <t>a5b93cda-f913-4760-bdd1-3bc74fba44a2</t>
  </si>
  <si>
    <t>Steenwol</t>
  </si>
  <si>
    <t>Rock wool</t>
  </si>
  <si>
    <t>*wool*</t>
  </si>
  <si>
    <t>*Rock wool*</t>
  </si>
  <si>
    <t>*Steenwol*</t>
  </si>
  <si>
    <t>1b83b553-6fda-438b-97bb-145ac7c3fd0b</t>
  </si>
  <si>
    <t>Hechtingsmiddel</t>
  </si>
  <si>
    <t>Adhesive</t>
  </si>
  <si>
    <t>dd1ec407-b2c9-4d4a-a108-b5c14f550d08</t>
  </si>
  <si>
    <t>*Hechtingsmiddel*</t>
  </si>
  <si>
    <t>b499c354-fa05-4fc5-8ee4-8df89d09da4a</t>
  </si>
  <si>
    <t>Glas</t>
  </si>
  <si>
    <t>Glass</t>
  </si>
  <si>
    <t>c5f3b6f6-5273-48bf-b207-7e6101bcd2ec</t>
  </si>
  <si>
    <t>GLASS_CALC</t>
  </si>
  <si>
    <t>*Glass,*</t>
  </si>
  <si>
    <t>*_glass*</t>
  </si>
  <si>
    <t>*glass_*</t>
  </si>
  <si>
    <t>*Glass*</t>
  </si>
  <si>
    <t>*Glas,*</t>
  </si>
  <si>
    <t>*_glas*</t>
  </si>
  <si>
    <t>*Glas*</t>
  </si>
  <si>
    <t>130e226f-0c9f-4c82-b823-e8e6e6b256d4</t>
  </si>
  <si>
    <t>Betonblok</t>
  </si>
  <si>
    <t>Concrete block</t>
  </si>
  <si>
    <t>*Cinder block*</t>
  </si>
  <si>
    <t>*betonblok*</t>
  </si>
  <si>
    <t>524f2400-48ce-44f7-a4f8-3db26615ba78</t>
  </si>
  <si>
    <t>Duramique</t>
  </si>
  <si>
    <t>3c7da75d-5a90-47e6-82a5-e2a3b4b445b8</t>
  </si>
  <si>
    <t>*Duramique*</t>
  </si>
  <si>
    <t>0da1106d-43df-40a1-a38c-f7e4e656ff0c</t>
  </si>
  <si>
    <t>Cellulair glas, foamglas</t>
  </si>
  <si>
    <t>Cellular glass, foam glass</t>
  </si>
  <si>
    <t>489082b7-1c51-406c-b1a4-83ec8c73979b</t>
  </si>
  <si>
    <t>*cellulair*</t>
  </si>
  <si>
    <t>*foamglas*</t>
  </si>
  <si>
    <t>*cellulair glas, foamglas*</t>
  </si>
  <si>
    <t>e3af4e39-d521-4732-9584-380879ec2ef6</t>
  </si>
  <si>
    <t>ABS polymeren</t>
  </si>
  <si>
    <t>ABS polymers</t>
  </si>
  <si>
    <t>ABS-n</t>
  </si>
  <si>
    <t>ABS</t>
  </si>
  <si>
    <t>*ABS-Polymere*</t>
  </si>
  <si>
    <t>*ABS polymeren*</t>
  </si>
  <si>
    <t>*ABS polymers*</t>
  </si>
  <si>
    <t>ae3d0ec5-06dd-4642-a277-f16d73a831ae</t>
  </si>
  <si>
    <t>Keramische baksteen</t>
  </si>
  <si>
    <t>Brick</t>
  </si>
  <si>
    <t>af760bf6-d9ef-473d-99f3-d829f3d09ab2</t>
  </si>
  <si>
    <t>*Baksteen*</t>
  </si>
  <si>
    <t>*Brick*</t>
  </si>
  <si>
    <t>cb605061-3ed7-439b-9d4d-dc58f26d71a5</t>
  </si>
  <si>
    <t>Absorberend glas, reflecterend glas</t>
  </si>
  <si>
    <t>Absorbent glass, reflective glass</t>
  </si>
  <si>
    <t>c759dbec-ef22-435c-bfe1-6e3c00c728e5</t>
  </si>
  <si>
    <t>*absorberend glas, reflecterend glas*</t>
  </si>
  <si>
    <t>f709410b-5fe4-4c11-a62e-3e0c3ef61875</t>
  </si>
  <si>
    <t>Platina</t>
  </si>
  <si>
    <t>Platinum</t>
  </si>
  <si>
    <t>PLAT_LPPM</t>
  </si>
  <si>
    <t>*Platino*</t>
  </si>
  <si>
    <t>Platin</t>
  </si>
  <si>
    <t>b91c0bec-2c72-4307-be5c-e3675bc8b725</t>
  </si>
  <si>
    <t>Keramische tegel</t>
  </si>
  <si>
    <t>Tiles</t>
  </si>
  <si>
    <t>CERAMIC_CALC</t>
  </si>
  <si>
    <t>*tegels kerami*</t>
  </si>
  <si>
    <t>*tegels_kerami*</t>
  </si>
  <si>
    <t>*tegel_kerami*</t>
  </si>
  <si>
    <t>*keramische_tegel*</t>
  </si>
  <si>
    <t>*keramische tegel*</t>
  </si>
  <si>
    <t>*tegel kerami*</t>
  </si>
  <si>
    <t>*Tiles*</t>
  </si>
  <si>
    <t>0e046414-43e6-44da-955c-1292585fa52a</t>
  </si>
  <si>
    <t>Staal, gelakt</t>
  </si>
  <si>
    <t>Steel, lacquered</t>
  </si>
  <si>
    <t>*staal, gelakt*</t>
  </si>
  <si>
    <t>*gelakt staal*</t>
  </si>
  <si>
    <t>e44bfeb1-2ac3-4157-ac7e-05bc351f0e29</t>
  </si>
  <si>
    <t>Cementpleister</t>
  </si>
  <si>
    <t>Plasterwork Cement</t>
  </si>
  <si>
    <t>*Pleisterwerk Cement*</t>
  </si>
  <si>
    <t>*Plasterwork Cement*</t>
  </si>
  <si>
    <t>da50442c-9fbc-4733-ba57-d919b0dbf5e5</t>
  </si>
  <si>
    <t>Anhydriet</t>
  </si>
  <si>
    <t>Anhydrite</t>
  </si>
  <si>
    <t>*anhydr*</t>
  </si>
  <si>
    <t>*anhydriet*</t>
  </si>
  <si>
    <t>ca2a5267-4975-4bc0-9178-c169f3a53a92</t>
  </si>
  <si>
    <t>Plexiglas</t>
  </si>
  <si>
    <t>Plexiglass</t>
  </si>
  <si>
    <t>PMMA</t>
  </si>
  <si>
    <t>*Plexiglas*</t>
  </si>
  <si>
    <t>*Plexiglass*</t>
  </si>
  <si>
    <t>ee62a0d9-fcd1-4419-93f3-63982d333a98</t>
  </si>
  <si>
    <t>Bakeliet</t>
  </si>
  <si>
    <t>Bakelite</t>
  </si>
  <si>
    <t>*Bakelite*</t>
  </si>
  <si>
    <t>*Bakelit*</t>
  </si>
  <si>
    <t>*Bakeliet*</t>
  </si>
  <si>
    <t>e10fa555-1334-4953-b977-edf99b83713f</t>
  </si>
  <si>
    <t>Zink</t>
  </si>
  <si>
    <t>Zinc</t>
  </si>
  <si>
    <t>e6cd2ade-8036-42f5-8462-97e1e21fe094</t>
  </si>
  <si>
    <t>ZI_LME</t>
  </si>
  <si>
    <t>*Zink*</t>
  </si>
  <si>
    <t>*Zinc*</t>
  </si>
  <si>
    <t>2eb0365d-98c0-41ab-87f4-2c9cd955e630</t>
  </si>
  <si>
    <t>Kalkzandsteen</t>
  </si>
  <si>
    <t>Lime sandstone</t>
  </si>
  <si>
    <t>a5118082-b8e6-4bbf-a8b4-4df6aa1614fe</t>
  </si>
  <si>
    <t>*Lime sandstone*</t>
  </si>
  <si>
    <t>*Kalkzandsteen*</t>
  </si>
  <si>
    <t>ef9898e6-034b-49ac-875d-3fc62a3e6ca1</t>
  </si>
  <si>
    <t>Polyester</t>
  </si>
  <si>
    <t>*Polyester*</t>
  </si>
  <si>
    <t>acb28bcf-3d27-4a7c-87a2-db5a0c41ab25</t>
  </si>
  <si>
    <t>Onbewerkt hout</t>
  </si>
  <si>
    <t>Raw wood</t>
  </si>
  <si>
    <t>*onbewerkt hout*</t>
  </si>
  <si>
    <t>9747921c-2c7d-4bdd-ad0b-6d8e654de7b8</t>
  </si>
  <si>
    <t>Beton (C30/37)</t>
  </si>
  <si>
    <t>Concrete (C30/37)</t>
  </si>
  <si>
    <t>*Beton (C30/37)*</t>
  </si>
  <si>
    <t>*C30/37*</t>
  </si>
  <si>
    <t>1466e6aa-dc39-459d-bd19-1fa587131897</t>
  </si>
  <si>
    <t>Cement plaster</t>
  </si>
  <si>
    <t>*Cementpleister*</t>
  </si>
  <si>
    <t>*Cement plaster*</t>
  </si>
  <si>
    <t>7e47cdcb-cc20-46fc-800f-88945f47d909</t>
  </si>
  <si>
    <t>Beton (C20/25)</t>
  </si>
  <si>
    <t>Concrete (C20/25)</t>
  </si>
  <si>
    <t>*C20/25*</t>
  </si>
  <si>
    <t>*Beton (C20/25)*</t>
  </si>
  <si>
    <t>49a87bab-67e7-4ebd-b400-566bb5a224ac</t>
  </si>
  <si>
    <t>Vlaswol</t>
  </si>
  <si>
    <t>Flax wool</t>
  </si>
  <si>
    <t>*vlaswol*</t>
  </si>
  <si>
    <t>769be5fb-5ab4-4985-87bf-9f91a7188bba</t>
  </si>
  <si>
    <t>Polyamide (PA)</t>
  </si>
  <si>
    <t>*Polyamide*</t>
  </si>
  <si>
    <t>*Poliamida*</t>
  </si>
  <si>
    <t>PA</t>
  </si>
  <si>
    <t>*Polyamid*</t>
  </si>
  <si>
    <t>e2606050-58dc-4b3b-a556-9c1039d0d0db</t>
  </si>
  <si>
    <t>Cellulose</t>
  </si>
  <si>
    <t>*cellulo*</t>
  </si>
  <si>
    <t>*cellulose*</t>
  </si>
  <si>
    <t>a1ee7685-8085-4fea-a2f6-dfbfe3c01f47</t>
  </si>
  <si>
    <t>Schuimbeton ihwg</t>
  </si>
  <si>
    <t>Foam concrete ihwg</t>
  </si>
  <si>
    <t>642f36ca-0739-4738-bc4f-1c3d9a131e06</t>
  </si>
  <si>
    <t>*schuimbeton ihwg*</t>
  </si>
  <si>
    <t>*schuimbeton*</t>
  </si>
  <si>
    <t>c7d70df5-cfaa-4513-9517-1d3072b6c1eb</t>
  </si>
  <si>
    <t>Cement</t>
  </si>
  <si>
    <t>*Cement*</t>
  </si>
  <si>
    <t>38aa1a31-d170-4f6c-9536-079a5075b36d</t>
  </si>
  <si>
    <t>Naaldhout - grenen</t>
  </si>
  <si>
    <t>Pine wood</t>
  </si>
  <si>
    <t>b7a7c738-d1a8-4f75-8f5f-a2e05b3bb1b4</t>
  </si>
  <si>
    <t>SOFTWOOD_CALC</t>
  </si>
  <si>
    <t>*Grenen hout*</t>
  </si>
  <si>
    <t>*Grenenhout*</t>
  </si>
  <si>
    <t>*grenen*</t>
  </si>
  <si>
    <t>081605c7-df9e-4b4c-9cac-472af2b7f283</t>
  </si>
  <si>
    <t>Staal, verchroomd</t>
  </si>
  <si>
    <t>Steel, chromed</t>
  </si>
  <si>
    <t>*staal, verchroomd*</t>
  </si>
  <si>
    <t>*verchroomd staal*</t>
  </si>
  <si>
    <t>a351f70a-47f7-4dc4-91eb-53ebbdbb7922</t>
  </si>
  <si>
    <t>Gasbeton</t>
  </si>
  <si>
    <t>Aerated concrete</t>
  </si>
  <si>
    <t>e416ca25-63c8-4462-960e-e516dad431cd</t>
  </si>
  <si>
    <t>*Gasbeton*</t>
  </si>
  <si>
    <t>*Porenbeton*</t>
  </si>
  <si>
    <t>*Aerated concrete*</t>
  </si>
  <si>
    <t>d690dce1-bc3e-4569-b021-3c33dbe6b84d</t>
  </si>
  <si>
    <t>Asbest</t>
  </si>
  <si>
    <t>Asbestos</t>
  </si>
  <si>
    <t>0b830954-15e2-408c-8ac5-4dd66c514fc1</t>
  </si>
  <si>
    <t>ASBEST</t>
  </si>
  <si>
    <t>*Asbest*</t>
  </si>
  <si>
    <t>*Asbestos*</t>
  </si>
  <si>
    <t>9f499578-e4de-4f41-959b-de7250bb27d1</t>
  </si>
  <si>
    <t>Brons</t>
  </si>
  <si>
    <t>Bronze</t>
  </si>
  <si>
    <t>BRONZE_CALC</t>
  </si>
  <si>
    <t>*Brons*</t>
  </si>
  <si>
    <t>93d24882-bc42-4a81-8a8c-031844d81201</t>
  </si>
  <si>
    <t>Asbestcement</t>
  </si>
  <si>
    <t>Asbestos cement</t>
  </si>
  <si>
    <t>*asbest cement*</t>
  </si>
  <si>
    <t>*asbest_cement*</t>
  </si>
  <si>
    <t>*Asbestcement*</t>
  </si>
  <si>
    <t>16a19a0a-587c-4b54-9b39-914a50bdc631</t>
  </si>
  <si>
    <t>Chroom</t>
  </si>
  <si>
    <t>Chrome</t>
  </si>
  <si>
    <t>*Chrome*</t>
  </si>
  <si>
    <t>*Chroom*</t>
  </si>
  <si>
    <t>*Verchromt*</t>
  </si>
  <si>
    <t>504b0dbe-62e7-4254-a63f-47a2cfa21c7c</t>
  </si>
  <si>
    <t>Polycarbonaat</t>
  </si>
  <si>
    <t>Polycarbonate</t>
  </si>
  <si>
    <t>PC</t>
  </si>
  <si>
    <t>*Polycarbonat*</t>
  </si>
  <si>
    <t>*Polycarbonate*</t>
  </si>
  <si>
    <t>*Polycarbonaat*</t>
  </si>
  <si>
    <t>1140ac09-56c2-4b76-9531-c81d225dac99</t>
  </si>
  <si>
    <t>Siliconen</t>
  </si>
  <si>
    <t>Silicone</t>
  </si>
  <si>
    <t>*Siliconen*</t>
  </si>
  <si>
    <t>*Silicone*</t>
  </si>
  <si>
    <t>e2150fcc-b8a8-437c-bfe0-62d939bea4cb</t>
  </si>
  <si>
    <t>Keramische tegel, verglaasd</t>
  </si>
  <si>
    <t>Vitrified ceramic tile</t>
  </si>
  <si>
    <t>65dca2cc-bda6-4d20-8351-6471f46cd2eb</t>
  </si>
  <si>
    <t>*keramische tegel, verglaasd*</t>
  </si>
  <si>
    <t>d80e1311-4225-4421-84f1-2c7af7ea61e1</t>
  </si>
  <si>
    <t>Multiplex</t>
  </si>
  <si>
    <t>*Multiplex*</t>
  </si>
  <si>
    <t>*Plywood*</t>
  </si>
  <si>
    <t>1768c3c5-9b46-4659-8087-47c7e54522db</t>
  </si>
  <si>
    <t>Aluminium</t>
  </si>
  <si>
    <t>Aluminum</t>
  </si>
  <si>
    <t>4e924625-c630-4f0b-a838-6e9f6b256218</t>
  </si>
  <si>
    <t>AA_LME</t>
  </si>
  <si>
    <t>*Aluminum*</t>
  </si>
  <si>
    <t>*Aluminium*</t>
  </si>
  <si>
    <t>bc0a9b56-c0ca-4a45-9fa5-3968b2544928</t>
  </si>
  <si>
    <t>Linoleum</t>
  </si>
  <si>
    <t>b13740ba-f0e6-41fe-b42b-f1d97a012cff</t>
  </si>
  <si>
    <t>*Linoleum*</t>
  </si>
  <si>
    <t>83fbc5e3-cc00-4dde-ae99-1bf1bfc4e628</t>
  </si>
  <si>
    <t>Katoen licht</t>
  </si>
  <si>
    <t>Cotton</t>
  </si>
  <si>
    <t>*Katoen*</t>
  </si>
  <si>
    <t>d23ce862-3e00-45cf-a89e-439d6cab2978</t>
  </si>
  <si>
    <t>Papier</t>
  </si>
  <si>
    <t>Paper</t>
  </si>
  <si>
    <t>c775c624-6501-464c-bb01-d539f64f1f7d</t>
  </si>
  <si>
    <t>*Paper*</t>
  </si>
  <si>
    <t>*Papier*</t>
  </si>
  <si>
    <t>9008abce-710a-48b5-aae8-205618c2771c</t>
  </si>
  <si>
    <t>Grind</t>
  </si>
  <si>
    <t>Gravel</t>
  </si>
  <si>
    <t>GRAVEL_CALC</t>
  </si>
  <si>
    <t>*Grind*</t>
  </si>
  <si>
    <t>*Gravel*</t>
  </si>
  <si>
    <t>f042f35e-5baf-47bd-9603-2a2e079f06cc</t>
  </si>
  <si>
    <t>Beton</t>
  </si>
  <si>
    <t>Concrete</t>
  </si>
  <si>
    <t>*Beton*</t>
  </si>
  <si>
    <t>*Concrete*</t>
  </si>
  <si>
    <t>edf30c43-894a-4619-936c-6f9862acbaac</t>
  </si>
  <si>
    <t>Loofhout</t>
  </si>
  <si>
    <t>Deciduous wood</t>
  </si>
  <si>
    <t>09abc0a4-58e3-4940-be42-273144000469</t>
  </si>
  <si>
    <t>*loofhout*</t>
  </si>
  <si>
    <t>3347c063-133f-4928-93bc-31aa53f11844</t>
  </si>
  <si>
    <t>Katoen zwaar</t>
  </si>
  <si>
    <t>Cotton heavy</t>
  </si>
  <si>
    <t>*katoen zwaar*</t>
  </si>
  <si>
    <t>*zwaar katoen*</t>
  </si>
  <si>
    <t>d34f8961-115e-4b08-bd8b-cda20f4c0ee6</t>
  </si>
  <si>
    <t>Zandsteen</t>
  </si>
  <si>
    <t>Sandstone</t>
  </si>
  <si>
    <t>112ee73e-f7a0-441e-a253-91a71b28d3ca</t>
  </si>
  <si>
    <t>*Zandsteen*</t>
  </si>
  <si>
    <t>*Sandstone*</t>
  </si>
  <si>
    <t>8d234898-9151-48c2-86fe-207da7affa92</t>
  </si>
  <si>
    <t>Marmer</t>
  </si>
  <si>
    <t>Marble</t>
  </si>
  <si>
    <t>3d5534b7-0f2f-4550-bd16-4140f7abd8ce</t>
  </si>
  <si>
    <t>*Marmer*</t>
  </si>
  <si>
    <t>*Marble*</t>
  </si>
  <si>
    <t>c728ed4f-dbbd-4066-a56c-a9f2a52139cf</t>
  </si>
  <si>
    <t>Polymethylacrylaat </t>
  </si>
  <si>
    <t>Polymethylacrylate</t>
  </si>
  <si>
    <t>LLDPE</t>
  </si>
  <si>
    <t>*Polymethylacrylate*</t>
  </si>
  <si>
    <t>*Polymethylacrylaat*</t>
  </si>
  <si>
    <t>8696dcae-0f42-428e-876b-88b9ed526943</t>
  </si>
  <si>
    <t>EPS Polystyreen</t>
  </si>
  <si>
    <t>EPS polystyrene</t>
  </si>
  <si>
    <t>2e812e5c-5b3b-4358-8991-aca3e185e56e</t>
  </si>
  <si>
    <t>PS_CALC</t>
  </si>
  <si>
    <t>*EPS polystyrene*</t>
  </si>
  <si>
    <t>*EPS Polystyreen*</t>
  </si>
  <si>
    <t>eps</t>
  </si>
  <si>
    <t>03aa6b5d-bfed-4dc2-aad5-fc313acc41b4</t>
  </si>
  <si>
    <t>XPS Polystyreen</t>
  </si>
  <si>
    <t>XPS Polystyrene</t>
  </si>
  <si>
    <t>*XPS*</t>
  </si>
  <si>
    <t>*Polystyreen*</t>
  </si>
  <si>
    <t>*Polystyrene*</t>
  </si>
  <si>
    <t>cfa5f548-6a02-4fc4-aad3-c2054dbc2609</t>
  </si>
  <si>
    <t>Opaak en opaal glas</t>
  </si>
  <si>
    <t>Opaque and opal glass</t>
  </si>
  <si>
    <t>47b71866-3965-40ab-bf1d-a38c1274c08c</t>
  </si>
  <si>
    <t>*opaal*</t>
  </si>
  <si>
    <t>*opaak en opaal glas*</t>
  </si>
  <si>
    <t>402ee062-be5c-46de-b864-00e1735bd22a</t>
  </si>
  <si>
    <t>Staal</t>
  </si>
  <si>
    <t>Steel</t>
  </si>
  <si>
    <t>*Staal*</t>
  </si>
  <si>
    <t>*Steel*</t>
  </si>
  <si>
    <t>3b5a36a0-778b-40cc-9e0a-2aed314a7a92</t>
  </si>
  <si>
    <t>Meervoudige beglazing</t>
  </si>
  <si>
    <t>Multiple glazing</t>
  </si>
  <si>
    <t>997e8962-0c28-4bfd-90d6-19919f30135b</t>
  </si>
  <si>
    <t>*meervoudige beglazing*</t>
  </si>
  <si>
    <t>e8f9eb37-4cf0-4f75-809a-1a2a2de6825d</t>
  </si>
  <si>
    <t>Lucht</t>
  </si>
  <si>
    <t>Air</t>
  </si>
  <si>
    <t>8b6118c0-aeca-4b8e-9e6c-0775d33c293e</t>
  </si>
  <si>
    <t>unknown</t>
  </si>
  <si>
    <t>lucht</t>
  </si>
  <si>
    <t>air</t>
  </si>
  <si>
    <t>a0061b8b-ec25-47ac-9d3d-2ca5cf89ee1a</t>
  </si>
  <si>
    <t>Polyesterhars</t>
  </si>
  <si>
    <t>Polyester resin</t>
  </si>
  <si>
    <t>*resin*</t>
  </si>
  <si>
    <t>*Resina*</t>
  </si>
  <si>
    <t>*Polyesterhars*</t>
  </si>
  <si>
    <t>210ca527-30a9-4d71-acc1-711808aa12dc</t>
  </si>
  <si>
    <t>Doorzichtig glas</t>
  </si>
  <si>
    <t>Transparent glass</t>
  </si>
  <si>
    <t>*doorzichtig glas*</t>
  </si>
  <si>
    <t>d44514a9-eb98-4e72-8faf-09e2e282e6b0</t>
  </si>
  <si>
    <t>Minerale wol</t>
  </si>
  <si>
    <t>Mineral wool</t>
  </si>
  <si>
    <t>*mineralewol*</t>
  </si>
  <si>
    <t>*Minerale wol*</t>
  </si>
  <si>
    <t>*Mineral wool*</t>
  </si>
  <si>
    <t>9ae67aa5-d88b-4d4a-847c-91c6d085648a</t>
  </si>
  <si>
    <t>IJzer</t>
  </si>
  <si>
    <t>Iron</t>
  </si>
  <si>
    <t>2fc64368-18d9-400c-8bca-ad806d7c02a4</t>
  </si>
  <si>
    <t>*Iron*</t>
  </si>
  <si>
    <t>*Ijzer*</t>
  </si>
  <si>
    <t>64583c58-2ec1-4810-b04d-14a06a8e8502</t>
  </si>
  <si>
    <t>Menggranulaat</t>
  </si>
  <si>
    <t>Mixed granulate</t>
  </si>
  <si>
    <t>*Granulado mixto*</t>
  </si>
  <si>
    <t>*Mengranulaat*</t>
  </si>
  <si>
    <t>*Mixed granulate*</t>
  </si>
  <si>
    <t>8454a335-7c56-4499-86a6-b6cbb37e5f22</t>
  </si>
  <si>
    <t>Porselein</t>
  </si>
  <si>
    <t>Porcelain</t>
  </si>
  <si>
    <t>*porcelein*</t>
  </si>
  <si>
    <t>*porselein*</t>
  </si>
  <si>
    <t>543ce213-de3f-4a6c-b5e3-687be3e6acc7</t>
  </si>
  <si>
    <t>Beton, prefab</t>
  </si>
  <si>
    <t>Concrete, prefabricated</t>
  </si>
  <si>
    <t>*ribbe*</t>
  </si>
  <si>
    <t>*beton prefab*</t>
  </si>
  <si>
    <t>*ribc*</t>
  </si>
  <si>
    <t>*prefab_beton*</t>
  </si>
  <si>
    <t>*prefab beton*</t>
  </si>
  <si>
    <t>*beton_prefab*</t>
  </si>
  <si>
    <t>*kanaalpl*</t>
  </si>
  <si>
    <t>*beton, prefab*</t>
  </si>
  <si>
    <t>432306c3-59d2-4568-bfb8-17f9d76d0d04</t>
  </si>
  <si>
    <t>EPDM</t>
  </si>
  <si>
    <t>*EPDM*</t>
  </si>
  <si>
    <t>e06d30a0-e445-4724-a793-c7fbfe8bdda4</t>
  </si>
  <si>
    <t>Zoab</t>
  </si>
  <si>
    <t>Porous asphalt</t>
  </si>
  <si>
    <t>94ab809e-44bf-4f13-8c90-0c70d45c2c76</t>
  </si>
  <si>
    <t>ASPHALT_CALC</t>
  </si>
  <si>
    <t>*Zoab*</t>
  </si>
  <si>
    <t>*Porous asphalt*</t>
  </si>
  <si>
    <t>4109d559-52af-4c0b-bcb5-f3c6f66cc71b</t>
  </si>
  <si>
    <t>Keramiek</t>
  </si>
  <si>
    <t>Ceramics</t>
  </si>
  <si>
    <t>*Keramiek*</t>
  </si>
  <si>
    <t>*Ceramics*</t>
  </si>
  <si>
    <t>18e2a05b-5962-438d-9116-5fb11e373e49</t>
  </si>
  <si>
    <t>Schapenwol</t>
  </si>
  <si>
    <t>Sheep's wool</t>
  </si>
  <si>
    <t>acd9625a-8b36-4a84-b695-afbb9d13810d</t>
  </si>
  <si>
    <t>*schapenwol*</t>
  </si>
  <si>
    <t>b9241782-8beb-471b-9d17-03187a4be771</t>
  </si>
  <si>
    <t>Doorschijnend glas</t>
  </si>
  <si>
    <t>Translucent glass</t>
  </si>
  <si>
    <t>cfc56908-7b00-4fcb-9816-87e394b3cd9e</t>
  </si>
  <si>
    <t>*doorschijnend glas*</t>
  </si>
  <si>
    <t>796c7cb7-b24d-47b0-9744-a9c90c25c7e7</t>
  </si>
  <si>
    <t>Messing</t>
  </si>
  <si>
    <t>Brass</t>
  </si>
  <si>
    <t>a2760989-d4ba-4747-a3e4-9e8cf35f6c5e</t>
  </si>
  <si>
    <t>MESSING_CALC</t>
  </si>
  <si>
    <t>*Messing*</t>
  </si>
  <si>
    <t>*Brass*</t>
  </si>
  <si>
    <t>4aa6ad3a-e87a-4924-987a-e28a94f6263a</t>
  </si>
  <si>
    <t>Stro</t>
  </si>
  <si>
    <t>Straw</t>
  </si>
  <si>
    <t>*_stro_*</t>
  </si>
  <si>
    <t>stro</t>
  </si>
  <si>
    <t>ccc6ad36-9646-4a3f-8ee9-d10006bf0d41</t>
  </si>
  <si>
    <t>Kunststof, generiek</t>
  </si>
  <si>
    <t>Plastic</t>
  </si>
  <si>
    <t>*Plastic*</t>
  </si>
  <si>
    <t>*Kunststof*</t>
  </si>
  <si>
    <t>*Kunststoff*</t>
  </si>
  <si>
    <t>99e6f3ea-145b-4ab6-a546-d159bd548ba4</t>
  </si>
  <si>
    <t>Vilt</t>
  </si>
  <si>
    <t>Felt</t>
  </si>
  <si>
    <t>WOOL_IMF</t>
  </si>
  <si>
    <t>*Vilt*</t>
  </si>
  <si>
    <t>*Felt*</t>
  </si>
  <si>
    <t>f155fd82-4485-4681-a94b-594bce4fef2c</t>
  </si>
  <si>
    <t>Keramische dakpan</t>
  </si>
  <si>
    <t>Roof tiles</t>
  </si>
  <si>
    <t>*Dakpan*</t>
  </si>
  <si>
    <t>*Roof tiles*</t>
  </si>
  <si>
    <t>629d1ec7-41e3-459c-83ef-b145fdca5b16</t>
  </si>
  <si>
    <t>Basalt</t>
  </si>
  <si>
    <t>*Basalt*</t>
  </si>
  <si>
    <t>5d40729b-5622-49d2-817a-ef4df59b460b</t>
  </si>
  <si>
    <t>Gipsplaat</t>
  </si>
  <si>
    <t>Plasterboard</t>
  </si>
  <si>
    <t>*Gipsplaat*</t>
  </si>
  <si>
    <t>*Plasterboard*</t>
  </si>
  <si>
    <t>0f8c365e-553a-4db0-a3bd-b8f459ac4133</t>
  </si>
  <si>
    <t>Keramische dakpan, verglaasd</t>
  </si>
  <si>
    <t>Glazed ceramic roof tile</t>
  </si>
  <si>
    <t>*keramische dakpan, verglaasd*</t>
  </si>
  <si>
    <t>fafe6a22-b9c0-4062-a7bb-0c8ffce68cb2</t>
  </si>
  <si>
    <t>Gewapend glas</t>
  </si>
  <si>
    <t>Armoured glass</t>
  </si>
  <si>
    <t>d5d992e1-548f-4eaa-9d2b-f43f195e60d9</t>
  </si>
  <si>
    <t>*glas gewapend*</t>
  </si>
  <si>
    <t>*gewapend glas*</t>
  </si>
  <si>
    <t>bf08968d-757d-448f-9bb8-d642597b1981</t>
  </si>
  <si>
    <t>Holoniet</t>
  </si>
  <si>
    <t>Holonite</t>
  </si>
  <si>
    <t>*Holonita*</t>
  </si>
  <si>
    <t>*Holoniet*</t>
  </si>
  <si>
    <t>*Holonit*</t>
  </si>
  <si>
    <t>*olonite*</t>
  </si>
  <si>
    <t>*Holonite*</t>
  </si>
  <si>
    <t>98814ad9-34f5-47eb-98f5-4988a35d0c22</t>
  </si>
  <si>
    <t>Kleefstof</t>
  </si>
  <si>
    <t>7c080a7e-047a-4b47-9829-0582c7b0577f</t>
  </si>
  <si>
    <t>*Kleefstof*</t>
  </si>
  <si>
    <t>c0fab50b-4f06-4e69-bc63-e41d0992b26e</t>
  </si>
  <si>
    <t>Gips, generiek</t>
  </si>
  <si>
    <t>Plaster</t>
  </si>
  <si>
    <t>*Gips*</t>
  </si>
  <si>
    <t>*Plaster*</t>
  </si>
  <si>
    <t>142e83b0-883f-4d3f-93d3-a3b8caf5c9fc</t>
  </si>
  <si>
    <t>Asfalt</t>
  </si>
  <si>
    <t>Asphalt</t>
  </si>
  <si>
    <t>*Asphalt*</t>
  </si>
  <si>
    <t>*Asfalt*</t>
  </si>
  <si>
    <t>afeba9d1-f44e-478e-b4c6-67210f227b74</t>
  </si>
  <si>
    <t>Hardhout</t>
  </si>
  <si>
    <t>Hardwood</t>
  </si>
  <si>
    <t>HARDWOOD_CALC</t>
  </si>
  <si>
    <t>*Hardhout*</t>
  </si>
  <si>
    <t>*Hardwood*</t>
  </si>
  <si>
    <t>18f726de-59ac-4f20-8533-4c44ad804000</t>
  </si>
  <si>
    <t>Rubbertegel</t>
  </si>
  <si>
    <t>Rubber tile</t>
  </si>
  <si>
    <t>RUBBER</t>
  </si>
  <si>
    <t>*Rubber tile*</t>
  </si>
  <si>
    <t>*Rubber,tile*</t>
  </si>
  <si>
    <t>*Rubbertegel*</t>
  </si>
  <si>
    <t>*Rubber,tegel*</t>
  </si>
  <si>
    <t>e906ed2e-1b49-47c8-a1f4-215259599d90</t>
  </si>
  <si>
    <t>Marmoleum</t>
  </si>
  <si>
    <t>*Marmoleum*</t>
  </si>
  <si>
    <t>82080890-b723-4e9a-aff7-91ea0d494ce3</t>
  </si>
  <si>
    <t>Vloertegel (plavuis)</t>
  </si>
  <si>
    <t>Floor tile (tile)</t>
  </si>
  <si>
    <t>*Flagstone tile*</t>
  </si>
  <si>
    <t>*Plavuis*</t>
  </si>
  <si>
    <t>*Vloertegel,plavuis*</t>
  </si>
  <si>
    <t>*Vloertegel,(plavuis)*</t>
  </si>
  <si>
    <t>*Flagstone,tile*</t>
  </si>
  <si>
    <t>*Vloertegel*</t>
  </si>
  <si>
    <t>c0fb7ed4-cbc1-4307-942c-d5a89e087ebe</t>
  </si>
  <si>
    <t>Accoya hout</t>
  </si>
  <si>
    <t>Accoya wood</t>
  </si>
  <si>
    <t>*accoya*</t>
  </si>
  <si>
    <t>1da6a964-8f6e-4d59-9649-dd13e36987e1</t>
  </si>
  <si>
    <t>Polyesterplaat</t>
  </si>
  <si>
    <t>Polyester plate</t>
  </si>
  <si>
    <t>*Piastra in poliestere*</t>
  </si>
  <si>
    <t>dfdba8b5-f4bb-4a66-98f1-7a4c67322de5</t>
  </si>
  <si>
    <t>Gewapend beton</t>
  </si>
  <si>
    <t>Reinforced concrete</t>
  </si>
  <si>
    <t>CONCRETE-A_CALC</t>
  </si>
  <si>
    <t>67985323-c74c-4ac2-b8d7-32e2b3a6d559</t>
  </si>
  <si>
    <t>Bouwsteen</t>
  </si>
  <si>
    <t>Building block</t>
  </si>
  <si>
    <t>ba926e55-cc8a-43c3-9149-9f327e3766c3</t>
  </si>
  <si>
    <t>Baksteen</t>
  </si>
  <si>
    <t>94e17036-1662-4d97-b6b4-1e1be06d3b6d</t>
  </si>
  <si>
    <t>Raamdorpelsteen</t>
  </si>
  <si>
    <t>Window sill stone</t>
  </si>
  <si>
    <t>*Davanzale della finestra*</t>
  </si>
  <si>
    <t>45948773-529e-4f32-a90b-3589bcdf5361</t>
  </si>
  <si>
    <t>Tin</t>
  </si>
  <si>
    <t>TN_LME</t>
  </si>
  <si>
    <t>d727b865-cb1e-4a65-82dc-0e176f0a80b9</t>
  </si>
  <si>
    <t>LDPE Polyetheen</t>
  </si>
  <si>
    <t>LDPE Polyethylene</t>
  </si>
  <si>
    <t>LDPE-Pol_CALC</t>
  </si>
  <si>
    <t>*LDPE Polyethylene*</t>
  </si>
  <si>
    <t>*LDPE Polyethylen*</t>
  </si>
  <si>
    <t>*LDPE Polyetheen*</t>
  </si>
  <si>
    <t>71261be2-baa0-4497-a070-51c979016da9</t>
  </si>
  <si>
    <t>Loofhout - beuken</t>
  </si>
  <si>
    <t>Beech wood</t>
  </si>
  <si>
    <t>*Beuken hout*</t>
  </si>
  <si>
    <t>*Beuken*</t>
  </si>
  <si>
    <t>*beukenhout*</t>
  </si>
  <si>
    <t>*Beech wood*</t>
  </si>
  <si>
    <t>d413071e-fb83-4553-8af3-6992c2a1c32c</t>
  </si>
  <si>
    <t>PIR Polyisocyanuraat</t>
  </si>
  <si>
    <t>PIR Polyisocyanurate</t>
  </si>
  <si>
    <t>*PIR*</t>
  </si>
  <si>
    <t>*Polyisocyanurat*</t>
  </si>
  <si>
    <t>*Polyisocyanuraat*</t>
  </si>
  <si>
    <t>*Polyisocyanurate*</t>
  </si>
  <si>
    <t>3f8fd245-1c20-44d0-b958-0f705cfbe016</t>
  </si>
  <si>
    <t>Loofhout - Teak</t>
  </si>
  <si>
    <t>Teak wood</t>
  </si>
  <si>
    <t>*Teak*</t>
  </si>
  <si>
    <t>*Teak hout*</t>
  </si>
  <si>
    <t>*Teakhout*</t>
  </si>
  <si>
    <t>9cfac659-0bb0-44c9-9c9f-8bb3cf124985</t>
  </si>
  <si>
    <t>Naaldhout - lariks</t>
  </si>
  <si>
    <t>Larch wood</t>
  </si>
  <si>
    <t>*Lariks hout*</t>
  </si>
  <si>
    <t>*Larch*</t>
  </si>
  <si>
    <t>fc6aa0cc-1d2a-430c-981e-64a927b49503</t>
  </si>
  <si>
    <t>Betonsteen</t>
  </si>
  <si>
    <t>Concrete stone</t>
  </si>
  <si>
    <t>*Betonsteen*</t>
  </si>
  <si>
    <t>*Concrete stone*</t>
  </si>
  <si>
    <t>0bd7afbf-7dfe-419f-b531-cc3389f35abc</t>
  </si>
  <si>
    <t>Papercrete</t>
  </si>
  <si>
    <t>*Papercrete*</t>
  </si>
  <si>
    <t>0f1108e9-8415-4f5f-a346-1076cdf660b8</t>
  </si>
  <si>
    <t>Steigerhout</t>
  </si>
  <si>
    <t>Scaffolding hout</t>
  </si>
  <si>
    <t>*Steigerhout*</t>
  </si>
  <si>
    <t>*Steiger hout*</t>
  </si>
  <si>
    <t>*Scaffolding wood*</t>
  </si>
  <si>
    <t>e46c84f0-b894-4307-a44a-eaffddc20ada</t>
  </si>
  <si>
    <t>Kurk</t>
  </si>
  <si>
    <t>Cork</t>
  </si>
  <si>
    <t>c384409a-03e7-4879-9390-6712c5094f78</t>
  </si>
  <si>
    <t>CORK</t>
  </si>
  <si>
    <t>*Kurk*</t>
  </si>
  <si>
    <t>*Cork*</t>
  </si>
  <si>
    <t>63b194d5-aadc-44b2-a656-6f357002c9c2</t>
  </si>
  <si>
    <t>Staallegering, betonstaal B500A</t>
  </si>
  <si>
    <t>Reinforcing steel B500A</t>
  </si>
  <si>
    <t>*Beton B500A*</t>
  </si>
  <si>
    <t>*Betonstaal B500A*</t>
  </si>
  <si>
    <t>*Reinforcing steel B500A*</t>
  </si>
  <si>
    <t>793ae441-d316-4570-89b0-b64a9ab35a54</t>
  </si>
  <si>
    <t>Spaanplaat</t>
  </si>
  <si>
    <t>Chipboard</t>
  </si>
  <si>
    <t>8a482573-a37e-467b-bb33-a438c98737e8</t>
  </si>
  <si>
    <t>*Spaanplaat*</t>
  </si>
  <si>
    <t>*Chipboard*</t>
  </si>
  <si>
    <t>ad2e6b3d-5905-4840-96a2-29317db1cf5f</t>
  </si>
  <si>
    <t>Kloostermop</t>
  </si>
  <si>
    <t>Cloister brick</t>
  </si>
  <si>
    <t>*Kloostermop*</t>
  </si>
  <si>
    <t>*Cloister brick*</t>
  </si>
  <si>
    <t>a4864af6-f236-4d5c-ac0c-2bfcf48fa554</t>
  </si>
  <si>
    <t>Staallegering, betonstaal B500</t>
  </si>
  <si>
    <t>Reinforcing steel B500</t>
  </si>
  <si>
    <t>*Reinforcing steel B500*</t>
  </si>
  <si>
    <t>*Betonstaal B500*</t>
  </si>
  <si>
    <t>40b43787-1b27-4565-a200-eacde5a0ccf8</t>
  </si>
  <si>
    <t>Klei</t>
  </si>
  <si>
    <t>Clay</t>
  </si>
  <si>
    <t>a26bc051-981d-4707-a33e-62c3060e345f</t>
  </si>
  <si>
    <t>*Klei*</t>
  </si>
  <si>
    <t>*Clay*</t>
  </si>
  <si>
    <t>5b751685-50c5-4570-b36f-ffdd61e25410</t>
  </si>
  <si>
    <t>Betongranulaat</t>
  </si>
  <si>
    <t>Concrete granulate</t>
  </si>
  <si>
    <t>*Betongranulat*</t>
  </si>
  <si>
    <t>*Betongranulaat*</t>
  </si>
  <si>
    <t>*Concrete granulate*</t>
  </si>
  <si>
    <t>55713725-bf06-4f77-b620-e5e5e1f71b04</t>
  </si>
  <si>
    <t>Kalksteen</t>
  </si>
  <si>
    <t>Limestone</t>
  </si>
  <si>
    <t>e7bf080e-4600-43c0-b17d-47d8f37abedb</t>
  </si>
  <si>
    <t>*Limestone*</t>
  </si>
  <si>
    <t>*Kalksteen*</t>
  </si>
  <si>
    <t>ba6c7c0b-03a4-48f1-b294-8f9f7c9ab7d4</t>
  </si>
  <si>
    <t>Voegspecie</t>
  </si>
  <si>
    <t>Grout</t>
  </si>
  <si>
    <t>787f09b9-0231-4ed3-9ec0-b13a51626e60</t>
  </si>
  <si>
    <t>*Voegspecie*</t>
  </si>
  <si>
    <t>c67b9c05-3ab1-4761-bcba-2d6a73c42fff</t>
  </si>
  <si>
    <t>IJselsteen</t>
  </si>
  <si>
    <t>IJssel stone</t>
  </si>
  <si>
    <t>*IJssel stone*</t>
  </si>
  <si>
    <t>*IJsselsteen*</t>
  </si>
  <si>
    <t>ac2697d7-0817-435a-8b5d-2212c8c28631</t>
  </si>
  <si>
    <t>Kalkpleister</t>
  </si>
  <si>
    <t>Lime plaster, Chalk plaster</t>
  </si>
  <si>
    <t>7684d529-9d37-429e-a9b6-bb3d9a9856d1</t>
  </si>
  <si>
    <t>*Pleisterwerk Kalk*</t>
  </si>
  <si>
    <t>*Kalkpleister*</t>
  </si>
  <si>
    <t>*Lime plaster*</t>
  </si>
  <si>
    <t>*Chalk plaster*</t>
  </si>
  <si>
    <t>13a8f5bd-dfb7-4264-a1db-d54f3cf33dca</t>
  </si>
  <si>
    <t>Soldeersel</t>
  </si>
  <si>
    <t>Solder</t>
  </si>
  <si>
    <t>515c1139-f262-46d7-a156-09f625977452</t>
  </si>
  <si>
    <t>*Soldeersel*</t>
  </si>
  <si>
    <t>04ebc384-03c9-43be-8962-8e99e627a7c9</t>
  </si>
  <si>
    <t>HPL, melamine</t>
  </si>
  <si>
    <t>HPL</t>
  </si>
  <si>
    <t>*HPL*</t>
  </si>
  <si>
    <t>*High Pressure*</t>
  </si>
  <si>
    <t>f6b6344e-0a38-4099-b717-7fecbe86731a</t>
  </si>
  <si>
    <t>Las stof</t>
  </si>
  <si>
    <t>Welding fabric</t>
  </si>
  <si>
    <t>9d3cc819-e2d9-4ca7-af9b-b3a4cab1f5db</t>
  </si>
  <si>
    <t>*Las stof*</t>
  </si>
  <si>
    <t>aa14d744-742c-4940-b131-269a19462c58</t>
  </si>
  <si>
    <t>Houtwolmagnesietplaat</t>
  </si>
  <si>
    <t>Excelsior Magnesite</t>
  </si>
  <si>
    <t>*Kampagnenartikel*</t>
  </si>
  <si>
    <t>*Excelsior Magnesite*</t>
  </si>
  <si>
    <t>*houtwolmagnesiet*</t>
  </si>
  <si>
    <t>913baaab-85f5-4f9d-b2fa-9eb5c41bbded</t>
  </si>
  <si>
    <t>Kalk</t>
  </si>
  <si>
    <t>Lime</t>
  </si>
  <si>
    <t>*Kalk*</t>
  </si>
  <si>
    <t>86b0e466-f6c2-4475-8c9b-0190b6cedc21</t>
  </si>
  <si>
    <t>Houtwolcement</t>
  </si>
  <si>
    <t>Excelsior Cement</t>
  </si>
  <si>
    <t>75911458-a109-4554-8ba7-e08c5fb7dd29</t>
  </si>
  <si>
    <t>*Excelsior Cement*</t>
  </si>
  <si>
    <t>*houtwolcement*</t>
  </si>
  <si>
    <t>3527ada7-fa18-43d2-802c-3c2413e3da83</t>
  </si>
  <si>
    <t>Loofhout - berken</t>
  </si>
  <si>
    <t>Birch wood</t>
  </si>
  <si>
    <t>*Berken hout*</t>
  </si>
  <si>
    <t>*Birch wood*</t>
  </si>
  <si>
    <t>008f3239-7c49-4e82-8b04-c9c7aa51fb58</t>
  </si>
  <si>
    <t>HDPE Polyetheen</t>
  </si>
  <si>
    <t>HDPE Polyethylene</t>
  </si>
  <si>
    <t>HDPE</t>
  </si>
  <si>
    <t>*HDPE Polyethylen*</t>
  </si>
  <si>
    <t>*HDPE Polyethylene*</t>
  </si>
  <si>
    <t>*HDPE Polyetheen*</t>
  </si>
  <si>
    <t>3a92c180-5ab6-4b42-b7b8-b8b1c57f38c9</t>
  </si>
  <si>
    <t>Beton (C45/55)</t>
  </si>
  <si>
    <t>Concrete (C45/55)</t>
  </si>
  <si>
    <t>*Beton (C45/55)*</t>
  </si>
  <si>
    <t>*Béton (C45/55)*</t>
  </si>
  <si>
    <t>*C45/55*</t>
  </si>
  <si>
    <t>ff378ba0-3301-4191-9d20-19d25f23d062</t>
  </si>
  <si>
    <t>Hoogovenslakbeton</t>
  </si>
  <si>
    <t>Blast furnace Slag Concrete</t>
  </si>
  <si>
    <t>*Hoogovenslakbeton*</t>
  </si>
  <si>
    <t>*Slag Concrete*</t>
  </si>
  <si>
    <t>*Blast furnace*</t>
  </si>
  <si>
    <t>4c300307-03da-42d6-aabb-cdf6dd410f30</t>
  </si>
  <si>
    <t>Loofhout - balsa</t>
  </si>
  <si>
    <t>Balsa wood</t>
  </si>
  <si>
    <t>*Balsa hout*</t>
  </si>
  <si>
    <t>9b756481-429e-418c-9920-6c40973642cb</t>
  </si>
  <si>
    <t>Hardsteen</t>
  </si>
  <si>
    <t>Hardstone</t>
  </si>
  <si>
    <t>*Hardsteen*</t>
  </si>
  <si>
    <t>*Hardstone*</t>
  </si>
  <si>
    <t>0911fb1d-145f-4fcb-8780-eb7990a1a339</t>
  </si>
  <si>
    <t>Loofhout - azobe</t>
  </si>
  <si>
    <t>Azobe wood</t>
  </si>
  <si>
    <t>*azobato*</t>
  </si>
  <si>
    <t>*Azobe*</t>
  </si>
  <si>
    <t>*Azobe hout*</t>
  </si>
  <si>
    <t>d85dd909-9ff9-4c43-bcbf-4a30897173a6</t>
  </si>
  <si>
    <t>Hardboard</t>
  </si>
  <si>
    <t>1592e9eb-3581-4922-ae02-b32817275ddd</t>
  </si>
  <si>
    <t>*Hardboard*</t>
  </si>
  <si>
    <t>dd1c9036-0024-4403-b599-fbd0a60b8084</t>
  </si>
  <si>
    <t>Spiegelglas, spionglas</t>
  </si>
  <si>
    <t>Mirror glass, spyglass</t>
  </si>
  <si>
    <t>56ce6e7c-302e-4e81-8cb8-3c6a551858af</t>
  </si>
  <si>
    <t>*spiegelglas, spionglas*</t>
  </si>
  <si>
    <t>64ba4cce-b1c0-4419-b39e-0b45cef3888c</t>
  </si>
  <si>
    <t>Graniet</t>
  </si>
  <si>
    <t>Granite</t>
  </si>
  <si>
    <t>*Granite*</t>
  </si>
  <si>
    <t>*Granit*</t>
  </si>
  <si>
    <t>*Graniet*</t>
  </si>
  <si>
    <t>1b73a060-134e-40c4-bfa1-be33cfffd8c8</t>
  </si>
  <si>
    <t>Split</t>
  </si>
  <si>
    <t>*split*</t>
  </si>
  <si>
    <t>386c78ab-38c5-43e7-911b-f1459a2b924b</t>
  </si>
  <si>
    <t>Aarde</t>
  </si>
  <si>
    <t>Soil</t>
  </si>
  <si>
    <t>*Masse*</t>
  </si>
  <si>
    <t>*Grond*</t>
  </si>
  <si>
    <t>*Aarde*</t>
  </si>
  <si>
    <t>*Soil*</t>
  </si>
  <si>
    <t>8a6dfc11-db79-4d19-886c-b589711dade4</t>
  </si>
  <si>
    <t>Metisse</t>
  </si>
  <si>
    <t>*metisse*</t>
  </si>
  <si>
    <t>1d9dfff8-84ee-432e-80fa-8cbfb2b1ee18</t>
  </si>
  <si>
    <t>Pleisterwerk gips</t>
  </si>
  <si>
    <t>Stucco, Gypsum plaster</t>
  </si>
  <si>
    <t>*Gipspleister*</t>
  </si>
  <si>
    <t>*Plasterwork Gypsum*</t>
  </si>
  <si>
    <t>*Gypsum plaster*</t>
  </si>
  <si>
    <t>61d6ccbc-bdfb-4dcd-a5d2-ab49679c3405</t>
  </si>
  <si>
    <t>Papiervlokken</t>
  </si>
  <si>
    <t>Paper flakes</t>
  </si>
  <si>
    <t>*papiervl*</t>
  </si>
  <si>
    <t>*papiervlokken*</t>
  </si>
  <si>
    <t>8a8f586f-a3ae-4aa8-8c3e-b3e56e7c933b</t>
  </si>
  <si>
    <t>Gipskartonplaat</t>
  </si>
  <si>
    <t>Gypsum Cardboard Plate</t>
  </si>
  <si>
    <t>GYPSUM-WOOD_CALC</t>
  </si>
  <si>
    <t>*Gypsum*</t>
  </si>
  <si>
    <t>*Gipskarton*</t>
  </si>
  <si>
    <t>*Gipskartonplaat*</t>
  </si>
  <si>
    <t>*Cardboard Plate*</t>
  </si>
  <si>
    <t>620d908e-adc1-43a6-a1d8-fdefdc4c5efb</t>
  </si>
  <si>
    <t>Houtvezel (isolatie)</t>
  </si>
  <si>
    <t>Wood fibre (insulation)</t>
  </si>
  <si>
    <t>*houtvezel (isolatie)*</t>
  </si>
  <si>
    <t>*houtvezel*</t>
  </si>
  <si>
    <t>34ecdcb3-ab8d-414b-a7b3-36d08ce72fae</t>
  </si>
  <si>
    <t xml:space="preserve">Loofhout - Robinia </t>
  </si>
  <si>
    <t>Robinia wood</t>
  </si>
  <si>
    <t>*Bois de robinier*</t>
  </si>
  <si>
    <t>*Robinia hout*</t>
  </si>
  <si>
    <t>*Robinia wood*</t>
  </si>
  <si>
    <t>7c7721c1-91da-40d3-9827-5a89e8fefc67</t>
  </si>
  <si>
    <t>Houtwolcementplaat</t>
  </si>
  <si>
    <t>Wood wool cement slab</t>
  </si>
  <si>
    <t>*Houtwolcementplaat*</t>
  </si>
  <si>
    <t>houtwolcem*</t>
  </si>
  <si>
    <t>4ca36c30-15dd-4f88-b06d-e881d6c4e949</t>
  </si>
  <si>
    <t>OSB</t>
  </si>
  <si>
    <t>*OSB*</t>
  </si>
  <si>
    <t>ce33a69e-417b-467f-9b07-0831fec2aede</t>
  </si>
  <si>
    <t>Flagstone</t>
  </si>
  <si>
    <t>*Losa*</t>
  </si>
  <si>
    <t>*Flagstone*</t>
  </si>
  <si>
    <t>eda233d8-0beb-4fc1-aeb1-1482dd5ec33f</t>
  </si>
  <si>
    <t>Houtwol (isolatie)</t>
  </si>
  <si>
    <t>Wood wool (insulation)</t>
  </si>
  <si>
    <t>*houtwol*</t>
  </si>
  <si>
    <t>*houtwol (isolatie)*</t>
  </si>
  <si>
    <t>65f71dd7-0871-495e-8a98-a491563476d2</t>
  </si>
  <si>
    <t>Staallegering, rvs</t>
  </si>
  <si>
    <t>Stainless steel (SS)</t>
  </si>
  <si>
    <t>*(SS)*</t>
  </si>
  <si>
    <t>*inoxidable*</t>
  </si>
  <si>
    <t>*inoxydable*</t>
  </si>
  <si>
    <t>inox</t>
  </si>
  <si>
    <t>*RVS*</t>
  </si>
  <si>
    <t>*Roestvrijstaal*</t>
  </si>
  <si>
    <t>*Stainless*</t>
  </si>
  <si>
    <t>62f077bc-592d-4c4b-8564-0502e2b00632</t>
  </si>
  <si>
    <t>Vezelcement</t>
  </si>
  <si>
    <t>Fibre cement</t>
  </si>
  <si>
    <t>*equitone*</t>
  </si>
  <si>
    <t>*vezelcement*</t>
  </si>
  <si>
    <t>*vezelcem*</t>
  </si>
  <si>
    <t>*eternit*</t>
  </si>
  <si>
    <t>1d6d851a-726d-4f92-8524-2a64a8e13472</t>
  </si>
  <si>
    <t>Gietijzer</t>
  </si>
  <si>
    <t>Cast iron</t>
  </si>
  <si>
    <t>*Gietijzer*</t>
  </si>
  <si>
    <t>*Cast iron*</t>
  </si>
  <si>
    <t>c1bf7d33-cd22-408b-94ca-a6c6bd3a3dad</t>
  </si>
  <si>
    <t>Hout, in lagen verlijmd, generiek</t>
  </si>
  <si>
    <t>Wood, glued in layers, generic</t>
  </si>
  <si>
    <t>*hout verlijmd*</t>
  </si>
  <si>
    <t>*hout, in lagen verlijmd*</t>
  </si>
  <si>
    <t>*verlijmd hout*</t>
  </si>
  <si>
    <t>*underlayment*</t>
  </si>
  <si>
    <t>8e830414-f395-4361-b7b9-204f2961b841</t>
  </si>
  <si>
    <t>Riet</t>
  </si>
  <si>
    <t>Cane, Reed</t>
  </si>
  <si>
    <t>*Riet*</t>
  </si>
  <si>
    <t>*Cane*</t>
  </si>
  <si>
    <t>*Reed*</t>
  </si>
  <si>
    <t>2f1a6237-0edb-436e-87bf-9d5b5c0c59a7</t>
  </si>
  <si>
    <t>Houtvezelcement</t>
  </si>
  <si>
    <t>Wood fibre cement</t>
  </si>
  <si>
    <t>*houtvezelcement*</t>
  </si>
  <si>
    <t>houtvezelcem*</t>
  </si>
  <si>
    <t>0cc68b82-49f5-488c-a6d3-3378601f0796</t>
  </si>
  <si>
    <t>Naaldhout - Oregon pine</t>
  </si>
  <si>
    <t>Oregon pine</t>
  </si>
  <si>
    <t>*Oregon pine*</t>
  </si>
  <si>
    <t>1c8db8b3-dc7e-4da8-beef-b523017533db</t>
  </si>
  <si>
    <t>Loofhout - essen</t>
  </si>
  <si>
    <t>Ash wood</t>
  </si>
  <si>
    <t>*Ash*</t>
  </si>
  <si>
    <t>*Essen hout*</t>
  </si>
  <si>
    <t>83811e07-eed8-43df-988c-15dcf8eaf55d</t>
  </si>
  <si>
    <t>CLT Cross Laminated Timber</t>
  </si>
  <si>
    <t>*CLT Cross Laminated Timber*</t>
  </si>
  <si>
    <t>*lamineer*</t>
  </si>
  <si>
    <t>e10c61af-6fe2-45e1-9f76-484c6ab03b1c</t>
  </si>
  <si>
    <t>Resolschuim</t>
  </si>
  <si>
    <t>Resol foam</t>
  </si>
  <si>
    <t>*Resolschuim*</t>
  </si>
  <si>
    <t>*Resol foam*</t>
  </si>
  <si>
    <t>fdd14058-9e60-4868-82dc-12c0c6dd261a</t>
  </si>
  <si>
    <t>Beton dakpan</t>
  </si>
  <si>
    <t>Concrete tile</t>
  </si>
  <si>
    <t>*beton dakpan*</t>
  </si>
  <si>
    <t>*betonpan*</t>
  </si>
  <si>
    <t>*dakpan beton*</t>
  </si>
  <si>
    <t>10e6950c-d861-44d2-a8cf-5330b0866d55</t>
  </si>
  <si>
    <t>Natuurrubber</t>
  </si>
  <si>
    <t>Natural rubber</t>
  </si>
  <si>
    <t>*Rubber natuurlijk*</t>
  </si>
  <si>
    <t>*Natuurrubber*</t>
  </si>
  <si>
    <t>*Natural rubber*</t>
  </si>
  <si>
    <t>003aeeb5-9b07-4c39-b50b-24fa9c23a4b7</t>
  </si>
  <si>
    <t>Loofhout - eiken</t>
  </si>
  <si>
    <t>Oak wood</t>
  </si>
  <si>
    <t>*Eiken hout*</t>
  </si>
  <si>
    <t>*Oak wood*</t>
  </si>
  <si>
    <t>2084e366-ae50-44a5-b2cb-bcf844f125ae</t>
  </si>
  <si>
    <t>Loofhout - meranti</t>
  </si>
  <si>
    <t>Deciduous wood - meranti</t>
  </si>
  <si>
    <t>*meranti*</t>
  </si>
  <si>
    <t>*loofhout - meranti*</t>
  </si>
  <si>
    <t>39aad3b6-8596-4987-bf1e-7948eb5894b1</t>
  </si>
  <si>
    <t>Puimsteen</t>
  </si>
  <si>
    <t>Pumice</t>
  </si>
  <si>
    <t>*Puimsteen*</t>
  </si>
  <si>
    <t>*Pumice*</t>
  </si>
  <si>
    <t>fad30262-8576-417e-a7e6-17d171ef186a</t>
  </si>
  <si>
    <t>Leisteen</t>
  </si>
  <si>
    <t>Slate</t>
  </si>
  <si>
    <t>e26a4fa4-9d3e-4e5a-8277-e3ef382ead99</t>
  </si>
  <si>
    <t>*leisteen*</t>
  </si>
  <si>
    <t>*leistee*</t>
  </si>
  <si>
    <t>*leisten*</t>
  </si>
  <si>
    <t>87a4f0e3-dc97-4653-9ba7-2d907249f1c3</t>
  </si>
  <si>
    <t>Metselwerk</t>
  </si>
  <si>
    <t>Brickwork, Masonry</t>
  </si>
  <si>
    <t>*Metselwerk*</t>
  </si>
  <si>
    <t>*Brickwork*</t>
  </si>
  <si>
    <t>*Masonry*</t>
  </si>
  <si>
    <t>d6f0c242-2d73-41f4-9d94-1d7890811c26</t>
  </si>
  <si>
    <t>Drijfsteen</t>
  </si>
  <si>
    <t>Rhenisch brick</t>
  </si>
  <si>
    <t>*Drijfsteen*</t>
  </si>
  <si>
    <t>6f616202-458a-487b-bd82-abe4c886eadf</t>
  </si>
  <si>
    <t>Loofhout - okoumé</t>
  </si>
  <si>
    <t>Deciduous wood - okoumé</t>
  </si>
  <si>
    <t>*okoum*</t>
  </si>
  <si>
    <t>*loofhout - okoumé*</t>
  </si>
  <si>
    <t>f9747967-8baa-427b-9ff3-c15b49f26d6b</t>
  </si>
  <si>
    <t>PVC</t>
  </si>
  <si>
    <t>PVC Poly Vinyl chloride</t>
  </si>
  <si>
    <t>*Polyvinylchlorid*</t>
  </si>
  <si>
    <t>*PVC*</t>
  </si>
  <si>
    <t>*Poly Vinyl chloride*</t>
  </si>
  <si>
    <t>*Polyvinylchloride*</t>
  </si>
  <si>
    <t>4bffd4ee-2fe9-4de2-ac08-a0be463a64e6</t>
  </si>
  <si>
    <t>Trachiet</t>
  </si>
  <si>
    <t>*trachiet*</t>
  </si>
  <si>
    <t>5fbedd05-cbdf-4c36-b55a-dcecb55e69bb</t>
  </si>
  <si>
    <t>Naaldhout</t>
  </si>
  <si>
    <t>*Naaldhout*</t>
  </si>
  <si>
    <t>9766739b-027d-4239-8ed0-9f5cbef06764</t>
  </si>
  <si>
    <t>Loofhout - ebben</t>
  </si>
  <si>
    <t>Ebony wood</t>
  </si>
  <si>
    <t>*Ebben hout*</t>
  </si>
  <si>
    <t>*Ebony wood*</t>
  </si>
  <si>
    <t>85b8e203-3927-42eb-83f7-66b5f75591e9</t>
  </si>
  <si>
    <t>Naaldhout - douglas</t>
  </si>
  <si>
    <t>Coniferous wood - douglas</t>
  </si>
  <si>
    <t>*douglas*</t>
  </si>
  <si>
    <t>*naaldhout - douglas*</t>
  </si>
  <si>
    <t>bd471e00-9051-47cc-a7bf-808e68e27a02</t>
  </si>
  <si>
    <t>PP Polypropyleen</t>
  </si>
  <si>
    <t>PP Polypropylene</t>
  </si>
  <si>
    <t>PP-Homo</t>
  </si>
  <si>
    <t>PP</t>
  </si>
  <si>
    <t>*Polypropyleen*</t>
  </si>
  <si>
    <t>*Polypropylene*</t>
  </si>
  <si>
    <t>a62e8f1f-3e41-4142-b9f4-caf2ade186c0</t>
  </si>
  <si>
    <t>Naaldhout - vuren</t>
  </si>
  <si>
    <t>Pinewood</t>
  </si>
  <si>
    <t>*vuren hout*</t>
  </si>
  <si>
    <t>*vurenhout*</t>
  </si>
  <si>
    <t>*vuren_hout*</t>
  </si>
  <si>
    <t>*Pinewood*</t>
  </si>
  <si>
    <t>3248c647-1201-4094-9d65-9d9f15dca9ad</t>
  </si>
  <si>
    <t>*Marmoleo*</t>
  </si>
  <si>
    <t>b92071a5-788e-4f5f-bfb5-f2a6a98dff78</t>
  </si>
  <si>
    <t>Cement gebonden spaanplaat</t>
  </si>
  <si>
    <t>Cement bonded chipboard</t>
  </si>
  <si>
    <t>CONCRETE-WOOD_CALC</t>
  </si>
  <si>
    <t>*Cement gebonden spaanplaat*</t>
  </si>
  <si>
    <t>*Cement bonded chipboard*</t>
  </si>
  <si>
    <t>1bea4616-d4a2-468d-8222-0caa8a583189</t>
  </si>
  <si>
    <t>Naaldhout - western red cedar</t>
  </si>
  <si>
    <t>Coniferous wood - western red cedar</t>
  </si>
  <si>
    <t>*naaldhout - western red cedar*</t>
  </si>
  <si>
    <t>*cedar*</t>
  </si>
  <si>
    <t>46ed8e08-a37f-43d8-b6c1-12ee4606156b</t>
  </si>
  <si>
    <t>PUR Polyurethaan</t>
  </si>
  <si>
    <t>PU Polyurethane foam</t>
  </si>
  <si>
    <t>*Polyurethan foam*</t>
  </si>
  <si>
    <t>PU</t>
  </si>
  <si>
    <t>*Polyurethaanschuim*</t>
  </si>
  <si>
    <t>*PU schuim*</t>
  </si>
  <si>
    <t>*Polyurethane foam*</t>
  </si>
  <si>
    <t>937da53e-a2fd-4cb9-8a27-c4c47a748355</t>
  </si>
  <si>
    <t>Zandcement</t>
  </si>
  <si>
    <t>Sand cement</t>
  </si>
  <si>
    <t>*Zandcement*</t>
  </si>
  <si>
    <t>cementdekvloer</t>
  </si>
  <si>
    <t>*Sand cement*</t>
  </si>
  <si>
    <t>34f517ee-842e-4b43-9d69-2d98ec1c7707</t>
  </si>
  <si>
    <t>MDF</t>
  </si>
  <si>
    <t>*MDF*</t>
  </si>
  <si>
    <t>aea97748-93c2-42c3-9352-08541b05b185</t>
  </si>
  <si>
    <t>Naaldhout - dennen</t>
  </si>
  <si>
    <t>*Pine wood*</t>
  </si>
  <si>
    <t>6acbd92d-ecd9-486a-b542-75111b09920b</t>
  </si>
  <si>
    <t>Staal, behandeld</t>
  </si>
  <si>
    <t>Steel, treated</t>
  </si>
  <si>
    <t>*staal, behandeld*</t>
  </si>
  <si>
    <t>*behandeld staal*</t>
  </si>
  <si>
    <t>0a10a14a-b556-4cf8-9a7b-1af87272f329</t>
  </si>
  <si>
    <t>Loofhout - populieren</t>
  </si>
  <si>
    <t>Poplar wood</t>
  </si>
  <si>
    <t>*Populieren hout*</t>
  </si>
  <si>
    <t>*Poplar wood*</t>
  </si>
  <si>
    <t>67d26033-d3a7-4581-85c8-d7f20f0f2bc5</t>
  </si>
  <si>
    <t>TPU Thermoplastic Polyurethanes</t>
  </si>
  <si>
    <t>*TPU*</t>
  </si>
  <si>
    <t>*Thermoplastische Polyurethane*</t>
  </si>
  <si>
    <t>*Thermoplastic Polyurethanes*</t>
  </si>
  <si>
    <t>8b0eb96e-4d5f-4453-a725-cd4bec35d2a9</t>
  </si>
  <si>
    <t>Lood</t>
  </si>
  <si>
    <t>Lead</t>
  </si>
  <si>
    <t>5a68e0e1-3cf7-4562-90c7-33b75c05d02c</t>
  </si>
  <si>
    <t>PB_LME</t>
  </si>
  <si>
    <t>*Lood*</t>
  </si>
  <si>
    <t>*Lead*</t>
  </si>
  <si>
    <t>262024f6-0f03-4dbe-8a67-a90ec2870e69</t>
  </si>
  <si>
    <t>Bitumen</t>
  </si>
  <si>
    <t>*Bitume*</t>
  </si>
  <si>
    <t>*Bitumen*</t>
  </si>
  <si>
    <t>badc0f75-8d14-40b8-8e2d-1aec44e5d048</t>
  </si>
  <si>
    <t>Staallegering, cortenstaal</t>
  </si>
  <si>
    <t>Steel alloy, corten steel</t>
  </si>
  <si>
    <t>*corten staal*</t>
  </si>
  <si>
    <t>*staallegering, cortenstaal*</t>
  </si>
  <si>
    <t>*cortenstaal*</t>
  </si>
  <si>
    <t>395b1911-1f3d-4146-896f-ccf7e0f1f0a1</t>
  </si>
  <si>
    <t>Porisosteen</t>
  </si>
  <si>
    <t>Poriso stone</t>
  </si>
  <si>
    <t>*Poriso steen*</t>
  </si>
  <si>
    <t>*Poriso stone*</t>
  </si>
  <si>
    <t>62a81ff5-933f-4c34-be4f-cd3f618c5e7f</t>
  </si>
  <si>
    <t>Vezelplaat</t>
  </si>
  <si>
    <t>Fiberboard</t>
  </si>
  <si>
    <t>*Vezelplaat*</t>
  </si>
  <si>
    <t>*Fiberboard*</t>
  </si>
  <si>
    <t>2980803d-8e97-4687-b193-a4d9912c8246</t>
  </si>
  <si>
    <t>Loofhout - mahonie</t>
  </si>
  <si>
    <t>Mahogany, Mahogany wood</t>
  </si>
  <si>
    <t>*Mogano*</t>
  </si>
  <si>
    <t>*Mahagoni*</t>
  </si>
  <si>
    <t>*Mahoniehout*</t>
  </si>
  <si>
    <t>*Mahogany*</t>
  </si>
  <si>
    <t>b1c79077-2c8a-49d9-8e2f-83296a63ce6d</t>
  </si>
  <si>
    <t>Cellenbeton</t>
  </si>
  <si>
    <t>Cellular concrete, Aerated  concrete</t>
  </si>
  <si>
    <t>*Cellenbeton*</t>
  </si>
  <si>
    <t>*Cellular concrete*</t>
  </si>
  <si>
    <t>329dcb92-4410-41eb-a946-0b463f45f608</t>
  </si>
  <si>
    <t>Keramische baksteen, verglaasd</t>
  </si>
  <si>
    <t>Vitrified ceramic brick</t>
  </si>
  <si>
    <t>*keramische baksteen, verglaasd*</t>
  </si>
  <si>
    <t>*keramische baksteen*</t>
  </si>
  <si>
    <t>18337edb-f810-4f85-aa59-0bf954805ac2</t>
  </si>
  <si>
    <t>PLA Polylactide</t>
  </si>
  <si>
    <t>Polylactide PLA</t>
  </si>
  <si>
    <t>7b5d88d9-902c-41b1-9188-398b7c1c7983</t>
  </si>
  <si>
    <t>*Polilattide*</t>
  </si>
  <si>
    <t>*Polylactid*</t>
  </si>
  <si>
    <t>*Polylactide*</t>
  </si>
  <si>
    <t>PLA</t>
  </si>
  <si>
    <t>4f505d5f-1249-43da-9187-f78a552e933e</t>
  </si>
  <si>
    <t>TPE-E Thermoplastic copolyester</t>
  </si>
  <si>
    <t>*copolyester*</t>
  </si>
  <si>
    <t>*TPE-E*</t>
  </si>
  <si>
    <t>*Thermoplastic copolyester*</t>
  </si>
  <si>
    <t>*Thermoplastic*</t>
  </si>
  <si>
    <t>d7fb28f9-f217-4233-ad45-082fb3237df7</t>
  </si>
  <si>
    <t>Lei</t>
  </si>
  <si>
    <t>*Ardoise*</t>
  </si>
  <si>
    <t>*Slate*</t>
  </si>
  <si>
    <t>75204865-7ead-4c13-bbfa-0b83865d3605</t>
  </si>
  <si>
    <t>Bimszand</t>
  </si>
  <si>
    <t>*Bim Sand*</t>
  </si>
  <si>
    <t>*Bimszand*</t>
  </si>
  <si>
    <t>95cdc10e-25cf-4b06-92cb-75b44df1e880</t>
  </si>
  <si>
    <t>Cementsteen</t>
  </si>
  <si>
    <t>Cement stone</t>
  </si>
  <si>
    <t>*cementsteen*</t>
  </si>
  <si>
    <t>*cementst*</t>
  </si>
  <si>
    <t>08d25635-b2f2-4107-84ec-e4224348ae23</t>
  </si>
  <si>
    <t>TPA Thermoplastic polyamides</t>
  </si>
  <si>
    <t>*TPA*</t>
  </si>
  <si>
    <t>*Thermoplastische Polyamide*</t>
  </si>
  <si>
    <t>*Thermoplastic polyamides*</t>
  </si>
  <si>
    <t>7a119426-2f14-46ae-b7fd-c70a43965d97</t>
  </si>
  <si>
    <t>Leem</t>
  </si>
  <si>
    <t>Mud, Clay</t>
  </si>
  <si>
    <t>*Leem*</t>
  </si>
  <si>
    <t>*Mud*</t>
  </si>
  <si>
    <t>*Loam*</t>
  </si>
  <si>
    <t>78f1d8e5-0404-422d-8271-42ace6b45bfa</t>
  </si>
  <si>
    <t>Loofhout - bilinga</t>
  </si>
  <si>
    <t>Bilinga wood</t>
  </si>
  <si>
    <t>*Bilinga hout*</t>
  </si>
  <si>
    <t>*Bilinga wood*</t>
  </si>
  <si>
    <t>37464585-41f9-456f-998c-fbda4ed23be7</t>
  </si>
  <si>
    <t>Kozijn Hout (Generiek)</t>
  </si>
  <si>
    <t>Frame wood (Generic)</t>
  </si>
  <si>
    <t>Priceset ID</t>
  </si>
  <si>
    <t>Naam</t>
  </si>
  <si>
    <t>Beschrijving</t>
  </si>
  <si>
    <t>Platina LPPM</t>
  </si>
  <si>
    <t>Platinaprijzen afkomstig van de London Platinum &amp; Palladium Market.</t>
  </si>
  <si>
    <t>ABS natural</t>
  </si>
  <si>
    <t>ABS natural prime/virgin.</t>
  </si>
  <si>
    <t>Brons berekend</t>
  </si>
  <si>
    <t>Brons, berekend uit sets 'Koper LME/WB' (80%) en 'Tin LME/WB' (20%).</t>
  </si>
  <si>
    <t>STEELSCRAB_CALC</t>
  </si>
  <si>
    <t>Staalschroot (beëindigd op 4 april 2017)</t>
  </si>
  <si>
    <t>Balkstaalprijzen afkomstig van de London Metal Exchange zonder verwerkingskosten.</t>
  </si>
  <si>
    <t>GLASS_FRED</t>
  </si>
  <si>
    <t>Vlakglas index FRED</t>
  </si>
  <si>
    <t>Vlakglas indexprijzen van de Federal Reserve Economic Data.</t>
  </si>
  <si>
    <t>Zink LME/WB</t>
  </si>
  <si>
    <t>Zinkprijzen afkomstig van de London Metal Exchange (vanaf 2012) en World Bank Global Economic Monitor Commodities (voor 2012).</t>
  </si>
  <si>
    <t>FM_LME</t>
  </si>
  <si>
    <t>Balkstaal LME (beëindigd op 4 april 2017)</t>
  </si>
  <si>
    <t>Balkstaalprijzen afkomstig van de London Metal Exchange.</t>
  </si>
  <si>
    <t>Goud LBMA</t>
  </si>
  <si>
    <t>Goudprijzen afkomstig van de London Bullion Market Association.</t>
  </si>
  <si>
    <t>PALL_LPPM</t>
  </si>
  <si>
    <t>Palladium LPPM</t>
  </si>
  <si>
    <t>Palladiumprijzen afkomstig van de London Platinum &amp; Palladium Market.</t>
  </si>
  <si>
    <t>CO_LME</t>
  </si>
  <si>
    <t>Kobalt LME</t>
  </si>
  <si>
    <t>Kobaltprijzen afkomstig van de London Metal Exchange.</t>
  </si>
  <si>
    <t>Lood LME/WB</t>
  </si>
  <si>
    <t>Loodprijzen afkomstig van de London Metal Exchange (vanaf 2012) en World Bank Global Economic Monitor Commodities (voor 2012).</t>
  </si>
  <si>
    <t>Wol</t>
  </si>
  <si>
    <t>Grof, 23 micron, Australische wol prijzen van www.opendataforafrica.org.</t>
  </si>
  <si>
    <t>NA_LME</t>
  </si>
  <si>
    <t>NASAAC LME</t>
  </si>
  <si>
    <t>NASAAC (North American Special Aluminum Alloy Contract) prijzen afkomstig van de London Metal Exchange.</t>
  </si>
  <si>
    <t>Messing berekend</t>
  </si>
  <si>
    <t>Messing, berekend uit sets 'Koper LME/WB' (60%) en 'Zink LME/WB' (40%).</t>
  </si>
  <si>
    <t>Vlakglas</t>
  </si>
  <si>
    <t>Vlakglas indexprijzen van de Federal Reserve Economic Data met 2018 basisprijs van 0,19 EUR/kg.</t>
  </si>
  <si>
    <t>Aluminiumlegering LME</t>
  </si>
  <si>
    <t>Aluminiumlegeringprijzen afkomstig van de London Metal Exchange.</t>
  </si>
  <si>
    <t>Zand indexprijzen FRED met basis waarde van 0.033 EUR/kg op 1-1-2018.</t>
  </si>
  <si>
    <t>Zilver LBMA</t>
  </si>
  <si>
    <t>Zilverprijzen afkomstig van de London Bullion Market Association.</t>
  </si>
  <si>
    <t>MO_LME</t>
  </si>
  <si>
    <t>Molybdeen LME (beëindigd op 5 maart 2019)</t>
  </si>
  <si>
    <t>Molybdeenprijzen afkomstig van de London Metal Exchange.</t>
  </si>
  <si>
    <t>Rubber</t>
  </si>
  <si>
    <t>Rubber, TSR20.</t>
  </si>
  <si>
    <t>COTTON_ICE</t>
  </si>
  <si>
    <t>Katoen</t>
  </si>
  <si>
    <t>Katoen (luchtdicht).</t>
  </si>
  <si>
    <t>NI_LME</t>
  </si>
  <si>
    <t>Nikkel LME/WB</t>
  </si>
  <si>
    <t>Nikkelprijzen afkomstig van de London Metal Exchange (vanaf 2012) en World Bank Global Economic Monitor Commodities (voor 2012).</t>
  </si>
  <si>
    <t>ABS-b</t>
  </si>
  <si>
    <t>ABS zwart</t>
  </si>
  <si>
    <t>ABS zwart prime/virgin.</t>
  </si>
  <si>
    <t>Tin LME/WB</t>
  </si>
  <si>
    <t>Tinprijzen afkomstig van de London Metal Exchange (vanaf 2012) en World Bank Global Economic Monitor Commodities (voor 2012).</t>
  </si>
  <si>
    <t>HDPE extr. / HDPE spg.</t>
  </si>
  <si>
    <t>HDPE extr. (hogedichtheidpolyetheen extrusie) / HDPE spg.</t>
  </si>
  <si>
    <t>LDPE-p</t>
  </si>
  <si>
    <t>LDPE film (Lagedichtheidpolyetheen) - pellets</t>
  </si>
  <si>
    <t>LDPE film (Lagedichtheidpolyetheen) Consumer Pellet.</t>
  </si>
  <si>
    <t>Koper LME/WB</t>
  </si>
  <si>
    <t>Koperprijzen afkomstig van de London Metal Exchange (vanaf 2012) en World Bank Global Economic Monitor Commodities (voor 2012).</t>
  </si>
  <si>
    <t>LDPE-f</t>
  </si>
  <si>
    <t>LDPE film (Lagedichtheidpolyetheen) - flakes</t>
  </si>
  <si>
    <t>LDPE film (Lagedichtheidpolyetheen) Consumer Flake.</t>
  </si>
  <si>
    <t>SAND_FRED</t>
  </si>
  <si>
    <t>Zand index FRED</t>
  </si>
  <si>
    <t>Prijsindex voor industrieel zand van Federal Reserve Economic Data.</t>
  </si>
  <si>
    <t>AL_LME</t>
  </si>
  <si>
    <t>Aluminium LME/WB</t>
  </si>
  <si>
    <t>Aluminiumprijzen afkomstig van de London Metal Exchange (vanaf 2012) en World Bank Global Economic Monitor Commodities (voor 2012).</t>
  </si>
  <si>
    <t>25% LDPF flakes, 25% LDPF pellets, 50% LLDPE.</t>
  </si>
  <si>
    <t>EPDM / Polyethteen</t>
  </si>
  <si>
    <t>25% LDPF flakes, 25% LDPF pellets, 25% LLDPE, 25% HDPE.</t>
  </si>
  <si>
    <t>POM</t>
  </si>
  <si>
    <t>POM natural</t>
  </si>
  <si>
    <t>POM natural prime/virgin.</t>
  </si>
  <si>
    <t>PA6</t>
  </si>
  <si>
    <t>PA 6 natural</t>
  </si>
  <si>
    <t>PA 6 natural prime/virgin.</t>
  </si>
  <si>
    <t>Polystyreen</t>
  </si>
  <si>
    <t>50% ABS-n, 50% ABS-b.</t>
  </si>
  <si>
    <t>PP-Copolm</t>
  </si>
  <si>
    <t>PP Copolm</t>
  </si>
  <si>
    <t>PP Copolm Industrial Flake.</t>
  </si>
  <si>
    <t>PP Homo</t>
  </si>
  <si>
    <t>PP Homo (Polypropyleen homopolymeer) Industrial Flake.</t>
  </si>
  <si>
    <t>LLDPE film (Lineair lagedichtheidpolyethyleen)</t>
  </si>
  <si>
    <t>LLDPE Stretch film (Lineair lagedichtheidpolyethyleen) pellets.</t>
  </si>
  <si>
    <t>PVC (Polyvinylchloride)</t>
  </si>
  <si>
    <t>PVC (Polyvinylchloride) Clear Industrial Flake.</t>
  </si>
  <si>
    <t>PBT</t>
  </si>
  <si>
    <t>PBT natural</t>
  </si>
  <si>
    <t>PBT natural prime/virgin.</t>
  </si>
  <si>
    <t>ASPHALT_FRED</t>
  </si>
  <si>
    <t>Asfalt index FRED</t>
  </si>
  <si>
    <t>Indexprijzen van diverse asfalts van Federal Reserve Economic Data.</t>
  </si>
  <si>
    <t>Asbest.</t>
  </si>
  <si>
    <t>Asfalt indexprijzen FRED met basisprijs 0.0075 EURO/kg op 1-1-2018.</t>
  </si>
  <si>
    <t>Gebaseerd op steenindex FRED met basisprijs 0.05 EURO/kg op 1-1-2018.</t>
  </si>
  <si>
    <t>GRAVEL_FRED</t>
  </si>
  <si>
    <t>Constructiezand, grind, steengranulaat prijsindex FRED</t>
  </si>
  <si>
    <t>Constructiezand, grind en steengranulaat indexprijzen van Federal Reserve Economic Data.</t>
  </si>
  <si>
    <t>Gewapend beton berekend</t>
  </si>
  <si>
    <t>Berekend op basis van 99% betongranulaat en 1% staal.</t>
  </si>
  <si>
    <t>Gips/hout berekend</t>
  </si>
  <si>
    <t>Prijzen gebaseerd op 50% B-hout en 50% gips voor bijvoorbeeld gipskartonplaat.</t>
  </si>
  <si>
    <t>GYPSUM_FRED</t>
  </si>
  <si>
    <t>Gips index FRED</t>
  </si>
  <si>
    <t>Indexprijzen van gipsmaterialen van Federal Reserve Economic Data.</t>
  </si>
  <si>
    <t>B-hout</t>
  </si>
  <si>
    <t>Gebaseerd op hout indexprijzen van World Bank met waarde van 0.18 EUR/kg op 1-1-2018.</t>
  </si>
  <si>
    <t>Minerale wol berekend</t>
  </si>
  <si>
    <t>Prijzen gebaseerd op 50% steen en 50% wol.</t>
  </si>
  <si>
    <t>Kurk.</t>
  </si>
  <si>
    <t>Hardhout log</t>
  </si>
  <si>
    <t>Hout/steen berekend</t>
  </si>
  <si>
    <t>Prijzen gebaseerd op 50% B-hout en 50% menggranulaat voor bijvoorbeeld Cementgebonden spaanplaat.</t>
  </si>
  <si>
    <t>TIMBER_WB</t>
  </si>
  <si>
    <t>Hout index WB</t>
  </si>
  <si>
    <t>Hout indexprijzen van World Bank.</t>
  </si>
  <si>
    <t>PMMA glashelder</t>
  </si>
  <si>
    <t>PMMA glashelder prime/virgin.</t>
  </si>
  <si>
    <t>Zachthout log</t>
  </si>
  <si>
    <t>PET</t>
  </si>
  <si>
    <t>PET glashelder</t>
  </si>
  <si>
    <t>PET glashelder prime/virgin.</t>
  </si>
  <si>
    <t>Grind prijsindex FRED met basisprijs 0.08 EURO/kg op 1-1-2018.</t>
  </si>
  <si>
    <t>STONES_FRED</t>
  </si>
  <si>
    <t>Diverse steenindex FRED</t>
  </si>
  <si>
    <t>Indexprijzen van diverse steen zoals betongranulaat, menggranulaat, keramiek en Gips van Federal Reserve Economic Data.</t>
  </si>
  <si>
    <t>Gebaseerd op steen prijsindex FRED met basisprijs 0.03 EURO/kg op 1-1-2018.</t>
  </si>
  <si>
    <t>Gips</t>
  </si>
  <si>
    <t>Gebaseerd op gips prijsindex FRED met basisprijs 0.024 EURO/kg op 1-5-2017.</t>
  </si>
  <si>
    <t>PC glashelder</t>
  </si>
  <si>
    <t>PC glashelder prime/virgin.</t>
  </si>
  <si>
    <t>MD_LME</t>
  </si>
  <si>
    <t>Molybdeenplaten LME</t>
  </si>
  <si>
    <t>Staalschroot LME</t>
  </si>
  <si>
    <t>Staalschrootprijzen afkomstig van de London Metal Exchange.</t>
  </si>
  <si>
    <t>SR_LME</t>
  </si>
  <si>
    <t>Wapeningsstaal LME</t>
  </si>
  <si>
    <t>Wapeningsstaalprijzen afkomstig van de London Metal Exchange.</t>
  </si>
  <si>
    <t>Madaster ID</t>
  </si>
  <si>
    <t>ParentId</t>
  </si>
  <si>
    <t>Code</t>
  </si>
  <si>
    <t>Metaal</t>
  </si>
  <si>
    <t>Onbekend</t>
  </si>
  <si>
    <t>Organisch</t>
  </si>
  <si>
    <t>Steen</t>
  </si>
  <si>
    <t>422b25fd-9da5-4bd6-bc1a-da4c7b0b737a</t>
  </si>
  <si>
    <t/>
  </si>
  <si>
    <t>a</t>
  </si>
  <si>
    <t>SAMENGESTELDE GRONDSTOFFEN</t>
  </si>
  <si>
    <t>A- SAMENGESTELDE GRONDSTOFFEN</t>
  </si>
  <si>
    <t>fab3629e-cd70-43ea-934c-bbd7257854b8</t>
  </si>
  <si>
    <t>b</t>
  </si>
  <si>
    <t>-gereserveerd-</t>
  </si>
  <si>
    <t>B- -gereserveerd-</t>
  </si>
  <si>
    <t>b38cd264-1cce-4632-9cbe-81b8df7df2cd</t>
  </si>
  <si>
    <t>c</t>
  </si>
  <si>
    <t>C- -gereserveerd-</t>
  </si>
  <si>
    <t>5bb6f9c8-7f40-4378-99eb-63d44ff7b1a8</t>
  </si>
  <si>
    <t>d</t>
  </si>
  <si>
    <t>D- -gereserveerd-</t>
  </si>
  <si>
    <t>bb30c2d7-b66f-460b-8fa1-ba5572e54b9c</t>
  </si>
  <si>
    <t>e</t>
  </si>
  <si>
    <t>NATUURSTEEN</t>
  </si>
  <si>
    <t>E- NATUURSTEEN</t>
  </si>
  <si>
    <t>e1</t>
  </si>
  <si>
    <t>Stollingsgesteente</t>
  </si>
  <si>
    <t>E1- Stollingsgesteente</t>
  </si>
  <si>
    <t>e2</t>
  </si>
  <si>
    <t>Marmers</t>
  </si>
  <si>
    <t>E2- Marmers</t>
  </si>
  <si>
    <t>e3</t>
  </si>
  <si>
    <t>Kalkstenen (uitgezonderd marmers)</t>
  </si>
  <si>
    <t>E3- Kalkstenen (uitgezonderd marmers)</t>
  </si>
  <si>
    <t>e4</t>
  </si>
  <si>
    <t>E4- Zandsteen</t>
  </si>
  <si>
    <t>e5</t>
  </si>
  <si>
    <t>E5- Leisteen</t>
  </si>
  <si>
    <t>e9</t>
  </si>
  <si>
    <t>Overige natuursteen, hiervoor niet genoemd</t>
  </si>
  <si>
    <t>E9- Overige natuursteen, hiervoor niet genoemd</t>
  </si>
  <si>
    <t>c290c340-627f-4d0a-b416-9b13635531f5</t>
  </si>
  <si>
    <t>f</t>
  </si>
  <si>
    <t>NIET-GEBAKKKEN KUNSTSTEEN</t>
  </si>
  <si>
    <t>F- NIET-GEBAKKKEN KUNSTSTEEN</t>
  </si>
  <si>
    <t>f1</t>
  </si>
  <si>
    <t>Gebonden met kalk</t>
  </si>
  <si>
    <t>F1- Gebonden met kalk</t>
  </si>
  <si>
    <t>f2</t>
  </si>
  <si>
    <t>Met cement gebonden producten (alle vulmiddelen)</t>
  </si>
  <si>
    <t>F2- Met cement gebonden producten (alle vulmiddelen)</t>
  </si>
  <si>
    <t>f3</t>
  </si>
  <si>
    <t>Kunststeen (belangrijkste bindmiddel = cement)</t>
  </si>
  <si>
    <t>F3- Kunststeen (belangrijkste bindmiddel = cement)</t>
  </si>
  <si>
    <t>f4</t>
  </si>
  <si>
    <t>Cellenbeton na verharding (belangrijkste bindmiddel = cement)</t>
  </si>
  <si>
    <t>F4- Cellenbeton na verharding (belangrijkste bindmiddel = cement)</t>
  </si>
  <si>
    <t>f5</t>
  </si>
  <si>
    <t>Beton na verharding op basis van lichte minerale vulmiddelen (belangrijkste bindmiddel = cement)</t>
  </si>
  <si>
    <t>F5- Beton na verharding op basis van lichte minerale vulmiddelen (belangrijkste bindmiddel = cement)</t>
  </si>
  <si>
    <t>8a538a19-33de-42ff-b3c0-948c5367597a</t>
  </si>
  <si>
    <t>f6</t>
  </si>
  <si>
    <t>Beton na verharding op basis van asbestvezel (belangrijkste bindmiddel = cement)</t>
  </si>
  <si>
    <t>F6- Beton na verharding op basis van asbestvezel (belangrijkste bindmiddel = cement)</t>
  </si>
  <si>
    <t>f7</t>
  </si>
  <si>
    <t>Vormvaste grondstoffen, gebonden met gips</t>
  </si>
  <si>
    <t>F7- Vormvaste grondstoffen, gebonden met gips</t>
  </si>
  <si>
    <t>d052e569-c12f-4f5b-8192-f4312c3ef875</t>
  </si>
  <si>
    <t>f8</t>
  </si>
  <si>
    <t>Vormvaste grondstoffen met magnesium</t>
  </si>
  <si>
    <t>F8- Vormvaste grondstoffen met magnesium</t>
  </si>
  <si>
    <t>f9</t>
  </si>
  <si>
    <t>Grondstoffen van type f, hiervoor niet genoemd</t>
  </si>
  <si>
    <t>F9- Grondstoffen van type f, hiervoor niet genoemd</t>
  </si>
  <si>
    <t>2be4d8fc-70b6-41fa-8e0e-398435254716</t>
  </si>
  <si>
    <t>g</t>
  </si>
  <si>
    <t>KLEI</t>
  </si>
  <si>
    <t>G- KLEI</t>
  </si>
  <si>
    <t>g1</t>
  </si>
  <si>
    <t>Gedroogde klei</t>
  </si>
  <si>
    <t>G1- Gedroogde klei</t>
  </si>
  <si>
    <t>g2</t>
  </si>
  <si>
    <t>Gebakken klei</t>
  </si>
  <si>
    <t>G2- Gebakken klei</t>
  </si>
  <si>
    <t>g3</t>
  </si>
  <si>
    <t>Verglaasde klei, geglazuurde gebakken klei</t>
  </si>
  <si>
    <t>G3- Verglaasde klei, geglazuurde gebakken klei</t>
  </si>
  <si>
    <t>a48c0f88-56d0-4ef1-8d79-9024726c3a6f</t>
  </si>
  <si>
    <t>g6</t>
  </si>
  <si>
    <t>Vuurvaste gebakken klei</t>
  </si>
  <si>
    <t>G6- Vuurvaste gebakken klei</t>
  </si>
  <si>
    <t>2f0fa5b4-9123-4ea8-a1b7-26a02296e26b</t>
  </si>
  <si>
    <t>g9</t>
  </si>
  <si>
    <t>Grondstoffen van type g, hiervoor niet genoemd</t>
  </si>
  <si>
    <t>G9- Grondstoffen van type g, hiervoor niet genoemd</t>
  </si>
  <si>
    <t>General_Unknown</t>
  </si>
  <si>
    <t>e6b07ad9-9bb0-4b09-880e-e9c66450e06c</t>
  </si>
  <si>
    <t>h</t>
  </si>
  <si>
    <t>METAAL</t>
  </si>
  <si>
    <t>H- METAAL</t>
  </si>
  <si>
    <t>h1</t>
  </si>
  <si>
    <t>H1- Gietijzer</t>
  </si>
  <si>
    <t>h2</t>
  </si>
  <si>
    <t>H2- Staal</t>
  </si>
  <si>
    <t>h3</t>
  </si>
  <si>
    <t>Staal legeringen</t>
  </si>
  <si>
    <t>H3- Staal legeringen</t>
  </si>
  <si>
    <t>h4</t>
  </si>
  <si>
    <t>Aluminium, aluminiumlegeringen</t>
  </si>
  <si>
    <t>H4- Aluminium, aluminiumlegeringen</t>
  </si>
  <si>
    <t>h5</t>
  </si>
  <si>
    <t>H5- Koper</t>
  </si>
  <si>
    <t>h6</t>
  </si>
  <si>
    <t>Koperlegeringen</t>
  </si>
  <si>
    <t>H6- Koperlegeringen</t>
  </si>
  <si>
    <t>h7</t>
  </si>
  <si>
    <t>H7- Zink</t>
  </si>
  <si>
    <t>h8</t>
  </si>
  <si>
    <t>H8- Lood</t>
  </si>
  <si>
    <t>h9</t>
  </si>
  <si>
    <t>Grondstoffen van type h, hiervoor niet genoemd</t>
  </si>
  <si>
    <t>H9- Grondstoffen van type h, hiervoor niet genoemd</t>
  </si>
  <si>
    <t>88af9084-1497-4f6a-917a-d33d638c2bac</t>
  </si>
  <si>
    <t>i</t>
  </si>
  <si>
    <t>HOUT</t>
  </si>
  <si>
    <t>I- HOUT</t>
  </si>
  <si>
    <t>i1</t>
  </si>
  <si>
    <t>I1- Onbewerkt hout</t>
  </si>
  <si>
    <t>i2</t>
  </si>
  <si>
    <t>Naaldhout (bewerkt)</t>
  </si>
  <si>
    <t>I2- Naaldhout (bewerkt)</t>
  </si>
  <si>
    <t>i3</t>
  </si>
  <si>
    <t>Loofhout (bewerkt)</t>
  </si>
  <si>
    <t>I3- Loofhout (bewerkt)</t>
  </si>
  <si>
    <t>i4</t>
  </si>
  <si>
    <t>In lagen verlijmd hout</t>
  </si>
  <si>
    <t>I4- In lagen verlijmd hout</t>
  </si>
  <si>
    <t>c974a96c-f1ab-4408-8bf0-da1f81aabcef</t>
  </si>
  <si>
    <t>i5</t>
  </si>
  <si>
    <t>Fineerlagen in hout</t>
  </si>
  <si>
    <t>I5- Fineerlagen in hout</t>
  </si>
  <si>
    <t>c937fa3a-3089-4fec-8b80-fb9cd93dcd5e</t>
  </si>
  <si>
    <t>i9</t>
  </si>
  <si>
    <t>Grondstoffen van type i, hiervoor niet genoemd (noch in j1, j7 en j8)</t>
  </si>
  <si>
    <t>I9- Grondstoffen van type i, hiervoor niet genoemd (noch in j1, j7 en j8)</t>
  </si>
  <si>
    <t>dd587219-f9ac-4ed7-8734-e9a1009ab83d</t>
  </si>
  <si>
    <t>j</t>
  </si>
  <si>
    <t>ORGANISCHE MATERIALEN</t>
  </si>
  <si>
    <t>J- ORGANISCHE MATERIALEN</t>
  </si>
  <si>
    <t>j1</t>
  </si>
  <si>
    <t>Op basis van houtvezels, houtwol</t>
  </si>
  <si>
    <t>J1- Op basis van houtvezels, houtwol</t>
  </si>
  <si>
    <t>j2</t>
  </si>
  <si>
    <t>J2- Papier</t>
  </si>
  <si>
    <t>j3</t>
  </si>
  <si>
    <t>Op basis van plantaardige vezels (uitgezonderd houtvezels, houtwol)</t>
  </si>
  <si>
    <t>J3- Op basis van plantaardige vezels (uitgezonderd houtvezels, houtwol)</t>
  </si>
  <si>
    <t>j5</t>
  </si>
  <si>
    <t>Schors, kurk</t>
  </si>
  <si>
    <t>J5- Schors, kurk</t>
  </si>
  <si>
    <t>j6</t>
  </si>
  <si>
    <t>Op basis van dierlijke vezels</t>
  </si>
  <si>
    <t>J6- Op basis van dierlijke vezels</t>
  </si>
  <si>
    <t>j7</t>
  </si>
  <si>
    <t>Op basis van houtspanen</t>
  </si>
  <si>
    <t>J7- Op basis van houtspanen</t>
  </si>
  <si>
    <t>j8</t>
  </si>
  <si>
    <t>Op basis van houtwol, van houtvezels gebonden met anorganisch bindmiddel</t>
  </si>
  <si>
    <t>J8- Op basis van houtwol, van houtvezels gebonden met anorganisch bindmiddel</t>
  </si>
  <si>
    <t>j9</t>
  </si>
  <si>
    <t>Producten van type j, hiervoor niet genoemd</t>
  </si>
  <si>
    <t>J9- Producten van type j, hiervoor niet genoemd</t>
  </si>
  <si>
    <t>3298fb30-7d9e-42d6-9b40-740a0c44b671</t>
  </si>
  <si>
    <t>k</t>
  </si>
  <si>
    <t>K- -gereserveerd-</t>
  </si>
  <si>
    <t>76fceb55-ff29-4339-b7aa-a20bb954ea02</t>
  </si>
  <si>
    <t>l</t>
  </si>
  <si>
    <t>L- -gereserveerd-</t>
  </si>
  <si>
    <t>aba8ae01-38bb-497a-83ba-71fe44f7a7fd</t>
  </si>
  <si>
    <t>m</t>
  </si>
  <si>
    <t>ANORGANISCHE MATERIALEN</t>
  </si>
  <si>
    <t>M- ANORGANISCHE MATERIALEN</t>
  </si>
  <si>
    <t>m1</t>
  </si>
  <si>
    <t>Op basis van minerale vezels of minerale wol</t>
  </si>
  <si>
    <t>M1- Op basis van minerale vezels of minerale wol</t>
  </si>
  <si>
    <t>m2</t>
  </si>
  <si>
    <t>Grondstoffen op basis van asbestvezels (niet gebonden met cement)</t>
  </si>
  <si>
    <t>M2- Grondstoffen op basis van asbestvezels (niet gebonden met cement)</t>
  </si>
  <si>
    <t>m9</t>
  </si>
  <si>
    <t>Grondstoffen van type m, hiervoor niet genoemd</t>
  </si>
  <si>
    <t>M9- Grondstoffen van type m, hiervoor niet genoemd</t>
  </si>
  <si>
    <t>b8698ab4-23cc-48f9-b5f4-ebcc967edf69</t>
  </si>
  <si>
    <t>n</t>
  </si>
  <si>
    <t>KUNSTSTOFFEN, RUBBERS</t>
  </si>
  <si>
    <t>N- KUNSTSTOFFEN, RUBBERS</t>
  </si>
  <si>
    <t>n1</t>
  </si>
  <si>
    <t>Op basis van bitumen</t>
  </si>
  <si>
    <t>N1- Op basis van bitumen</t>
  </si>
  <si>
    <t>db7e6c1f-497a-4e56-98c7-53291c2d510e</t>
  </si>
  <si>
    <t>n2</t>
  </si>
  <si>
    <t>Vezels en vilten geïmpregneerd met bitumen</t>
  </si>
  <si>
    <t>N2- Vezels en vilten geïmpregneerd met bitumen</t>
  </si>
  <si>
    <t>n4</t>
  </si>
  <si>
    <t>N4- Linoleum</t>
  </si>
  <si>
    <t>n5</t>
  </si>
  <si>
    <t>Rubbers (elastomeren) natuurlijke en synthetische</t>
  </si>
  <si>
    <t>N5- Rubbers (elastomeren) natuurlijke en synthetische</t>
  </si>
  <si>
    <t>n6</t>
  </si>
  <si>
    <t>Kunststoffen, vormvaste grondstoffen op basis van synthetische vezels</t>
  </si>
  <si>
    <t>N6- Kunststoffen, vormvaste grondstoffen op basis van synthetische vezels</t>
  </si>
  <si>
    <t>n7</t>
  </si>
  <si>
    <t>Kunststof met cellenstructuur</t>
  </si>
  <si>
    <t>N7- Kunststof met cellenstructuur</t>
  </si>
  <si>
    <t>1ca1b64a-1f0f-45d0-9831-a0cd8dbaf7e4</t>
  </si>
  <si>
    <t>n8</t>
  </si>
  <si>
    <t>Kunststof met wapening</t>
  </si>
  <si>
    <t>N8- Kunststof met wapening</t>
  </si>
  <si>
    <t>n9</t>
  </si>
  <si>
    <t>Producten van type n, hiervoor niet genoemd</t>
  </si>
  <si>
    <t>N9- Producten van type n, hiervoor niet genoemd</t>
  </si>
  <si>
    <t>a4672bff-d6bf-4a6f-a062-0ec7fcbafba2</t>
  </si>
  <si>
    <t>o</t>
  </si>
  <si>
    <t>GLAS</t>
  </si>
  <si>
    <t>O- GLAS</t>
  </si>
  <si>
    <t>o1</t>
  </si>
  <si>
    <t>O1- Doorzichtig glas</t>
  </si>
  <si>
    <t>o2</t>
  </si>
  <si>
    <t>O2- Doorschijnend glas</t>
  </si>
  <si>
    <t>o3</t>
  </si>
  <si>
    <t>O3- Opaak en opaal glas</t>
  </si>
  <si>
    <t>o4</t>
  </si>
  <si>
    <t>O4- Gewapend glas</t>
  </si>
  <si>
    <t>o5</t>
  </si>
  <si>
    <t>O5- Meervoudige beglazing</t>
  </si>
  <si>
    <t>o6</t>
  </si>
  <si>
    <t>O6- Absorberend glas, reflecterend glas</t>
  </si>
  <si>
    <t>o7</t>
  </si>
  <si>
    <t>O7- Spiegelglas, spionglas</t>
  </si>
  <si>
    <t>o8</t>
  </si>
  <si>
    <t>O8- Veiligheidsglas</t>
  </si>
  <si>
    <t>fcadd6f5-d97d-4e57-8db6-665d83e9f44c</t>
  </si>
  <si>
    <t>o9</t>
  </si>
  <si>
    <t>Grondstoffen van type o, hiervoor niet genoemd</t>
  </si>
  <si>
    <t>O9- Grondstoffen van type o, hiervoor niet genoemd</t>
  </si>
  <si>
    <t>410b12bd-0983-476f-814d-31d0ef09670a</t>
  </si>
  <si>
    <t>p</t>
  </si>
  <si>
    <t>VULSTOFFEN</t>
  </si>
  <si>
    <t>P- VULSTOFFEN</t>
  </si>
  <si>
    <t>p1</t>
  </si>
  <si>
    <t>Natuurlijke aggregaten, natuurlijke vulstoffen</t>
  </si>
  <si>
    <t>P1- Natuurlijke aggregaten, natuurlijke vulstoffen</t>
  </si>
  <si>
    <t>a7cfd8d0-e32b-40fc-bc8e-4beff50b67d5</t>
  </si>
  <si>
    <t>p2</t>
  </si>
  <si>
    <t>Kunstmatige vulmiddelen</t>
  </si>
  <si>
    <t>P2- Kunstmatige vulmiddelen</t>
  </si>
  <si>
    <t>f0844dab-2ef2-4ad5-8d05-02aef52e6f68</t>
  </si>
  <si>
    <t>p3</t>
  </si>
  <si>
    <t>Lichte kunstmatige vulmiddelen</t>
  </si>
  <si>
    <t>P3- Lichte kunstmatige vulmiddelen</t>
  </si>
  <si>
    <t>317afb63-c003-41e7-9749-50381f384f7e</t>
  </si>
  <si>
    <t>p4</t>
  </si>
  <si>
    <t>As</t>
  </si>
  <si>
    <t>P4- As</t>
  </si>
  <si>
    <t>f0f35542-0c86-4e46-94f1-5be263af35a5</t>
  </si>
  <si>
    <t>p5</t>
  </si>
  <si>
    <t>Zaagmeel, schaafsel</t>
  </si>
  <si>
    <t>P5- Zaagmeel, schaafsel</t>
  </si>
  <si>
    <t>737a9108-a21c-4400-8281-00d4f3edf80f</t>
  </si>
  <si>
    <t>p6</t>
  </si>
  <si>
    <t>Poedermaterialen</t>
  </si>
  <si>
    <t>P6- Poedermaterialen</t>
  </si>
  <si>
    <t>4c64cdcd-3574-4e9a-afc5-c1e7b6e914a6</t>
  </si>
  <si>
    <t>p7</t>
  </si>
  <si>
    <t>Vezels</t>
  </si>
  <si>
    <t>P7- Vezels</t>
  </si>
  <si>
    <t>8ac60ce4-92db-4764-941e-25a76785d9ca</t>
  </si>
  <si>
    <t>p9</t>
  </si>
  <si>
    <t>Grondstoffen van type p, hiervoor niet genoemd</t>
  </si>
  <si>
    <t>P9- Grondstoffen van type p, hiervoor niet genoemd</t>
  </si>
  <si>
    <t>186d036d-bfd7-495d-a68a-861fc33682b4</t>
  </si>
  <si>
    <t>q</t>
  </si>
  <si>
    <t>KALK EN CEMENT, BINDMIDDELEN, MORTELS</t>
  </si>
  <si>
    <t>Q- KALK EN CEMENT, BINDMIDDELEN, MORTELS</t>
  </si>
  <si>
    <t>q1</t>
  </si>
  <si>
    <t>Q1- Kalk</t>
  </si>
  <si>
    <t>q2</t>
  </si>
  <si>
    <t>Q2- Cement</t>
  </si>
  <si>
    <t>5e588462-eabb-453b-83d1-00ff83978768</t>
  </si>
  <si>
    <t>q3</t>
  </si>
  <si>
    <t>Bastaard bindmiddel (kalk + cement)</t>
  </si>
  <si>
    <t>Q3- Bastaard bindmiddel (kalk + cement)</t>
  </si>
  <si>
    <t>q4</t>
  </si>
  <si>
    <t xml:space="preserve">Mengsels, mortels en beton (voor verharding) op basis van cement en/of kalk, niet beschreven in q5, </t>
  </si>
  <si>
    <t xml:space="preserve">Q4- Mengsels, mortels en beton (voor verharding) op basis van cement en/of kalk, niet beschreven in q5, </t>
  </si>
  <si>
    <t>f4463ec5-741b-4a6b-80d8-487c1ff72b97</t>
  </si>
  <si>
    <t>q5</t>
  </si>
  <si>
    <t>Mengsels, beton (voor verharding) op basis van cement en aggregaten voor kunststenen</t>
  </si>
  <si>
    <t>Q5- Mengsels, beton (voor verharding) op basis van cement en aggregaten voor kunststenen</t>
  </si>
  <si>
    <t>q6</t>
  </si>
  <si>
    <t>Mengsels, beton (voor verharding) op basis van cement voor cellenbeton</t>
  </si>
  <si>
    <t>Q6- Mengsels, beton (voor verharding) op basis van cement voor cellenbeton</t>
  </si>
  <si>
    <t>9af19053-cd1c-4cc5-be5f-02ddf472034b</t>
  </si>
  <si>
    <t>q7</t>
  </si>
  <si>
    <t>Mengsels, beton (voor verharding) op basis van cement en lichte minerale aggregaten</t>
  </si>
  <si>
    <t>Q7- Mengsels, beton (voor verharding) op basis van cement en lichte minerale aggregaten</t>
  </si>
  <si>
    <t>b547bd15-a8a9-4e81-8392-0ca29d9b34b7</t>
  </si>
  <si>
    <t>q9</t>
  </si>
  <si>
    <t>Mengsels, beton (voor verharding) op basis van cement en asbestvezels</t>
  </si>
  <si>
    <t>Q9- Mengsels, beton (voor verharding) op basis van cement en asbestvezels</t>
  </si>
  <si>
    <t>5e9d0d8a-7007-4044-a350-33e0e2e0fb2d</t>
  </si>
  <si>
    <t>r</t>
  </si>
  <si>
    <t>KLEI, GIPS, MAGNESIUM EN KUNSTSTOF BINDMIDDELEN</t>
  </si>
  <si>
    <t>R- KLEI, GIPS, MAGNESIUM EN KUNSTSTOF BINDMIDDELEN</t>
  </si>
  <si>
    <t>3ae609cc-8f46-4d77-84ee-23b794c57f17</t>
  </si>
  <si>
    <t>r1</t>
  </si>
  <si>
    <t>R1- Klei</t>
  </si>
  <si>
    <t>c84e9114-aaf5-4411-bd59-a76e2fc1ef2e</t>
  </si>
  <si>
    <t>r2</t>
  </si>
  <si>
    <t>R2- Gips</t>
  </si>
  <si>
    <t>079fac8b-bdbf-42b3-87aa-5ab18d57ea5d</t>
  </si>
  <si>
    <t>r3</t>
  </si>
  <si>
    <t>Magnesium</t>
  </si>
  <si>
    <t>R3- Magnesium</t>
  </si>
  <si>
    <t>582d6c7d-41b6-446b-82ad-f30f676de5da</t>
  </si>
  <si>
    <t>r4</t>
  </si>
  <si>
    <t>Kunststofbindmiddelen</t>
  </si>
  <si>
    <t>R4- Kunststofbindmiddelen</t>
  </si>
  <si>
    <t>bc64726a-ea28-4b31-8637-ea014c3aa297</t>
  </si>
  <si>
    <t>r9</t>
  </si>
  <si>
    <t>Grondstoffen van type r, hiervoor niet genoemd</t>
  </si>
  <si>
    <t>R9- Grondstoffen van type r, hiervoor niet genoemd</t>
  </si>
  <si>
    <t>8a5e3086-3964-437a-94e5-8ac3b32fa3ad</t>
  </si>
  <si>
    <t>s</t>
  </si>
  <si>
    <t>BITUMEN</t>
  </si>
  <si>
    <t>S- BITUMEN</t>
  </si>
  <si>
    <t>1b9ebcb8-ea57-43a3-b44b-29567b9f2aec</t>
  </si>
  <si>
    <t>s1</t>
  </si>
  <si>
    <t>Bitumenbindmiddelen</t>
  </si>
  <si>
    <t>S1- Bitumenbindmiddelen</t>
  </si>
  <si>
    <t>d026e14c-ac5c-436d-bb6d-bf27d820f707</t>
  </si>
  <si>
    <t>s4</t>
  </si>
  <si>
    <t>Mengsels, mortels (voor verharding) met bitumenbindmiddel (kleine aggregaten)</t>
  </si>
  <si>
    <t>S4- Mengsels, mortels (voor verharding) met bitumenbindmiddel (kleine aggregaten)</t>
  </si>
  <si>
    <t>8a0dd11c-0c5e-492d-984f-cfd7baff81f7</t>
  </si>
  <si>
    <t>s5</t>
  </si>
  <si>
    <t>Mengsels, beton (voor verharding) met bitumenbindmiddel (grote aggregaten)</t>
  </si>
  <si>
    <t>S5- Mengsels, beton (voor verharding) met bitumenbindmiddel (grote aggregaten)</t>
  </si>
  <si>
    <t>b8386db7-20fd-4bed-b94b-4d614377de5f</t>
  </si>
  <si>
    <t>s9</t>
  </si>
  <si>
    <t>Grondstoffen van type s, hiervoor niet genoemd</t>
  </si>
  <si>
    <t>S9- Grondstoffen van type s, hiervoor niet genoemd</t>
  </si>
  <si>
    <t>ee2459ce-1a70-45d1-9ad2-1ade8ded53ff</t>
  </si>
  <si>
    <t>t</t>
  </si>
  <si>
    <t>BEVESTIGINGSMIDDELEN, VOEGVULLINGEN</t>
  </si>
  <si>
    <t>T- BEVESTIGINGSMIDDELEN, VOEGVULLINGEN</t>
  </si>
  <si>
    <t>t1</t>
  </si>
  <si>
    <t>Lasstoffen</t>
  </si>
  <si>
    <t>T1- Lasstoffen</t>
  </si>
  <si>
    <t>t2</t>
  </si>
  <si>
    <t>T2- Soldeersel</t>
  </si>
  <si>
    <t>t3</t>
  </si>
  <si>
    <t>Kleefstoffen, kleefbanden</t>
  </si>
  <si>
    <t>T3- Kleefstoffen, kleefbanden</t>
  </si>
  <si>
    <t>t4</t>
  </si>
  <si>
    <t>Voegspecie, vormvaste voegmiddelen</t>
  </si>
  <si>
    <t>T4- Voegspecie, vormvaste voegmiddelen</t>
  </si>
  <si>
    <t>t6</t>
  </si>
  <si>
    <t>Hechtingsmiddelen</t>
  </si>
  <si>
    <t>T6- Hechtingsmiddelen</t>
  </si>
  <si>
    <t>80b0677a-27e8-440c-9893-c67786af150a</t>
  </si>
  <si>
    <t>t7</t>
  </si>
  <si>
    <t>Bouwbeslag, hang- en sluitwerk</t>
  </si>
  <si>
    <t>T7- Bouwbeslag, hang- en sluitwerk</t>
  </si>
  <si>
    <t>d33d4c94-3895-4e4c-a217-28fa289a8d73</t>
  </si>
  <si>
    <t>t9</t>
  </si>
  <si>
    <t>Grondstoffen van type t, hiervoor niet genoemd</t>
  </si>
  <si>
    <t>T9- Grondstoffen van type t, hiervoor niet genoemd</t>
  </si>
  <si>
    <t>c909e4dd-c041-4b28-93f5-3821d24d3d72</t>
  </si>
  <si>
    <t>u</t>
  </si>
  <si>
    <t>BESCHERMENDE EN EIGENSCHAP-BEÏNVLOEDENDE MATERIALEN</t>
  </si>
  <si>
    <t>U- BESCHERMENDE EN EIGENSCHAP-BEÏNVLOEDENDE MATERIALEN</t>
  </si>
  <si>
    <t>052b80db-1e91-40c8-9f67-3d9777b729f1</t>
  </si>
  <si>
    <t>u1</t>
  </si>
  <si>
    <t>Anti-corrosiematerialen, anti-corrosiebehandeIingen</t>
  </si>
  <si>
    <t>U1- Anti-corrosiematerialen, anti-corrosiebehandeIingen</t>
  </si>
  <si>
    <t>18031a1c-0caa-4611-ad42-6b18fc666f4d</t>
  </si>
  <si>
    <t>u2</t>
  </si>
  <si>
    <t>Toeslagstoffen</t>
  </si>
  <si>
    <t>U2- Toeslagstoffen</t>
  </si>
  <si>
    <t>159cbb67-94b2-4262-a20c-564a76f771c2</t>
  </si>
  <si>
    <t>u3</t>
  </si>
  <si>
    <t>Stoffen om specifieke aantastingen te weerstaan</t>
  </si>
  <si>
    <t>U3- Stoffen om specifieke aantastingen te weerstaan</t>
  </si>
  <si>
    <t>30208605-1a3e-4dba-bf46-fc60ba5248bd</t>
  </si>
  <si>
    <t>u4</t>
  </si>
  <si>
    <t>Brandbaarheid-reducerende middelen</t>
  </si>
  <si>
    <t>U4- Brandbaarheid-reducerende middelen</t>
  </si>
  <si>
    <t>58aea05e-ea9c-42a8-8927-d9a8b485acb7</t>
  </si>
  <si>
    <t>u5</t>
  </si>
  <si>
    <t>Oppervlakbehandelingsmiddelen</t>
  </si>
  <si>
    <t>U5- Oppervlakbehandelingsmiddelen</t>
  </si>
  <si>
    <t>fd3264ba-2939-405d-894f-c7581423de94</t>
  </si>
  <si>
    <t>u6</t>
  </si>
  <si>
    <t>Waterafstotende middelen</t>
  </si>
  <si>
    <t>U6- Waterafstotende middelen</t>
  </si>
  <si>
    <t>5845550e-4ef0-4026-a1a9-df16a09b3cfc</t>
  </si>
  <si>
    <t>u9</t>
  </si>
  <si>
    <t>Grondstoffen van type u, hiervoor niet genoemd</t>
  </si>
  <si>
    <t>U9- Grondstoffen van type u, hiervoor niet genoemd</t>
  </si>
  <si>
    <t>d21fb8fa-7872-41e0-ab2a-d51616481f8a</t>
  </si>
  <si>
    <t>v</t>
  </si>
  <si>
    <t>VERVEN</t>
  </si>
  <si>
    <t>V- VERVEN</t>
  </si>
  <si>
    <t>b2eb59d0-028e-43bc-88de-97cc55777cfc</t>
  </si>
  <si>
    <t>v1</t>
  </si>
  <si>
    <t>Grondstoffen om af te werken vlak voor te bereiden, inclusief grondlagen</t>
  </si>
  <si>
    <t>V1- Grondstoffen om af te werken vlak voor te bereiden, inclusief grondlagen</t>
  </si>
  <si>
    <t>3f8f710b-0b21-48ad-b36e-9f168c059c40</t>
  </si>
  <si>
    <t>v2</t>
  </si>
  <si>
    <t>Pigmenten, kleurstoffen</t>
  </si>
  <si>
    <t>V2- Pigmenten, kleurstoffen</t>
  </si>
  <si>
    <t>0507d632-3470-4db4-a15e-0cfb10a4dda2</t>
  </si>
  <si>
    <t>v3</t>
  </si>
  <si>
    <t>Bindmiddelen, oplosmiddelen, verdunners</t>
  </si>
  <si>
    <t>V3- Bindmiddelen, oplosmiddelen, verdunners</t>
  </si>
  <si>
    <t>2c498aa4-1f41-444f-83f0-ae68db591b18</t>
  </si>
  <si>
    <t>v4</t>
  </si>
  <si>
    <t>Vernissen, lakken</t>
  </si>
  <si>
    <t>V4- Vernissen, lakken</t>
  </si>
  <si>
    <t>e7695267-f95f-42da-8690-93fe826fca1e</t>
  </si>
  <si>
    <t>v5</t>
  </si>
  <si>
    <t>Verven op basis van olie en/of synthetische harsen</t>
  </si>
  <si>
    <t>V5- Verven op basis van olie en/of synthetische harsen</t>
  </si>
  <si>
    <t>324c5f9b-bcba-4ca9-b910-234e8b2374d7</t>
  </si>
  <si>
    <t>v6</t>
  </si>
  <si>
    <t>Emulsieverven</t>
  </si>
  <si>
    <t>V6- Emulsieverven</t>
  </si>
  <si>
    <t>f4fd76c1-c941-46f8-913f-f565050011ad</t>
  </si>
  <si>
    <t>v8</t>
  </si>
  <si>
    <t>Waterverven</t>
  </si>
  <si>
    <t>V8- Waterverven</t>
  </si>
  <si>
    <t>621bb09e-49ae-499b-bd97-ae1c3327ca9d</t>
  </si>
  <si>
    <t>v9</t>
  </si>
  <si>
    <t>Grondstoffen van type v, hiervoor niet genoemd</t>
  </si>
  <si>
    <t>V9- Grondstoffen van type v, hiervoor niet genoemd</t>
  </si>
  <si>
    <t>89142750-3625-4fc6-a7c2-78273caa8815</t>
  </si>
  <si>
    <t>w</t>
  </si>
  <si>
    <t>HULPSTOFFEN</t>
  </si>
  <si>
    <t>W- HULPSTOFFEN</t>
  </si>
  <si>
    <t>cf91cb7f-37f6-4f58-a1d6-2a47edd01641</t>
  </si>
  <si>
    <t>w1</t>
  </si>
  <si>
    <t>Roestverwijderende stoffen</t>
  </si>
  <si>
    <t>W1- Roestverwijderende stoffen</t>
  </si>
  <si>
    <t>d68406ce-2ee8-4cbc-bed4-56975c2d7c9c</t>
  </si>
  <si>
    <t>w3</t>
  </si>
  <si>
    <t>Brandstoffen</t>
  </si>
  <si>
    <t>W3- Brandstoffen</t>
  </si>
  <si>
    <t>b2c709b3-8caf-45db-a8b5-9b5296d18b55</t>
  </si>
  <si>
    <t>w4</t>
  </si>
  <si>
    <t>Water</t>
  </si>
  <si>
    <t>W4- Water</t>
  </si>
  <si>
    <t>fdce5cc2-21a4-4196-bea9-62de746616bd</t>
  </si>
  <si>
    <t>w5</t>
  </si>
  <si>
    <t>Zuren, basen</t>
  </si>
  <si>
    <t>W5- Zuren, basen</t>
  </si>
  <si>
    <t>6eaff5c4-793c-4f8b-b0af-562e73a45824</t>
  </si>
  <si>
    <t>w6</t>
  </si>
  <si>
    <t>Meststoffen</t>
  </si>
  <si>
    <t>W6- Meststoffen</t>
  </si>
  <si>
    <t>906dec34-93de-42ea-ba46-4aeee575ecd0</t>
  </si>
  <si>
    <t>w7</t>
  </si>
  <si>
    <t>Reinigingsproducten</t>
  </si>
  <si>
    <t>W7- Reinigingsproducten</t>
  </si>
  <si>
    <t>0fea8670-f2e3-404e-9640-0373bf3f0ed1</t>
  </si>
  <si>
    <t>w8</t>
  </si>
  <si>
    <t>Explosieven</t>
  </si>
  <si>
    <t>W8- Explosieven</t>
  </si>
  <si>
    <t>w9</t>
  </si>
  <si>
    <t>Materialen van type w, hiervoor niet genoemd</t>
  </si>
  <si>
    <t>W9- Materialen van type w, hiervoor niet genoemd</t>
  </si>
  <si>
    <t>80d285bd-b8c4-438c-a3c1-02d656d8f43f</t>
  </si>
  <si>
    <t>x</t>
  </si>
  <si>
    <t>X- -gereserveerd-</t>
  </si>
  <si>
    <t>y</t>
  </si>
  <si>
    <t>COMPOSIETEN</t>
  </si>
  <si>
    <t>Y- COMPOSIETEN</t>
  </si>
  <si>
    <t>ed01290b-658e-4bf5-b310-128217fec9c2</t>
  </si>
  <si>
    <t>z</t>
  </si>
  <si>
    <t>SUBSTANTIES</t>
  </si>
  <si>
    <t>Z- SUBSTANTIES</t>
  </si>
  <si>
    <t>b874fb2e-6c55-46f6-9ccc-55b47955d62f</t>
  </si>
  <si>
    <t>z1</t>
  </si>
  <si>
    <t>Substanties volgens fasetoestand</t>
  </si>
  <si>
    <t>Z1- Substanties volgens fasetoestand</t>
  </si>
  <si>
    <t>16cb500b-d405-4efa-b1a9-d5a46c36c9fd</t>
  </si>
  <si>
    <t>z2</t>
  </si>
  <si>
    <t>Substanties volgens chemische samenstelling</t>
  </si>
  <si>
    <t>Z2- Substanties volgens chemische samenstelling</t>
  </si>
  <si>
    <t>1f4469ae-8ba9-433b-85c1-7a8517c9be4c</t>
  </si>
  <si>
    <t>z3</t>
  </si>
  <si>
    <t>Substanties volgens oorsprong</t>
  </si>
  <si>
    <t>Z3- Substanties volgens oorsprong</t>
  </si>
  <si>
    <t>cd596550-1f88-4a16-98ab-5dd39673d380</t>
  </si>
  <si>
    <t>z9</t>
  </si>
  <si>
    <t>Grondstoffen van type z, hiervoor niet genoemd</t>
  </si>
  <si>
    <t>Z9- Grondstoffen van type z, hiervoor niet genoemd</t>
  </si>
  <si>
    <t>NL_SFB Tabel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</si>
</sst>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7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2" fillId="2" borderId="2" xfId="0" applyNumberFormat="1" applyFont="1" applyFill="1" applyBorder="1" applyProtection="1"/>
    <xf numFmtId="0" fontId="2" fillId="5" borderId="2" xfId="0" applyNumberFormat="1" applyFont="1" applyFill="1" applyBorder="1" applyProtection="1"/>
    <xf numFmtId="0" fontId="2" fillId="6" borderId="2" xfId="0" applyNumberFormat="1" applyFont="1" applyFill="1" applyBorder="1" applyProtection="1"/>
    <xf numFmtId="0" fontId="2" fillId="7" borderId="2" xfId="0" applyNumberFormat="1" applyFont="1" applyFill="1" applyBorder="1" applyProtection="1"/>
    <xf numFmtId="0" fontId="2" fillId="2" borderId="3" xfId="0" applyNumberFormat="1" applyFont="1" applyFill="1" applyBorder="1" applyProtection="1"/>
    <xf numFmtId="0" fontId="2" fillId="2" borderId="4" xfId="0" applyNumberFormat="1" applyFont="1" applyFill="1" applyBorder="1" applyProtection="1"/>
    <xf numFmtId="0" fontId="2" fillId="3" borderId="6" xfId="0" applyNumberFormat="1" applyFont="1" applyFill="1" applyBorder="1" applyProtection="1"/>
    <xf numFmtId="0" fontId="2" fillId="2" borderId="6" xfId="0" applyNumberFormat="1" applyFont="1" applyFill="1" applyBorder="1" applyProtection="1"/>
    <xf numFmtId="0" fontId="2" fillId="6" borderId="4" xfId="0" applyNumberFormat="1" applyFont="1" applyFill="1" applyBorder="1" applyProtection="1"/>
    <xf numFmtId="0" fontId="7" fillId="4" borderId="6" xfId="0" applyNumberFormat="1" applyFont="1" applyFill="1" applyBorder="1" applyProtection="1"/>
    <xf numFmtId="0" fontId="2" fillId="3" borderId="5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5" borderId="1" xfId="0" applyNumberFormat="1" applyFont="1" applyFill="1" applyBorder="1" applyAlignment="1" applyProtection="1">
      <alignment horizontal="center"/>
    </xf>
    <xf numFmtId="0" fontId="2" fillId="6" borderId="1" xfId="0" applyNumberFormat="1" applyFont="1" applyFill="1" applyBorder="1" applyAlignment="1" applyProtection="1">
      <alignment horizontal="center"/>
    </xf>
    <xf numFmtId="0" fontId="2" fillId="6" borderId="3" xfId="0" applyNumberFormat="1" applyFont="1" applyFill="1" applyBorder="1" applyAlignment="1" applyProtection="1">
      <alignment horizontal="center"/>
    </xf>
    <xf numFmtId="0" fontId="2" fillId="2" borderId="5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</cellXfs>
  <cellStyles count="5">
    <cellStyle name="Normal" xfId="0" builtinId="0"/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5AA0-0164-462E-9C57-834EFC20F286}">
  <dimension ref="A1:AK22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" sqref="F2"/>
    </sheetView>
  </sheetViews>
  <sheetFormatPr defaultRowHeight="15" x14ac:dyDescent="0.25"/>
  <cols>
    <col min="1" max="1" width="39.140625" customWidth="1"/>
    <col min="2" max="2" width="35" bestFit="1" customWidth="1"/>
    <col min="3" max="3" width="35.28515625" customWidth="1"/>
    <col min="4" max="4" width="23.85546875" style="3" bestFit="1" customWidth="1"/>
    <col min="5" max="5" width="9.140625" style="3" hidden="1" customWidth="1"/>
    <col min="6" max="6" width="100.85546875" style="3" bestFit="1" customWidth="1"/>
    <col min="7" max="7" width="9.140625" style="3" hidden="1" customWidth="1"/>
    <col min="8" max="8" width="11.7109375" style="3" bestFit="1" customWidth="1"/>
    <col min="9" max="9" width="19.5703125" customWidth="1"/>
    <col min="10" max="10" width="30" customWidth="1"/>
    <col min="11" max="11" width="35.5703125" bestFit="1" customWidth="1"/>
    <col min="12" max="12" width="29.140625" bestFit="1" customWidth="1"/>
    <col min="13" max="13" width="33.140625" bestFit="1" customWidth="1"/>
    <col min="14" max="15" width="27.5703125" customWidth="1"/>
    <col min="16" max="16" width="26.42578125" bestFit="1" customWidth="1"/>
    <col min="17" max="17" width="22.85546875" customWidth="1"/>
    <col min="18" max="18" width="27.28515625" customWidth="1"/>
    <col min="19" max="19" width="33.5703125" customWidth="1"/>
    <col min="20" max="20" width="24.5703125" customWidth="1"/>
    <col min="21" max="21" width="22.5703125" customWidth="1"/>
    <col min="22" max="22" width="29.28515625" bestFit="1" customWidth="1"/>
    <col min="23" max="23" width="22" bestFit="1" customWidth="1"/>
    <col min="24" max="24" width="13.42578125" bestFit="1" customWidth="1"/>
    <col min="25" max="26" width="13.140625" bestFit="1" customWidth="1"/>
    <col min="27" max="27" width="37" bestFit="1" customWidth="1"/>
    <col min="28" max="28" width="27.5703125" bestFit="1" customWidth="1"/>
    <col min="29" max="29" width="25.28515625" bestFit="1" customWidth="1"/>
    <col min="30" max="30" width="19.85546875" bestFit="1" customWidth="1"/>
    <col min="31" max="31" width="19.28515625" bestFit="1" customWidth="1"/>
    <col min="32" max="32" width="15.7109375" bestFit="1" customWidth="1"/>
    <col min="33" max="33" width="13.140625" bestFit="1" customWidth="1"/>
    <col min="34" max="34" width="15.7109375" bestFit="1" customWidth="1"/>
    <col min="35" max="35" width="30.7109375" bestFit="1" customWidth="1"/>
    <col min="36" max="36" width="17.85546875" bestFit="1" customWidth="1"/>
    <col min="37" max="37" width="30.42578125" bestFit="1" customWidth="1"/>
  </cols>
  <sheetData>
    <row r="1" spans="1:37" s="2" customFormat="1" x14ac:dyDescent="0.25">
      <c r="A1" s="8" t="s">
        <v>0</v>
      </c>
      <c r="B1" s="14" t="s">
        <v>1</v>
      </c>
      <c r="C1" s="14" t="s">
        <v>2</v>
      </c>
      <c r="D1" s="15"/>
      <c r="E1" s="25" t="s">
        <v>3</v>
      </c>
      <c r="F1" s="25"/>
      <c r="G1" s="25" t="s">
        <v>4</v>
      </c>
      <c r="H1" s="25"/>
      <c r="I1" s="22" t="s">
        <v>5</v>
      </c>
      <c r="J1" s="23"/>
      <c r="K1" s="23"/>
      <c r="L1" s="23"/>
      <c r="M1" s="24"/>
      <c r="N1" s="19" t="s">
        <v>6</v>
      </c>
      <c r="O1" s="19"/>
      <c r="P1" s="19"/>
      <c r="Q1" s="19"/>
      <c r="R1" s="20" t="s">
        <v>7</v>
      </c>
      <c r="S1" s="20"/>
      <c r="T1" s="20"/>
      <c r="U1" s="21"/>
      <c r="V1" s="26" t="s">
        <v>8</v>
      </c>
      <c r="W1" s="26"/>
      <c r="X1" s="26"/>
      <c r="Y1" s="26"/>
      <c r="Z1" s="26"/>
      <c r="AA1" s="26" t="s">
        <v>9</v>
      </c>
      <c r="AB1" s="26"/>
      <c r="AC1" s="26"/>
      <c r="AD1" s="26"/>
      <c r="AE1" s="26"/>
      <c r="AF1" s="26"/>
      <c r="AG1" s="26"/>
      <c r="AH1" s="26"/>
      <c r="AI1" s="26" t="s">
        <v>10</v>
      </c>
      <c r="AJ1" s="26"/>
      <c r="AK1" s="16"/>
    </row>
    <row r="2" spans="1:37" x14ac:dyDescent="0.25">
      <c r="A2" s="9"/>
      <c r="B2" s="10"/>
      <c r="C2" s="10"/>
      <c r="D2" s="13" t="s">
        <v>11</v>
      </c>
      <c r="E2" s="13" t="s">
        <v>12</v>
      </c>
      <c r="F2" s="13" t="s">
        <v>1919</v>
      </c>
      <c r="G2" s="13" t="s">
        <v>12</v>
      </c>
      <c r="H2" s="13" t="s">
        <v>4</v>
      </c>
      <c r="I2" s="11" t="s">
        <v>13</v>
      </c>
      <c r="J2" s="11" t="s">
        <v>14</v>
      </c>
      <c r="K2" s="4" t="s">
        <v>15</v>
      </c>
      <c r="L2" s="4" t="s">
        <v>16</v>
      </c>
      <c r="M2" s="9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6" t="s">
        <v>22</v>
      </c>
      <c r="S2" s="6" t="s">
        <v>23</v>
      </c>
      <c r="T2" s="6" t="s">
        <v>24</v>
      </c>
      <c r="U2" s="12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26</v>
      </c>
      <c r="AJ2" s="7" t="s">
        <v>27</v>
      </c>
      <c r="AK2" s="7"/>
    </row>
    <row r="3" spans="1:37" x14ac:dyDescent="0.25">
      <c r="A3" t="s">
        <v>34</v>
      </c>
      <c r="B3" t="s">
        <v>35</v>
      </c>
      <c r="C3" t="s">
        <v>36</v>
      </c>
      <c r="D3" s="17">
        <v>19200</v>
      </c>
      <c r="E3" s="3" t="s">
        <v>37</v>
      </c>
      <c r="F3" s="3" t="str">
        <f t="shared" ref="F3:F34" si="0">VLOOKUP(E3,nl_sfb,5,FALSE)</f>
        <v>H9- Grondstoffen van type h, hiervoor niet genoemd</v>
      </c>
      <c r="G3" s="3" t="s">
        <v>38</v>
      </c>
      <c r="H3" s="3" t="str">
        <f t="shared" ref="H3:H66" si="1">VLOOKUP(G3,madaster,5,FALSE)</f>
        <v>Metaal</v>
      </c>
      <c r="I3" t="s">
        <v>39</v>
      </c>
      <c r="J3" t="str">
        <f>VLOOKUP(I3,priceset,2,FALSE)</f>
        <v>Goud LBMA</v>
      </c>
      <c r="K3">
        <v>7.2188000000000002E-2</v>
      </c>
      <c r="L3">
        <v>0</v>
      </c>
      <c r="M3" s="18">
        <v>0.35</v>
      </c>
      <c r="N3" s="18">
        <v>0</v>
      </c>
      <c r="O3" s="18">
        <v>0.75</v>
      </c>
      <c r="P3" s="18">
        <v>0</v>
      </c>
      <c r="Q3" s="18"/>
      <c r="R3" s="18">
        <v>0</v>
      </c>
      <c r="S3" s="18">
        <v>0.75</v>
      </c>
      <c r="T3" s="18">
        <v>0</v>
      </c>
      <c r="U3" s="18">
        <f t="shared" ref="U3:U66" si="2">1-T3-R3</f>
        <v>1</v>
      </c>
      <c r="V3" t="s">
        <v>36</v>
      </c>
      <c r="AA3" t="s">
        <v>35</v>
      </c>
    </row>
    <row r="4" spans="1:37" x14ac:dyDescent="0.25">
      <c r="A4" t="s">
        <v>40</v>
      </c>
      <c r="B4" t="s">
        <v>41</v>
      </c>
      <c r="C4" t="s">
        <v>42</v>
      </c>
      <c r="D4" s="17">
        <v>2650</v>
      </c>
      <c r="E4" s="3" t="s">
        <v>43</v>
      </c>
      <c r="F4" s="3" t="str">
        <f t="shared" si="0"/>
        <v>E1- Stollingsgesteente</v>
      </c>
      <c r="G4" s="3" t="s">
        <v>44</v>
      </c>
      <c r="H4" s="3" t="str">
        <f t="shared" si="1"/>
        <v>Steen</v>
      </c>
      <c r="I4" t="s">
        <v>45</v>
      </c>
      <c r="J4" t="str">
        <f>VLOOKUP(I4,priceset,2,FALSE)</f>
        <v>Menggranulaat</v>
      </c>
      <c r="K4">
        <v>9.6249999999999999E-3</v>
      </c>
      <c r="L4">
        <v>1.7999999999999999E-2</v>
      </c>
      <c r="M4" s="18">
        <v>0</v>
      </c>
      <c r="N4" s="18">
        <v>0</v>
      </c>
      <c r="O4" s="18">
        <v>0.75</v>
      </c>
      <c r="P4" s="18">
        <v>0</v>
      </c>
      <c r="Q4" s="18"/>
      <c r="R4" s="18">
        <v>0</v>
      </c>
      <c r="S4" s="18">
        <v>0.75</v>
      </c>
      <c r="T4" s="18">
        <v>0</v>
      </c>
      <c r="U4" s="18">
        <f t="shared" si="2"/>
        <v>1</v>
      </c>
      <c r="AA4" t="s">
        <v>46</v>
      </c>
      <c r="AI4" t="s">
        <v>47</v>
      </c>
    </row>
    <row r="5" spans="1:37" x14ac:dyDescent="0.25">
      <c r="A5" t="s">
        <v>48</v>
      </c>
      <c r="B5" t="s">
        <v>49</v>
      </c>
      <c r="C5" t="s">
        <v>50</v>
      </c>
      <c r="D5" s="17">
        <v>2400</v>
      </c>
      <c r="E5" s="3" t="s">
        <v>51</v>
      </c>
      <c r="F5" s="3" t="str">
        <f t="shared" si="0"/>
        <v>F2- Met cement gebonden producten (alle vulmiddelen)</v>
      </c>
      <c r="G5" s="3" t="s">
        <v>44</v>
      </c>
      <c r="H5" s="3" t="str">
        <f t="shared" si="1"/>
        <v>Steen</v>
      </c>
      <c r="I5" t="s">
        <v>52</v>
      </c>
      <c r="J5" t="str">
        <f>VLOOKUP(I5,priceset,2,FALSE)</f>
        <v>Betongranulaat</v>
      </c>
      <c r="K5">
        <v>9.6249999999999999E-3</v>
      </c>
      <c r="L5">
        <v>1.4999999999999999E-2</v>
      </c>
      <c r="M5" s="18">
        <v>0</v>
      </c>
      <c r="N5" s="18">
        <v>0</v>
      </c>
      <c r="O5" s="18">
        <v>0.75</v>
      </c>
      <c r="P5" s="18">
        <v>0</v>
      </c>
      <c r="Q5" s="18"/>
      <c r="R5" s="18">
        <v>0</v>
      </c>
      <c r="S5" s="18">
        <v>0.75</v>
      </c>
      <c r="T5" s="18">
        <v>1</v>
      </c>
      <c r="U5" s="18">
        <f t="shared" si="2"/>
        <v>0</v>
      </c>
      <c r="V5" t="s">
        <v>53</v>
      </c>
      <c r="W5" t="s">
        <v>54</v>
      </c>
    </row>
    <row r="6" spans="1:37" x14ac:dyDescent="0.25">
      <c r="A6" t="s">
        <v>55</v>
      </c>
      <c r="B6" t="s">
        <v>56</v>
      </c>
      <c r="C6" t="s">
        <v>56</v>
      </c>
      <c r="D6" s="17">
        <v>950</v>
      </c>
      <c r="E6" s="3" t="s">
        <v>57</v>
      </c>
      <c r="F6" s="3" t="str">
        <f t="shared" si="0"/>
        <v>N9- Producten van type n, hiervoor niet genoemd</v>
      </c>
      <c r="G6" s="3" t="s">
        <v>58</v>
      </c>
      <c r="H6" s="3" t="str">
        <f t="shared" si="1"/>
        <v>Plastic</v>
      </c>
      <c r="I6" t="s">
        <v>59</v>
      </c>
      <c r="J6" t="str">
        <f>VLOOKUP(I6,priceset,2,FALSE)</f>
        <v>B-hout</v>
      </c>
      <c r="K6">
        <v>2.4063000000000001E-2</v>
      </c>
      <c r="L6">
        <v>0.1</v>
      </c>
      <c r="M6" s="18">
        <v>0</v>
      </c>
      <c r="N6" s="18">
        <v>0</v>
      </c>
      <c r="O6" s="18">
        <v>0.75</v>
      </c>
      <c r="P6" s="18">
        <v>0</v>
      </c>
      <c r="Q6" s="18"/>
      <c r="R6" s="18">
        <v>0</v>
      </c>
      <c r="S6" s="18">
        <v>0.75</v>
      </c>
      <c r="T6" s="18">
        <v>0</v>
      </c>
      <c r="U6" s="18">
        <f t="shared" si="2"/>
        <v>1</v>
      </c>
      <c r="V6" t="s">
        <v>60</v>
      </c>
    </row>
    <row r="7" spans="1:37" x14ac:dyDescent="0.25">
      <c r="A7" t="s">
        <v>61</v>
      </c>
      <c r="B7" t="s">
        <v>62</v>
      </c>
      <c r="C7" t="s">
        <v>63</v>
      </c>
      <c r="D7" s="17">
        <v>30</v>
      </c>
      <c r="E7" s="3" t="s">
        <v>64</v>
      </c>
      <c r="F7" s="3" t="str">
        <f t="shared" si="0"/>
        <v>J3- Op basis van plantaardige vezels (uitgezonderd houtvezels, houtwol)</v>
      </c>
      <c r="G7" s="3" t="s">
        <v>65</v>
      </c>
      <c r="H7" s="3" t="str">
        <f t="shared" si="1"/>
        <v>Organisch</v>
      </c>
      <c r="M7" s="18"/>
      <c r="N7" s="18">
        <v>0</v>
      </c>
      <c r="O7" s="18">
        <v>0.75</v>
      </c>
      <c r="P7" s="18">
        <v>0</v>
      </c>
      <c r="Q7" s="18"/>
      <c r="R7" s="18">
        <v>0</v>
      </c>
      <c r="S7" s="18">
        <v>0.75</v>
      </c>
      <c r="T7" s="18">
        <v>0</v>
      </c>
      <c r="U7" s="18">
        <f t="shared" si="2"/>
        <v>1</v>
      </c>
      <c r="AA7" t="s">
        <v>66</v>
      </c>
      <c r="AI7" t="s">
        <v>67</v>
      </c>
    </row>
    <row r="8" spans="1:37" x14ac:dyDescent="0.25">
      <c r="A8" t="s">
        <v>68</v>
      </c>
      <c r="B8" t="s">
        <v>69</v>
      </c>
      <c r="C8" t="s">
        <v>70</v>
      </c>
      <c r="D8" s="17">
        <v>7800</v>
      </c>
      <c r="E8" s="3" t="s">
        <v>71</v>
      </c>
      <c r="F8" s="3" t="str">
        <f t="shared" si="0"/>
        <v>H2- Staal</v>
      </c>
      <c r="G8" s="3" t="s">
        <v>38</v>
      </c>
      <c r="H8" s="3" t="str">
        <f t="shared" si="1"/>
        <v>Metaal</v>
      </c>
      <c r="I8" t="s">
        <v>72</v>
      </c>
      <c r="J8" t="str">
        <f>VLOOKUP(I8,priceset,2,FALSE)</f>
        <v>Staalschroot LME</v>
      </c>
      <c r="K8">
        <v>7.2188000000000002E-2</v>
      </c>
      <c r="L8">
        <v>0</v>
      </c>
      <c r="M8" s="18">
        <v>0</v>
      </c>
      <c r="N8" s="18">
        <v>0</v>
      </c>
      <c r="O8" s="18">
        <v>0.75</v>
      </c>
      <c r="P8" s="18">
        <v>0</v>
      </c>
      <c r="Q8" s="18"/>
      <c r="R8" s="18">
        <v>0</v>
      </c>
      <c r="S8" s="18">
        <v>0.75</v>
      </c>
      <c r="T8" s="18">
        <v>0</v>
      </c>
      <c r="U8" s="18">
        <f t="shared" si="2"/>
        <v>1</v>
      </c>
      <c r="AA8" t="s">
        <v>73</v>
      </c>
      <c r="AI8" t="s">
        <v>74</v>
      </c>
    </row>
    <row r="9" spans="1:37" x14ac:dyDescent="0.25">
      <c r="A9" t="s">
        <v>75</v>
      </c>
      <c r="B9" t="s">
        <v>76</v>
      </c>
      <c r="C9" t="s">
        <v>77</v>
      </c>
      <c r="D9" s="17">
        <v>1750</v>
      </c>
      <c r="E9" s="3" t="s">
        <v>78</v>
      </c>
      <c r="F9" s="3" t="str">
        <f t="shared" si="0"/>
        <v xml:space="preserve">Q4- Mengsels, mortels en beton (voor verharding) op basis van cement en/of kalk, niet beschreven in q5, </v>
      </c>
      <c r="G9" s="3" t="s">
        <v>44</v>
      </c>
      <c r="H9" s="3" t="str">
        <f t="shared" si="1"/>
        <v>Steen</v>
      </c>
      <c r="I9" t="s">
        <v>45</v>
      </c>
      <c r="J9" t="str">
        <f>VLOOKUP(I9,priceset,2,FALSE)</f>
        <v>Menggranulaat</v>
      </c>
      <c r="K9">
        <v>9.6249999999999999E-3</v>
      </c>
      <c r="L9">
        <v>1.7999999999999999E-2</v>
      </c>
      <c r="M9" s="18">
        <v>0</v>
      </c>
      <c r="N9" s="18">
        <v>0</v>
      </c>
      <c r="O9" s="18">
        <v>0.75</v>
      </c>
      <c r="P9" s="18">
        <v>0</v>
      </c>
      <c r="Q9" s="18"/>
      <c r="R9" s="18">
        <v>0</v>
      </c>
      <c r="S9" s="18">
        <v>0.75</v>
      </c>
      <c r="T9" s="18">
        <v>0</v>
      </c>
      <c r="U9" s="18">
        <f t="shared" si="2"/>
        <v>1</v>
      </c>
      <c r="V9" t="s">
        <v>79</v>
      </c>
      <c r="W9" t="s">
        <v>80</v>
      </c>
      <c r="AA9" t="s">
        <v>81</v>
      </c>
      <c r="AI9" t="s">
        <v>82</v>
      </c>
    </row>
    <row r="10" spans="1:37" x14ac:dyDescent="0.25">
      <c r="A10" t="s">
        <v>83</v>
      </c>
      <c r="B10" t="s">
        <v>84</v>
      </c>
      <c r="C10" t="s">
        <v>85</v>
      </c>
      <c r="D10" s="17">
        <v>1250</v>
      </c>
      <c r="E10" s="3" t="s">
        <v>86</v>
      </c>
      <c r="F10" s="3" t="str">
        <f t="shared" si="0"/>
        <v>N5- Rubbers (elastomeren) natuurlijke en synthetische</v>
      </c>
      <c r="G10" s="3" t="s">
        <v>58</v>
      </c>
      <c r="H10" s="3" t="str">
        <f t="shared" si="1"/>
        <v>Plastic</v>
      </c>
      <c r="M10" s="18"/>
      <c r="N10" s="18">
        <v>0</v>
      </c>
      <c r="O10" s="18">
        <v>0.75</v>
      </c>
      <c r="P10" s="18">
        <v>0</v>
      </c>
      <c r="Q10" s="18"/>
      <c r="R10" s="18">
        <v>0</v>
      </c>
      <c r="S10" s="18">
        <v>0.75</v>
      </c>
      <c r="T10" s="18">
        <v>0</v>
      </c>
      <c r="U10" s="18">
        <f t="shared" si="2"/>
        <v>1</v>
      </c>
      <c r="V10" t="s">
        <v>87</v>
      </c>
      <c r="AA10" t="s">
        <v>88</v>
      </c>
      <c r="AI10" t="s">
        <v>89</v>
      </c>
    </row>
    <row r="11" spans="1:37" x14ac:dyDescent="0.25">
      <c r="A11" t="s">
        <v>90</v>
      </c>
      <c r="B11" t="s">
        <v>91</v>
      </c>
      <c r="C11" t="s">
        <v>92</v>
      </c>
      <c r="D11" s="17">
        <v>700</v>
      </c>
      <c r="E11" s="3" t="s">
        <v>93</v>
      </c>
      <c r="F11" s="3" t="str">
        <f t="shared" si="0"/>
        <v>I4- In lagen verlijmd hout</v>
      </c>
      <c r="G11" s="3" t="s">
        <v>94</v>
      </c>
      <c r="H11" s="3" t="str">
        <f t="shared" si="1"/>
        <v>Hout</v>
      </c>
      <c r="I11" t="s">
        <v>59</v>
      </c>
      <c r="J11" t="str">
        <f>VLOOKUP(I11,priceset,2,FALSE)</f>
        <v>B-hout</v>
      </c>
      <c r="K11">
        <v>2.4063000000000001E-2</v>
      </c>
      <c r="L11">
        <v>0.1</v>
      </c>
      <c r="M11" s="18">
        <v>0</v>
      </c>
      <c r="N11" s="18">
        <v>0</v>
      </c>
      <c r="O11" s="18">
        <v>0.75</v>
      </c>
      <c r="P11" s="18">
        <v>0</v>
      </c>
      <c r="Q11" s="18"/>
      <c r="R11" s="18">
        <v>0</v>
      </c>
      <c r="S11" s="18">
        <v>0.75</v>
      </c>
      <c r="T11" s="18">
        <v>0</v>
      </c>
      <c r="U11" s="18">
        <f t="shared" si="2"/>
        <v>1</v>
      </c>
      <c r="V11" t="s">
        <v>95</v>
      </c>
    </row>
    <row r="12" spans="1:37" x14ac:dyDescent="0.25">
      <c r="A12" t="s">
        <v>96</v>
      </c>
      <c r="B12" t="s">
        <v>97</v>
      </c>
      <c r="C12" t="s">
        <v>98</v>
      </c>
      <c r="D12" s="17">
        <v>8900</v>
      </c>
      <c r="E12" s="3" t="s">
        <v>99</v>
      </c>
      <c r="F12" s="3" t="str">
        <f t="shared" si="0"/>
        <v>H5- Koper</v>
      </c>
      <c r="G12" s="3" t="s">
        <v>38</v>
      </c>
      <c r="H12" s="3" t="str">
        <f t="shared" si="1"/>
        <v>Metaal</v>
      </c>
      <c r="I12" t="s">
        <v>100</v>
      </c>
      <c r="J12" t="str">
        <f>VLOOKUP(I12,priceset,2,FALSE)</f>
        <v>Koper LME/WB</v>
      </c>
      <c r="K12">
        <v>7.2188000000000002E-2</v>
      </c>
      <c r="L12">
        <v>0</v>
      </c>
      <c r="M12" s="18">
        <v>0.35</v>
      </c>
      <c r="N12" s="18">
        <v>0</v>
      </c>
      <c r="O12" s="18">
        <v>0.75</v>
      </c>
      <c r="P12" s="18">
        <v>0</v>
      </c>
      <c r="Q12" s="18"/>
      <c r="R12" s="18">
        <v>0</v>
      </c>
      <c r="S12" s="18">
        <v>0.75</v>
      </c>
      <c r="T12" s="18">
        <v>0</v>
      </c>
      <c r="U12" s="18">
        <f t="shared" si="2"/>
        <v>1</v>
      </c>
      <c r="AA12" t="s">
        <v>101</v>
      </c>
      <c r="AI12" t="s">
        <v>102</v>
      </c>
    </row>
    <row r="13" spans="1:37" x14ac:dyDescent="0.25">
      <c r="A13" t="s">
        <v>103</v>
      </c>
      <c r="B13" t="s">
        <v>104</v>
      </c>
      <c r="C13" t="s">
        <v>105</v>
      </c>
      <c r="D13" s="17">
        <v>1750</v>
      </c>
      <c r="E13" s="3" t="s">
        <v>106</v>
      </c>
      <c r="F13" s="3" t="str">
        <f t="shared" si="0"/>
        <v>P1- Natuurlijke aggregaten, natuurlijke vulstoffen</v>
      </c>
      <c r="G13" s="3" t="s">
        <v>44</v>
      </c>
      <c r="H13" s="3" t="str">
        <f t="shared" si="1"/>
        <v>Steen</v>
      </c>
      <c r="I13" t="s">
        <v>107</v>
      </c>
      <c r="J13" t="str">
        <f>VLOOKUP(I13,priceset,2,FALSE)</f>
        <v>Zand</v>
      </c>
      <c r="K13">
        <v>7.2188000000000002E-2</v>
      </c>
      <c r="L13">
        <v>0</v>
      </c>
      <c r="M13" s="18">
        <v>0</v>
      </c>
      <c r="N13" s="18">
        <v>0</v>
      </c>
      <c r="O13" s="18">
        <v>0.75</v>
      </c>
      <c r="P13" s="18">
        <v>0</v>
      </c>
      <c r="Q13" s="18"/>
      <c r="R13" s="18">
        <v>0</v>
      </c>
      <c r="S13" s="18">
        <v>0.75</v>
      </c>
      <c r="T13" s="18">
        <v>0</v>
      </c>
      <c r="U13" s="18">
        <f t="shared" si="2"/>
        <v>1</v>
      </c>
      <c r="AA13" t="s">
        <v>108</v>
      </c>
      <c r="AI13" t="s">
        <v>109</v>
      </c>
    </row>
    <row r="14" spans="1:37" x14ac:dyDescent="0.25">
      <c r="A14" t="s">
        <v>110</v>
      </c>
      <c r="B14" t="s">
        <v>111</v>
      </c>
      <c r="C14" t="s">
        <v>112</v>
      </c>
      <c r="D14" s="17">
        <v>1100</v>
      </c>
      <c r="E14" s="3" t="s">
        <v>113</v>
      </c>
      <c r="F14" s="3" t="str">
        <f t="shared" si="0"/>
        <v>F7- Vormvaste grondstoffen, gebonden met gips</v>
      </c>
      <c r="G14" s="3" t="s">
        <v>44</v>
      </c>
      <c r="H14" s="3" t="str">
        <f t="shared" si="1"/>
        <v>Steen</v>
      </c>
      <c r="I14" t="s">
        <v>114</v>
      </c>
      <c r="J14" t="str">
        <f>VLOOKUP(I14,priceset,2,FALSE)</f>
        <v>Gips</v>
      </c>
      <c r="K14">
        <v>9.6249999999999999E-3</v>
      </c>
      <c r="L14">
        <v>1.4999999999999999E-2</v>
      </c>
      <c r="M14" s="18">
        <v>0</v>
      </c>
      <c r="N14" s="18">
        <v>0</v>
      </c>
      <c r="O14" s="18">
        <v>0.75</v>
      </c>
      <c r="P14" s="18">
        <v>0</v>
      </c>
      <c r="Q14" s="18"/>
      <c r="R14" s="18">
        <v>0</v>
      </c>
      <c r="S14" s="18">
        <v>0.75</v>
      </c>
      <c r="T14" s="18">
        <v>0</v>
      </c>
      <c r="U14" s="18">
        <f t="shared" si="2"/>
        <v>1</v>
      </c>
      <c r="AA14" t="s">
        <v>115</v>
      </c>
      <c r="AB14" t="s">
        <v>116</v>
      </c>
      <c r="AI14" t="s">
        <v>117</v>
      </c>
    </row>
    <row r="15" spans="1:37" x14ac:dyDescent="0.25">
      <c r="A15" t="s">
        <v>118</v>
      </c>
      <c r="B15" t="s">
        <v>119</v>
      </c>
      <c r="C15" t="s">
        <v>119</v>
      </c>
      <c r="D15" s="17">
        <v>4600</v>
      </c>
      <c r="E15" s="3" t="s">
        <v>37</v>
      </c>
      <c r="F15" s="3" t="str">
        <f t="shared" si="0"/>
        <v>H9- Grondstoffen van type h, hiervoor niet genoemd</v>
      </c>
      <c r="G15" s="3" t="s">
        <v>38</v>
      </c>
      <c r="H15" s="3" t="str">
        <f t="shared" si="1"/>
        <v>Metaal</v>
      </c>
      <c r="M15" s="18"/>
      <c r="N15" s="18">
        <v>0</v>
      </c>
      <c r="O15" s="18">
        <v>0.75</v>
      </c>
      <c r="P15" s="18">
        <v>0</v>
      </c>
      <c r="Q15" s="18"/>
      <c r="R15" s="18">
        <v>0</v>
      </c>
      <c r="S15" s="18">
        <v>0.75</v>
      </c>
      <c r="T15" s="18">
        <v>0</v>
      </c>
      <c r="U15" s="18">
        <f t="shared" si="2"/>
        <v>1</v>
      </c>
      <c r="V15" t="s">
        <v>120</v>
      </c>
      <c r="W15" t="s">
        <v>121</v>
      </c>
    </row>
    <row r="16" spans="1:37" x14ac:dyDescent="0.25">
      <c r="A16" t="s">
        <v>122</v>
      </c>
      <c r="B16" t="s">
        <v>123</v>
      </c>
      <c r="C16" t="s">
        <v>124</v>
      </c>
      <c r="D16" s="17">
        <v>17</v>
      </c>
      <c r="E16" s="3" t="s">
        <v>125</v>
      </c>
      <c r="F16" s="3" t="str">
        <f t="shared" si="0"/>
        <v>M1- Op basis van minerale vezels of minerale wol</v>
      </c>
      <c r="G16" s="3" t="s">
        <v>126</v>
      </c>
      <c r="H16" s="3" t="str">
        <f t="shared" si="1"/>
        <v>Glas</v>
      </c>
      <c r="I16" t="s">
        <v>127</v>
      </c>
      <c r="J16" t="str">
        <f>VLOOKUP(I16,priceset,2,FALSE)</f>
        <v>Minerale wol berekend</v>
      </c>
      <c r="K16">
        <v>9.6249999999999999E-3</v>
      </c>
      <c r="L16">
        <v>0</v>
      </c>
      <c r="M16" s="18">
        <v>0</v>
      </c>
      <c r="N16" s="18">
        <v>0</v>
      </c>
      <c r="O16" s="18">
        <v>0.75</v>
      </c>
      <c r="P16" s="18">
        <v>0</v>
      </c>
      <c r="Q16" s="18"/>
      <c r="R16" s="18">
        <v>0</v>
      </c>
      <c r="S16" s="18">
        <v>0.75</v>
      </c>
      <c r="T16" s="18">
        <v>0</v>
      </c>
      <c r="U16" s="18">
        <f t="shared" si="2"/>
        <v>1</v>
      </c>
      <c r="AA16" t="s">
        <v>128</v>
      </c>
      <c r="AI16" t="s">
        <v>129</v>
      </c>
    </row>
    <row r="17" spans="1:35" x14ac:dyDescent="0.25">
      <c r="A17" t="s">
        <v>130</v>
      </c>
      <c r="B17" t="s">
        <v>131</v>
      </c>
      <c r="C17" t="s">
        <v>70</v>
      </c>
      <c r="D17" s="17">
        <v>7400</v>
      </c>
      <c r="E17" s="3" t="s">
        <v>71</v>
      </c>
      <c r="F17" s="3" t="str">
        <f t="shared" si="0"/>
        <v>H2- Staal</v>
      </c>
      <c r="G17" s="3" t="s">
        <v>38</v>
      </c>
      <c r="H17" s="3" t="str">
        <f t="shared" si="1"/>
        <v>Metaal</v>
      </c>
      <c r="I17" t="s">
        <v>72</v>
      </c>
      <c r="J17" t="str">
        <f>VLOOKUP(I17,priceset,2,FALSE)</f>
        <v>Staalschroot LME</v>
      </c>
      <c r="K17">
        <v>7.2188000000000002E-2</v>
      </c>
      <c r="L17">
        <v>0</v>
      </c>
      <c r="M17" s="18">
        <v>0</v>
      </c>
      <c r="N17" s="18">
        <v>0</v>
      </c>
      <c r="O17" s="18">
        <v>0.75</v>
      </c>
      <c r="P17" s="18">
        <v>0</v>
      </c>
      <c r="Q17" s="18"/>
      <c r="R17" s="18">
        <v>0</v>
      </c>
      <c r="S17" s="18">
        <v>0.75</v>
      </c>
      <c r="T17" s="18">
        <v>0</v>
      </c>
      <c r="U17" s="18">
        <f t="shared" si="2"/>
        <v>1</v>
      </c>
      <c r="V17" t="s">
        <v>132</v>
      </c>
      <c r="AA17" t="s">
        <v>133</v>
      </c>
    </row>
    <row r="18" spans="1:35" x14ac:dyDescent="0.25">
      <c r="A18" t="s">
        <v>134</v>
      </c>
      <c r="B18" t="s">
        <v>135</v>
      </c>
      <c r="C18" t="s">
        <v>136</v>
      </c>
      <c r="D18" s="17">
        <v>2000</v>
      </c>
      <c r="E18" s="3" t="s">
        <v>137</v>
      </c>
      <c r="F18" s="3" t="str">
        <f t="shared" si="0"/>
        <v>Y- COMPOSIETEN</v>
      </c>
      <c r="G18" s="3" t="s">
        <v>44</v>
      </c>
      <c r="H18" s="3" t="str">
        <f t="shared" si="1"/>
        <v>Steen</v>
      </c>
      <c r="M18" s="18"/>
      <c r="N18" s="18">
        <v>0</v>
      </c>
      <c r="O18" s="18">
        <v>0.75</v>
      </c>
      <c r="P18" s="18">
        <v>0</v>
      </c>
      <c r="Q18" s="18"/>
      <c r="R18" s="18">
        <v>0</v>
      </c>
      <c r="S18" s="18">
        <v>0.75</v>
      </c>
      <c r="T18" s="18">
        <v>0</v>
      </c>
      <c r="U18" s="18">
        <f t="shared" si="2"/>
        <v>1</v>
      </c>
      <c r="AA18" t="s">
        <v>138</v>
      </c>
      <c r="AB18" t="s">
        <v>139</v>
      </c>
    </row>
    <row r="19" spans="1:35" x14ac:dyDescent="0.25">
      <c r="A19" t="s">
        <v>140</v>
      </c>
      <c r="B19" t="s">
        <v>141</v>
      </c>
      <c r="C19" t="s">
        <v>142</v>
      </c>
      <c r="D19" s="17">
        <v>2500</v>
      </c>
      <c r="E19" s="3" t="s">
        <v>143</v>
      </c>
      <c r="F19" s="3" t="str">
        <f t="shared" si="0"/>
        <v>O8- Veiligheidsglas</v>
      </c>
      <c r="G19" s="3" t="s">
        <v>126</v>
      </c>
      <c r="H19" s="3" t="str">
        <f t="shared" si="1"/>
        <v>Glas</v>
      </c>
      <c r="M19" s="18"/>
      <c r="N19" s="18">
        <v>0</v>
      </c>
      <c r="O19" s="18">
        <v>0.75</v>
      </c>
      <c r="P19" s="18">
        <v>0</v>
      </c>
      <c r="Q19" s="18"/>
      <c r="R19" s="18">
        <v>0</v>
      </c>
      <c r="S19" s="18">
        <v>0.75</v>
      </c>
      <c r="T19" s="18">
        <v>0</v>
      </c>
      <c r="U19" s="18">
        <f t="shared" si="2"/>
        <v>1</v>
      </c>
      <c r="AA19" t="s">
        <v>144</v>
      </c>
    </row>
    <row r="20" spans="1:35" x14ac:dyDescent="0.25">
      <c r="A20" t="s">
        <v>145</v>
      </c>
      <c r="B20" t="s">
        <v>146</v>
      </c>
      <c r="C20" t="s">
        <v>147</v>
      </c>
      <c r="D20" s="17">
        <v>1050</v>
      </c>
      <c r="E20" s="3" t="s">
        <v>148</v>
      </c>
      <c r="F20" s="3" t="str">
        <f t="shared" si="0"/>
        <v>N6- Kunststoffen, vormvaste grondstoffen op basis van synthetische vezels</v>
      </c>
      <c r="G20" s="3" t="s">
        <v>58</v>
      </c>
      <c r="H20" s="3" t="str">
        <f t="shared" si="1"/>
        <v>Plastic</v>
      </c>
      <c r="M20" s="18"/>
      <c r="N20" s="18">
        <v>0</v>
      </c>
      <c r="O20" s="18">
        <v>0.75</v>
      </c>
      <c r="P20" s="18">
        <v>0</v>
      </c>
      <c r="Q20" s="18"/>
      <c r="R20" s="18">
        <v>0</v>
      </c>
      <c r="S20" s="18">
        <v>0.75</v>
      </c>
      <c r="T20" s="18">
        <v>0</v>
      </c>
      <c r="U20" s="18">
        <f t="shared" si="2"/>
        <v>1</v>
      </c>
      <c r="V20" t="s">
        <v>149</v>
      </c>
      <c r="W20" t="s">
        <v>150</v>
      </c>
    </row>
    <row r="21" spans="1:35" x14ac:dyDescent="0.25">
      <c r="A21" t="s">
        <v>151</v>
      </c>
      <c r="B21" t="s">
        <v>152</v>
      </c>
      <c r="C21" t="s">
        <v>153</v>
      </c>
      <c r="D21" s="17">
        <v>7800</v>
      </c>
      <c r="E21" s="3" t="s">
        <v>154</v>
      </c>
      <c r="F21" s="3" t="str">
        <f t="shared" si="0"/>
        <v>H3- Staal legeringen</v>
      </c>
      <c r="G21" s="3" t="s">
        <v>38</v>
      </c>
      <c r="H21" s="3" t="str">
        <f t="shared" si="1"/>
        <v>Metaal</v>
      </c>
      <c r="I21" t="s">
        <v>72</v>
      </c>
      <c r="J21" t="str">
        <f>VLOOKUP(I21,priceset,2,FALSE)</f>
        <v>Staalschroot LME</v>
      </c>
      <c r="K21">
        <v>7.2188000000000002E-2</v>
      </c>
      <c r="L21">
        <v>0</v>
      </c>
      <c r="M21" s="18">
        <v>0</v>
      </c>
      <c r="N21" s="18">
        <v>0</v>
      </c>
      <c r="O21" s="18">
        <v>0.75</v>
      </c>
      <c r="P21" s="18">
        <v>0</v>
      </c>
      <c r="Q21" s="18"/>
      <c r="R21" s="18">
        <v>0</v>
      </c>
      <c r="S21" s="18">
        <v>0.75</v>
      </c>
      <c r="T21" s="18">
        <v>0</v>
      </c>
      <c r="U21" s="18">
        <f t="shared" si="2"/>
        <v>1</v>
      </c>
      <c r="AA21" t="s">
        <v>155</v>
      </c>
      <c r="AI21" t="s">
        <v>156</v>
      </c>
    </row>
    <row r="22" spans="1:35" x14ac:dyDescent="0.25">
      <c r="A22" t="s">
        <v>157</v>
      </c>
      <c r="B22" t="s">
        <v>158</v>
      </c>
      <c r="C22" t="s">
        <v>159</v>
      </c>
      <c r="D22" s="17">
        <v>2700</v>
      </c>
      <c r="E22" s="3" t="s">
        <v>160</v>
      </c>
      <c r="F22" s="3" t="str">
        <f t="shared" si="0"/>
        <v>E9- Overige natuursteen, hiervoor niet genoemd</v>
      </c>
      <c r="G22" s="3" t="s">
        <v>44</v>
      </c>
      <c r="H22" s="3" t="str">
        <f t="shared" si="1"/>
        <v>Steen</v>
      </c>
      <c r="M22" s="18"/>
      <c r="N22" s="18">
        <v>0</v>
      </c>
      <c r="O22" s="18">
        <v>0.75</v>
      </c>
      <c r="P22" s="18">
        <v>0</v>
      </c>
      <c r="Q22" s="18"/>
      <c r="R22" s="18">
        <v>0</v>
      </c>
      <c r="S22" s="18">
        <v>0.75</v>
      </c>
      <c r="T22" s="18">
        <v>0</v>
      </c>
      <c r="U22" s="18">
        <f t="shared" si="2"/>
        <v>1</v>
      </c>
      <c r="AA22" t="s">
        <v>161</v>
      </c>
    </row>
    <row r="23" spans="1:35" x14ac:dyDescent="0.25">
      <c r="A23" t="s">
        <v>162</v>
      </c>
      <c r="B23" t="s">
        <v>163</v>
      </c>
      <c r="C23" t="s">
        <v>164</v>
      </c>
      <c r="D23" s="17">
        <v>2300</v>
      </c>
      <c r="E23" s="3" t="s">
        <v>51</v>
      </c>
      <c r="F23" s="3" t="str">
        <f t="shared" si="0"/>
        <v>F2- Met cement gebonden producten (alle vulmiddelen)</v>
      </c>
      <c r="G23" s="3" t="s">
        <v>44</v>
      </c>
      <c r="H23" s="3" t="str">
        <f t="shared" si="1"/>
        <v>Steen</v>
      </c>
      <c r="I23" t="s">
        <v>52</v>
      </c>
      <c r="J23" t="str">
        <f>VLOOKUP(I23,priceset,2,FALSE)</f>
        <v>Betongranulaat</v>
      </c>
      <c r="K23">
        <v>9.6249999999999999E-3</v>
      </c>
      <c r="L23">
        <v>1.4999999999999999E-2</v>
      </c>
      <c r="M23" s="18">
        <v>0</v>
      </c>
      <c r="N23" s="18">
        <v>0</v>
      </c>
      <c r="O23" s="18">
        <v>0.75</v>
      </c>
      <c r="P23" s="18">
        <v>0</v>
      </c>
      <c r="Q23" s="18"/>
      <c r="R23" s="18">
        <v>0</v>
      </c>
      <c r="S23" s="18">
        <v>0.75</v>
      </c>
      <c r="T23" s="18">
        <v>0</v>
      </c>
      <c r="U23" s="18">
        <f t="shared" si="2"/>
        <v>1</v>
      </c>
      <c r="AA23" t="s">
        <v>165</v>
      </c>
      <c r="AB23" t="s">
        <v>166</v>
      </c>
      <c r="AC23" t="s">
        <v>167</v>
      </c>
      <c r="AI23" t="s">
        <v>168</v>
      </c>
    </row>
    <row r="24" spans="1:35" x14ac:dyDescent="0.25">
      <c r="A24" t="s">
        <v>169</v>
      </c>
      <c r="B24" t="s">
        <v>170</v>
      </c>
      <c r="C24" t="s">
        <v>171</v>
      </c>
      <c r="D24" s="17">
        <v>1750</v>
      </c>
      <c r="E24" s="3" t="s">
        <v>172</v>
      </c>
      <c r="F24" s="3" t="str">
        <f t="shared" si="0"/>
        <v>F3- Kunststeen (belangrijkste bindmiddel = cement)</v>
      </c>
      <c r="G24" s="3" t="s">
        <v>44</v>
      </c>
      <c r="H24" s="3" t="str">
        <f t="shared" si="1"/>
        <v>Steen</v>
      </c>
      <c r="I24" t="s">
        <v>45</v>
      </c>
      <c r="J24" t="str">
        <f>VLOOKUP(I24,priceset,2,FALSE)</f>
        <v>Menggranulaat</v>
      </c>
      <c r="K24">
        <v>9.6249999999999999E-3</v>
      </c>
      <c r="L24">
        <v>1.7999999999999999E-2</v>
      </c>
      <c r="M24" s="18">
        <v>0</v>
      </c>
      <c r="N24" s="18">
        <v>0</v>
      </c>
      <c r="O24" s="18">
        <v>0.75</v>
      </c>
      <c r="P24" s="18">
        <v>0</v>
      </c>
      <c r="Q24" s="18"/>
      <c r="R24" s="18">
        <v>0</v>
      </c>
      <c r="S24" s="18">
        <v>0.75</v>
      </c>
      <c r="T24" s="18">
        <v>0</v>
      </c>
      <c r="U24" s="18">
        <f t="shared" si="2"/>
        <v>1</v>
      </c>
      <c r="AA24" t="s">
        <v>173</v>
      </c>
      <c r="AI24" t="s">
        <v>174</v>
      </c>
    </row>
    <row r="25" spans="1:35" x14ac:dyDescent="0.25">
      <c r="A25" t="s">
        <v>175</v>
      </c>
      <c r="B25" t="s">
        <v>176</v>
      </c>
      <c r="C25" t="s">
        <v>177</v>
      </c>
      <c r="D25" s="17">
        <v>1000</v>
      </c>
      <c r="E25" s="3" t="s">
        <v>178</v>
      </c>
      <c r="F25" s="3" t="str">
        <f t="shared" si="0"/>
        <v>F5- Beton na verharding op basis van lichte minerale vulmiddelen (belangrijkste bindmiddel = cement)</v>
      </c>
      <c r="G25" s="3" t="s">
        <v>44</v>
      </c>
      <c r="H25" s="3" t="str">
        <f t="shared" si="1"/>
        <v>Steen</v>
      </c>
      <c r="I25" t="s">
        <v>52</v>
      </c>
      <c r="J25" t="str">
        <f>VLOOKUP(I25,priceset,2,FALSE)</f>
        <v>Betongranulaat</v>
      </c>
      <c r="K25">
        <v>9.6249999999999999E-3</v>
      </c>
      <c r="L25">
        <v>1.4999999999999999E-2</v>
      </c>
      <c r="M25" s="18">
        <v>0</v>
      </c>
      <c r="N25" s="18">
        <v>0</v>
      </c>
      <c r="O25" s="18">
        <v>0.75</v>
      </c>
      <c r="P25" s="18">
        <v>0</v>
      </c>
      <c r="Q25" s="18"/>
      <c r="R25" s="18">
        <v>0</v>
      </c>
      <c r="S25" s="18">
        <v>0.75</v>
      </c>
      <c r="T25" s="18">
        <v>0</v>
      </c>
      <c r="U25" s="18">
        <f t="shared" si="2"/>
        <v>1</v>
      </c>
      <c r="AA25" t="s">
        <v>179</v>
      </c>
      <c r="AB25" t="s">
        <v>180</v>
      </c>
      <c r="AI25" t="s">
        <v>181</v>
      </c>
    </row>
    <row r="26" spans="1:35" x14ac:dyDescent="0.25">
      <c r="A26" t="s">
        <v>182</v>
      </c>
      <c r="B26" t="s">
        <v>183</v>
      </c>
      <c r="C26" t="s">
        <v>184</v>
      </c>
      <c r="D26" s="17">
        <v>935</v>
      </c>
      <c r="E26" s="3" t="s">
        <v>148</v>
      </c>
      <c r="F26" s="3" t="str">
        <f t="shared" si="0"/>
        <v>N6- Kunststoffen, vormvaste grondstoffen op basis van synthetische vezels</v>
      </c>
      <c r="G26" s="3" t="s">
        <v>58</v>
      </c>
      <c r="H26" s="3" t="str">
        <f t="shared" si="1"/>
        <v>Plastic</v>
      </c>
      <c r="I26" t="s">
        <v>185</v>
      </c>
      <c r="J26" t="str">
        <f>VLOOKUP(I26,priceset,2,FALSE)</f>
        <v>EPDM / Polyethteen</v>
      </c>
      <c r="K26">
        <v>7.2188000000000002E-2</v>
      </c>
      <c r="L26">
        <v>0.75</v>
      </c>
      <c r="M26" s="18">
        <v>0</v>
      </c>
      <c r="N26" s="18">
        <v>0</v>
      </c>
      <c r="O26" s="18">
        <v>0.75</v>
      </c>
      <c r="P26" s="18">
        <v>0</v>
      </c>
      <c r="Q26" s="18"/>
      <c r="R26" s="18">
        <v>0</v>
      </c>
      <c r="S26" s="18">
        <v>0.75</v>
      </c>
      <c r="T26" s="18">
        <v>0</v>
      </c>
      <c r="U26" s="18">
        <f t="shared" si="2"/>
        <v>1</v>
      </c>
      <c r="V26" t="s">
        <v>186</v>
      </c>
      <c r="W26" t="s">
        <v>187</v>
      </c>
      <c r="AA26" t="s">
        <v>188</v>
      </c>
    </row>
    <row r="27" spans="1:35" x14ac:dyDescent="0.25">
      <c r="A27" t="s">
        <v>189</v>
      </c>
      <c r="B27" t="s">
        <v>190</v>
      </c>
      <c r="C27" t="s">
        <v>191</v>
      </c>
      <c r="D27" s="17">
        <v>1900</v>
      </c>
      <c r="E27" s="3" t="s">
        <v>192</v>
      </c>
      <c r="F27" s="3" t="str">
        <f t="shared" si="0"/>
        <v>Q2- Cement</v>
      </c>
      <c r="G27" s="3" t="s">
        <v>44</v>
      </c>
      <c r="H27" s="3" t="str">
        <f t="shared" si="1"/>
        <v>Steen</v>
      </c>
      <c r="I27" t="s">
        <v>45</v>
      </c>
      <c r="J27" t="str">
        <f>VLOOKUP(I27,priceset,2,FALSE)</f>
        <v>Menggranulaat</v>
      </c>
      <c r="K27">
        <v>9.6249999999999999E-3</v>
      </c>
      <c r="L27">
        <v>1.7999999999999999E-2</v>
      </c>
      <c r="M27" s="18">
        <v>0</v>
      </c>
      <c r="N27" s="18">
        <v>0</v>
      </c>
      <c r="O27" s="18">
        <v>0.75</v>
      </c>
      <c r="P27" s="18">
        <v>0</v>
      </c>
      <c r="Q27" s="18"/>
      <c r="R27" s="18">
        <v>0</v>
      </c>
      <c r="S27" s="18">
        <v>0.75</v>
      </c>
      <c r="T27" s="18">
        <v>0</v>
      </c>
      <c r="U27" s="18">
        <f t="shared" si="2"/>
        <v>1</v>
      </c>
      <c r="AA27" t="s">
        <v>193</v>
      </c>
      <c r="AI27" t="s">
        <v>194</v>
      </c>
    </row>
    <row r="28" spans="1:35" x14ac:dyDescent="0.25">
      <c r="A28" t="s">
        <v>195</v>
      </c>
      <c r="B28" t="s">
        <v>196</v>
      </c>
      <c r="C28" t="s">
        <v>197</v>
      </c>
      <c r="D28" s="17">
        <v>750</v>
      </c>
      <c r="E28" s="3" t="s">
        <v>57</v>
      </c>
      <c r="F28" s="3" t="str">
        <f t="shared" si="0"/>
        <v>N9- Producten van type n, hiervoor niet genoemd</v>
      </c>
      <c r="G28" s="3" t="s">
        <v>58</v>
      </c>
      <c r="H28" s="3" t="str">
        <f t="shared" si="1"/>
        <v>Plastic</v>
      </c>
      <c r="M28" s="18"/>
      <c r="N28" s="18">
        <v>0</v>
      </c>
      <c r="O28" s="18">
        <v>0.75</v>
      </c>
      <c r="P28" s="18">
        <v>0</v>
      </c>
      <c r="Q28" s="18"/>
      <c r="R28" s="18">
        <v>0</v>
      </c>
      <c r="S28" s="18">
        <v>0.75</v>
      </c>
      <c r="T28" s="18">
        <v>0</v>
      </c>
      <c r="U28" s="18">
        <f t="shared" si="2"/>
        <v>1</v>
      </c>
      <c r="V28" t="s">
        <v>198</v>
      </c>
      <c r="AA28" t="s">
        <v>199</v>
      </c>
    </row>
    <row r="29" spans="1:35" x14ac:dyDescent="0.25">
      <c r="A29" t="s">
        <v>200</v>
      </c>
      <c r="B29" t="s">
        <v>201</v>
      </c>
      <c r="C29" t="s">
        <v>202</v>
      </c>
      <c r="D29" s="17">
        <v>10500</v>
      </c>
      <c r="E29" s="3" t="s">
        <v>37</v>
      </c>
      <c r="F29" s="3" t="str">
        <f t="shared" si="0"/>
        <v>H9- Grondstoffen van type h, hiervoor niet genoemd</v>
      </c>
      <c r="G29" s="3" t="s">
        <v>38</v>
      </c>
      <c r="H29" s="3" t="str">
        <f t="shared" si="1"/>
        <v>Metaal</v>
      </c>
      <c r="I29" t="s">
        <v>203</v>
      </c>
      <c r="J29" t="str">
        <f>VLOOKUP(I29,priceset,2,FALSE)</f>
        <v>Zilver LBMA</v>
      </c>
      <c r="K29">
        <v>7.2188000000000002E-2</v>
      </c>
      <c r="L29">
        <v>0</v>
      </c>
      <c r="M29" s="18">
        <v>0.35</v>
      </c>
      <c r="N29" s="18">
        <v>0</v>
      </c>
      <c r="O29" s="18">
        <v>0.75</v>
      </c>
      <c r="P29" s="18">
        <v>0</v>
      </c>
      <c r="Q29" s="18"/>
      <c r="R29" s="18">
        <v>0</v>
      </c>
      <c r="S29" s="18">
        <v>0.75</v>
      </c>
      <c r="T29" s="18">
        <v>0</v>
      </c>
      <c r="U29" s="18">
        <f t="shared" si="2"/>
        <v>1</v>
      </c>
      <c r="AI29" t="s">
        <v>204</v>
      </c>
    </row>
    <row r="30" spans="1:35" x14ac:dyDescent="0.25">
      <c r="A30" t="s">
        <v>205</v>
      </c>
      <c r="B30" t="s">
        <v>206</v>
      </c>
      <c r="C30" t="s">
        <v>207</v>
      </c>
      <c r="D30" s="17">
        <v>7800</v>
      </c>
      <c r="E30" s="3" t="s">
        <v>71</v>
      </c>
      <c r="F30" s="3" t="str">
        <f t="shared" si="0"/>
        <v>H2- Staal</v>
      </c>
      <c r="G30" s="3" t="s">
        <v>38</v>
      </c>
      <c r="H30" s="3" t="str">
        <f t="shared" si="1"/>
        <v>Metaal</v>
      </c>
      <c r="M30" s="18"/>
      <c r="N30" s="18">
        <v>0</v>
      </c>
      <c r="O30" s="18">
        <v>0.75</v>
      </c>
      <c r="P30" s="18">
        <v>0</v>
      </c>
      <c r="Q30" s="18"/>
      <c r="R30" s="18">
        <v>0</v>
      </c>
      <c r="S30" s="18">
        <v>0.75</v>
      </c>
      <c r="T30" s="18">
        <v>0</v>
      </c>
      <c r="U30" s="18">
        <f t="shared" si="2"/>
        <v>1</v>
      </c>
      <c r="AA30" t="s">
        <v>208</v>
      </c>
      <c r="AB30" t="s">
        <v>209</v>
      </c>
    </row>
    <row r="31" spans="1:35" x14ac:dyDescent="0.25">
      <c r="A31" t="s">
        <v>210</v>
      </c>
      <c r="B31" t="s">
        <v>211</v>
      </c>
      <c r="C31" t="s">
        <v>212</v>
      </c>
      <c r="D31" s="17">
        <v>780</v>
      </c>
      <c r="E31" s="3" t="s">
        <v>213</v>
      </c>
      <c r="F31" s="3" t="str">
        <f t="shared" si="0"/>
        <v>I1- Onbewerkt hout</v>
      </c>
      <c r="G31" s="3" t="s">
        <v>94</v>
      </c>
      <c r="H31" s="3" t="str">
        <f t="shared" si="1"/>
        <v>Hout</v>
      </c>
      <c r="I31" t="s">
        <v>59</v>
      </c>
      <c r="J31" t="str">
        <f>VLOOKUP(I31,priceset,2,FALSE)</f>
        <v>B-hout</v>
      </c>
      <c r="K31">
        <v>2.4063000000000001E-2</v>
      </c>
      <c r="L31">
        <v>0.1</v>
      </c>
      <c r="M31" s="18">
        <v>0</v>
      </c>
      <c r="N31" s="18">
        <v>0</v>
      </c>
      <c r="O31" s="18">
        <v>0.75</v>
      </c>
      <c r="P31" s="18">
        <v>0</v>
      </c>
      <c r="Q31" s="18"/>
      <c r="R31" s="18">
        <v>0</v>
      </c>
      <c r="S31" s="18">
        <v>0.75</v>
      </c>
      <c r="T31" s="18">
        <v>0</v>
      </c>
      <c r="U31" s="18">
        <f t="shared" si="2"/>
        <v>1</v>
      </c>
      <c r="AA31" t="s">
        <v>214</v>
      </c>
      <c r="AB31" t="s">
        <v>215</v>
      </c>
      <c r="AI31" t="s">
        <v>216</v>
      </c>
    </row>
    <row r="32" spans="1:35" x14ac:dyDescent="0.25">
      <c r="A32" t="s">
        <v>217</v>
      </c>
      <c r="B32" t="s">
        <v>218</v>
      </c>
      <c r="C32" t="s">
        <v>219</v>
      </c>
      <c r="D32" s="17">
        <v>57</v>
      </c>
      <c r="E32" s="3" t="s">
        <v>125</v>
      </c>
      <c r="F32" s="3" t="str">
        <f t="shared" si="0"/>
        <v>M1- Op basis van minerale vezels of minerale wol</v>
      </c>
      <c r="G32" s="3" t="s">
        <v>44</v>
      </c>
      <c r="H32" s="3" t="str">
        <f t="shared" si="1"/>
        <v>Steen</v>
      </c>
      <c r="I32" t="s">
        <v>45</v>
      </c>
      <c r="J32" t="str">
        <f>VLOOKUP(I32,priceset,2,FALSE)</f>
        <v>Menggranulaat</v>
      </c>
      <c r="K32">
        <v>9.6249999999999999E-3</v>
      </c>
      <c r="L32">
        <v>1.7999999999999999E-2</v>
      </c>
      <c r="M32" s="18">
        <v>0</v>
      </c>
      <c r="N32" s="18">
        <v>0</v>
      </c>
      <c r="O32" s="18">
        <v>0.75</v>
      </c>
      <c r="P32" s="18">
        <v>0</v>
      </c>
      <c r="Q32" s="18"/>
      <c r="R32" s="18">
        <v>0</v>
      </c>
      <c r="S32" s="18">
        <v>0.75</v>
      </c>
      <c r="T32" s="18">
        <v>0</v>
      </c>
      <c r="U32" s="18">
        <f t="shared" si="2"/>
        <v>1</v>
      </c>
      <c r="V32" t="s">
        <v>220</v>
      </c>
      <c r="W32" t="s">
        <v>221</v>
      </c>
      <c r="AA32" t="s">
        <v>222</v>
      </c>
    </row>
    <row r="33" spans="1:35" x14ac:dyDescent="0.25">
      <c r="A33" t="s">
        <v>223</v>
      </c>
      <c r="B33" t="s">
        <v>224</v>
      </c>
      <c r="C33" t="s">
        <v>225</v>
      </c>
      <c r="D33" s="17">
        <v>1400</v>
      </c>
      <c r="E33" s="3" t="s">
        <v>226</v>
      </c>
      <c r="F33" s="3" t="str">
        <f t="shared" si="0"/>
        <v>T6- Hechtingsmiddelen</v>
      </c>
      <c r="G33" s="3" t="s">
        <v>58</v>
      </c>
      <c r="H33" s="3" t="str">
        <f t="shared" si="1"/>
        <v>Plastic</v>
      </c>
      <c r="M33" s="18"/>
      <c r="N33" s="18">
        <v>0</v>
      </c>
      <c r="O33" s="18">
        <v>0.75</v>
      </c>
      <c r="P33" s="18">
        <v>0</v>
      </c>
      <c r="Q33" s="18"/>
      <c r="R33" s="18">
        <v>0</v>
      </c>
      <c r="S33" s="18">
        <v>0.75</v>
      </c>
      <c r="T33" s="18">
        <v>0</v>
      </c>
      <c r="U33" s="18">
        <f t="shared" si="2"/>
        <v>1</v>
      </c>
      <c r="AA33" t="s">
        <v>227</v>
      </c>
    </row>
    <row r="34" spans="1:35" x14ac:dyDescent="0.25">
      <c r="A34" t="s">
        <v>228</v>
      </c>
      <c r="B34" t="s">
        <v>229</v>
      </c>
      <c r="C34" t="s">
        <v>230</v>
      </c>
      <c r="D34" s="17">
        <v>2500</v>
      </c>
      <c r="E34" s="3" t="s">
        <v>231</v>
      </c>
      <c r="F34" s="3" t="str">
        <f t="shared" si="0"/>
        <v>O1- Doorzichtig glas</v>
      </c>
      <c r="G34" s="3" t="s">
        <v>126</v>
      </c>
      <c r="H34" s="3" t="str">
        <f t="shared" si="1"/>
        <v>Glas</v>
      </c>
      <c r="I34" t="s">
        <v>232</v>
      </c>
      <c r="J34" t="str">
        <f>VLOOKUP(I34,priceset,2,FALSE)</f>
        <v>Vlakglas</v>
      </c>
      <c r="K34">
        <v>7.2188000000000002E-2</v>
      </c>
      <c r="L34">
        <v>0.2</v>
      </c>
      <c r="M34" s="18">
        <v>0</v>
      </c>
      <c r="N34" s="18">
        <v>0</v>
      </c>
      <c r="O34" s="18">
        <v>0.75</v>
      </c>
      <c r="P34" s="18">
        <v>0</v>
      </c>
      <c r="Q34" s="18"/>
      <c r="R34" s="18">
        <v>0</v>
      </c>
      <c r="S34" s="18">
        <v>0.75</v>
      </c>
      <c r="T34" s="18">
        <v>0</v>
      </c>
      <c r="U34" s="18">
        <f t="shared" si="2"/>
        <v>1</v>
      </c>
      <c r="V34" t="s">
        <v>233</v>
      </c>
      <c r="W34" t="s">
        <v>234</v>
      </c>
      <c r="X34" t="s">
        <v>235</v>
      </c>
      <c r="Y34" t="s">
        <v>236</v>
      </c>
      <c r="AA34" t="s">
        <v>237</v>
      </c>
      <c r="AB34" t="s">
        <v>238</v>
      </c>
      <c r="AC34" t="s">
        <v>239</v>
      </c>
    </row>
    <row r="35" spans="1:35" x14ac:dyDescent="0.25">
      <c r="A35" t="s">
        <v>240</v>
      </c>
      <c r="B35" t="s">
        <v>241</v>
      </c>
      <c r="C35" t="s">
        <v>242</v>
      </c>
      <c r="D35" s="17">
        <v>2000</v>
      </c>
      <c r="E35" s="3" t="s">
        <v>51</v>
      </c>
      <c r="F35" s="3" t="str">
        <f t="shared" ref="F35:F66" si="3">VLOOKUP(E35,nl_sfb,5,FALSE)</f>
        <v>F2- Met cement gebonden producten (alle vulmiddelen)</v>
      </c>
      <c r="G35" s="3" t="s">
        <v>44</v>
      </c>
      <c r="H35" s="3" t="str">
        <f t="shared" si="1"/>
        <v>Steen</v>
      </c>
      <c r="I35" t="s">
        <v>52</v>
      </c>
      <c r="J35" t="str">
        <f>VLOOKUP(I35,priceset,2,FALSE)</f>
        <v>Betongranulaat</v>
      </c>
      <c r="K35">
        <v>9.6249999999999999E-3</v>
      </c>
      <c r="L35">
        <v>1.4999999999999999E-2</v>
      </c>
      <c r="M35" s="18">
        <v>0</v>
      </c>
      <c r="N35" s="18">
        <v>0</v>
      </c>
      <c r="O35" s="18">
        <v>0.75</v>
      </c>
      <c r="P35" s="18">
        <v>0</v>
      </c>
      <c r="Q35" s="18"/>
      <c r="R35" s="18">
        <v>0</v>
      </c>
      <c r="S35" s="18">
        <v>0.75</v>
      </c>
      <c r="T35" s="18">
        <v>1</v>
      </c>
      <c r="U35" s="18">
        <f t="shared" si="2"/>
        <v>0</v>
      </c>
      <c r="V35" t="s">
        <v>243</v>
      </c>
      <c r="AA35" t="s">
        <v>244</v>
      </c>
    </row>
    <row r="36" spans="1:35" x14ac:dyDescent="0.25">
      <c r="A36" t="s">
        <v>245</v>
      </c>
      <c r="B36" t="s">
        <v>246</v>
      </c>
      <c r="C36" t="s">
        <v>246</v>
      </c>
      <c r="D36" s="17">
        <v>2000</v>
      </c>
      <c r="E36" s="3" t="s">
        <v>247</v>
      </c>
      <c r="F36" s="3" t="str">
        <f t="shared" si="3"/>
        <v>F9- Grondstoffen van type f, hiervoor niet genoemd</v>
      </c>
      <c r="G36" s="3" t="s">
        <v>44</v>
      </c>
      <c r="H36" s="3" t="str">
        <f t="shared" si="1"/>
        <v>Steen</v>
      </c>
      <c r="I36" t="s">
        <v>52</v>
      </c>
      <c r="J36" t="str">
        <f>VLOOKUP(I36,priceset,2,FALSE)</f>
        <v>Betongranulaat</v>
      </c>
      <c r="K36">
        <v>9.6249999999999999E-3</v>
      </c>
      <c r="L36">
        <v>1.4999999999999999E-2</v>
      </c>
      <c r="M36" s="18">
        <v>0</v>
      </c>
      <c r="N36" s="18">
        <v>0</v>
      </c>
      <c r="O36" s="18">
        <v>0.75</v>
      </c>
      <c r="P36" s="18">
        <v>0</v>
      </c>
      <c r="Q36" s="18"/>
      <c r="R36" s="18">
        <v>0</v>
      </c>
      <c r="S36" s="18">
        <v>0.75</v>
      </c>
      <c r="T36" s="18">
        <v>0</v>
      </c>
      <c r="U36" s="18">
        <f t="shared" si="2"/>
        <v>1</v>
      </c>
      <c r="V36" t="s">
        <v>248</v>
      </c>
    </row>
    <row r="37" spans="1:35" x14ac:dyDescent="0.25">
      <c r="A37" t="s">
        <v>249</v>
      </c>
      <c r="B37" t="s">
        <v>250</v>
      </c>
      <c r="C37" t="s">
        <v>251</v>
      </c>
      <c r="D37" s="17">
        <v>165</v>
      </c>
      <c r="E37" s="3" t="s">
        <v>252</v>
      </c>
      <c r="F37" s="3" t="str">
        <f t="shared" si="3"/>
        <v>M9- Grondstoffen van type m, hiervoor niet genoemd</v>
      </c>
      <c r="G37" s="3" t="s">
        <v>58</v>
      </c>
      <c r="H37" s="3" t="str">
        <f t="shared" si="1"/>
        <v>Plastic</v>
      </c>
      <c r="M37" s="18"/>
      <c r="N37" s="18">
        <v>0</v>
      </c>
      <c r="O37" s="18">
        <v>0.75</v>
      </c>
      <c r="P37" s="18">
        <v>0</v>
      </c>
      <c r="Q37" s="18"/>
      <c r="R37" s="18">
        <v>0</v>
      </c>
      <c r="S37" s="18">
        <v>0.75</v>
      </c>
      <c r="T37" s="18">
        <v>0</v>
      </c>
      <c r="U37" s="18">
        <f t="shared" si="2"/>
        <v>1</v>
      </c>
      <c r="AA37" t="s">
        <v>253</v>
      </c>
      <c r="AB37" t="s">
        <v>254</v>
      </c>
      <c r="AC37" t="s">
        <v>255</v>
      </c>
    </row>
    <row r="38" spans="1:35" x14ac:dyDescent="0.25">
      <c r="A38" t="s">
        <v>256</v>
      </c>
      <c r="B38" t="s">
        <v>257</v>
      </c>
      <c r="C38" t="s">
        <v>258</v>
      </c>
      <c r="D38" s="17">
        <v>1100</v>
      </c>
      <c r="E38" s="3" t="s">
        <v>148</v>
      </c>
      <c r="F38" s="3" t="str">
        <f t="shared" si="3"/>
        <v>N6- Kunststoffen, vormvaste grondstoffen op basis van synthetische vezels</v>
      </c>
      <c r="G38" s="3" t="s">
        <v>58</v>
      </c>
      <c r="H38" s="3" t="str">
        <f t="shared" si="1"/>
        <v>Plastic</v>
      </c>
      <c r="I38" t="s">
        <v>259</v>
      </c>
      <c r="J38" t="str">
        <f>VLOOKUP(I38,priceset,2,FALSE)</f>
        <v>ABS natural</v>
      </c>
      <c r="K38">
        <v>7.2188000000000002E-2</v>
      </c>
      <c r="L38">
        <v>0.75</v>
      </c>
      <c r="M38" s="18">
        <v>0</v>
      </c>
      <c r="N38" s="18">
        <v>0</v>
      </c>
      <c r="O38" s="18">
        <v>0.75</v>
      </c>
      <c r="P38" s="18">
        <v>0</v>
      </c>
      <c r="Q38" s="18"/>
      <c r="R38" s="18">
        <v>0</v>
      </c>
      <c r="S38" s="18">
        <v>0.75</v>
      </c>
      <c r="T38" s="18">
        <v>0</v>
      </c>
      <c r="U38" s="18">
        <f t="shared" si="2"/>
        <v>1</v>
      </c>
      <c r="V38" t="s">
        <v>260</v>
      </c>
      <c r="AA38" t="s">
        <v>261</v>
      </c>
      <c r="AB38" t="s">
        <v>262</v>
      </c>
      <c r="AI38" t="s">
        <v>263</v>
      </c>
    </row>
    <row r="39" spans="1:35" x14ac:dyDescent="0.25">
      <c r="A39" t="s">
        <v>264</v>
      </c>
      <c r="B39" t="s">
        <v>265</v>
      </c>
      <c r="C39" t="s">
        <v>266</v>
      </c>
      <c r="D39" s="17">
        <v>1450</v>
      </c>
      <c r="E39" s="3" t="s">
        <v>267</v>
      </c>
      <c r="F39" s="3" t="str">
        <f t="shared" si="3"/>
        <v>G2- Gebakken klei</v>
      </c>
      <c r="G39" s="3" t="s">
        <v>44</v>
      </c>
      <c r="H39" s="3" t="str">
        <f t="shared" si="1"/>
        <v>Steen</v>
      </c>
      <c r="I39" t="s">
        <v>45</v>
      </c>
      <c r="J39" t="str">
        <f>VLOOKUP(I39,priceset,2,FALSE)</f>
        <v>Menggranulaat</v>
      </c>
      <c r="K39">
        <v>9.6249999999999999E-3</v>
      </c>
      <c r="L39">
        <v>1.7999999999999999E-2</v>
      </c>
      <c r="M39" s="18">
        <v>0</v>
      </c>
      <c r="N39" s="18">
        <v>0</v>
      </c>
      <c r="O39" s="18">
        <v>0.75</v>
      </c>
      <c r="P39" s="18">
        <v>0</v>
      </c>
      <c r="Q39" s="18"/>
      <c r="R39" s="18">
        <v>0</v>
      </c>
      <c r="S39" s="18">
        <v>0.75</v>
      </c>
      <c r="T39" s="18">
        <v>0</v>
      </c>
      <c r="U39" s="18">
        <f t="shared" si="2"/>
        <v>1</v>
      </c>
      <c r="AA39" t="s">
        <v>268</v>
      </c>
      <c r="AI39" t="s">
        <v>269</v>
      </c>
    </row>
    <row r="40" spans="1:35" x14ac:dyDescent="0.25">
      <c r="A40" t="s">
        <v>270</v>
      </c>
      <c r="B40" t="s">
        <v>271</v>
      </c>
      <c r="C40" t="s">
        <v>272</v>
      </c>
      <c r="D40" s="17">
        <v>2500</v>
      </c>
      <c r="E40" s="3" t="s">
        <v>273</v>
      </c>
      <c r="F40" s="3" t="str">
        <f t="shared" si="3"/>
        <v>O6- Absorberend glas, reflecterend glas</v>
      </c>
      <c r="G40" s="3" t="s">
        <v>126</v>
      </c>
      <c r="H40" s="3" t="str">
        <f t="shared" si="1"/>
        <v>Glas</v>
      </c>
      <c r="M40" s="18"/>
      <c r="N40" s="18">
        <v>0</v>
      </c>
      <c r="O40" s="18">
        <v>0.75</v>
      </c>
      <c r="P40" s="18">
        <v>0</v>
      </c>
      <c r="Q40" s="18"/>
      <c r="R40" s="18">
        <v>0</v>
      </c>
      <c r="S40" s="18">
        <v>0.75</v>
      </c>
      <c r="T40" s="18">
        <v>0</v>
      </c>
      <c r="U40" s="18">
        <f t="shared" si="2"/>
        <v>1</v>
      </c>
      <c r="AA40" t="s">
        <v>274</v>
      </c>
    </row>
    <row r="41" spans="1:35" x14ac:dyDescent="0.25">
      <c r="A41" t="s">
        <v>275</v>
      </c>
      <c r="B41" t="s">
        <v>276</v>
      </c>
      <c r="C41" t="s">
        <v>277</v>
      </c>
      <c r="D41" s="17">
        <v>21500</v>
      </c>
      <c r="E41" s="3" t="s">
        <v>37</v>
      </c>
      <c r="F41" s="3" t="str">
        <f t="shared" si="3"/>
        <v>H9- Grondstoffen van type h, hiervoor niet genoemd</v>
      </c>
      <c r="G41" s="3" t="s">
        <v>38</v>
      </c>
      <c r="H41" s="3" t="str">
        <f t="shared" si="1"/>
        <v>Metaal</v>
      </c>
      <c r="I41" t="s">
        <v>278</v>
      </c>
      <c r="J41" t="str">
        <f>VLOOKUP(I41,priceset,2,FALSE)</f>
        <v>Platina LPPM</v>
      </c>
      <c r="K41">
        <v>7.2188000000000002E-2</v>
      </c>
      <c r="L41">
        <v>0</v>
      </c>
      <c r="M41" s="18">
        <v>0.35</v>
      </c>
      <c r="N41" s="18">
        <v>0</v>
      </c>
      <c r="O41" s="18">
        <v>0.75</v>
      </c>
      <c r="P41" s="18">
        <v>0</v>
      </c>
      <c r="Q41" s="18"/>
      <c r="R41" s="18">
        <v>0</v>
      </c>
      <c r="S41" s="18">
        <v>0.75</v>
      </c>
      <c r="T41" s="18">
        <v>0</v>
      </c>
      <c r="U41" s="18">
        <f t="shared" si="2"/>
        <v>1</v>
      </c>
      <c r="V41" t="s">
        <v>279</v>
      </c>
      <c r="W41" t="s">
        <v>280</v>
      </c>
    </row>
    <row r="42" spans="1:35" x14ac:dyDescent="0.25">
      <c r="A42" t="s">
        <v>281</v>
      </c>
      <c r="B42" t="s">
        <v>282</v>
      </c>
      <c r="C42" t="s">
        <v>283</v>
      </c>
      <c r="D42" s="17">
        <v>2000</v>
      </c>
      <c r="E42" s="3" t="s">
        <v>267</v>
      </c>
      <c r="F42" s="3" t="str">
        <f t="shared" si="3"/>
        <v>G2- Gebakken klei</v>
      </c>
      <c r="G42" s="3" t="s">
        <v>44</v>
      </c>
      <c r="H42" s="3" t="str">
        <f t="shared" si="1"/>
        <v>Steen</v>
      </c>
      <c r="I42" t="s">
        <v>284</v>
      </c>
      <c r="J42" t="str">
        <f>VLOOKUP(I42,priceset,2,FALSE)</f>
        <v>Keramiek</v>
      </c>
      <c r="K42">
        <v>9.6249999999999999E-3</v>
      </c>
      <c r="L42">
        <v>0</v>
      </c>
      <c r="M42" s="18">
        <v>0</v>
      </c>
      <c r="N42" s="18">
        <v>0</v>
      </c>
      <c r="O42" s="18">
        <v>0.75</v>
      </c>
      <c r="P42" s="18">
        <v>0</v>
      </c>
      <c r="Q42" s="18"/>
      <c r="R42" s="18">
        <v>0</v>
      </c>
      <c r="S42" s="18">
        <v>0.75</v>
      </c>
      <c r="T42" s="18">
        <v>0</v>
      </c>
      <c r="U42" s="18">
        <f t="shared" si="2"/>
        <v>1</v>
      </c>
      <c r="AA42" t="s">
        <v>285</v>
      </c>
      <c r="AB42" t="s">
        <v>286</v>
      </c>
      <c r="AC42" t="s">
        <v>287</v>
      </c>
      <c r="AD42" t="s">
        <v>288</v>
      </c>
      <c r="AE42" t="s">
        <v>289</v>
      </c>
      <c r="AF42" t="s">
        <v>290</v>
      </c>
      <c r="AI42" t="s">
        <v>291</v>
      </c>
    </row>
    <row r="43" spans="1:35" x14ac:dyDescent="0.25">
      <c r="A43" t="s">
        <v>292</v>
      </c>
      <c r="B43" t="s">
        <v>293</v>
      </c>
      <c r="C43" t="s">
        <v>294</v>
      </c>
      <c r="D43" s="17">
        <v>7800</v>
      </c>
      <c r="E43" s="3" t="s">
        <v>71</v>
      </c>
      <c r="F43" s="3" t="str">
        <f t="shared" si="3"/>
        <v>H2- Staal</v>
      </c>
      <c r="G43" s="3" t="s">
        <v>38</v>
      </c>
      <c r="H43" s="3" t="str">
        <f t="shared" si="1"/>
        <v>Metaal</v>
      </c>
      <c r="M43" s="18"/>
      <c r="N43" s="18">
        <v>0</v>
      </c>
      <c r="O43" s="18">
        <v>0.75</v>
      </c>
      <c r="P43" s="18">
        <v>0</v>
      </c>
      <c r="Q43" s="18"/>
      <c r="R43" s="18">
        <v>0</v>
      </c>
      <c r="S43" s="18">
        <v>0.75</v>
      </c>
      <c r="T43" s="18">
        <v>0</v>
      </c>
      <c r="U43" s="18">
        <f t="shared" si="2"/>
        <v>1</v>
      </c>
      <c r="AA43" t="s">
        <v>295</v>
      </c>
      <c r="AB43" t="s">
        <v>296</v>
      </c>
    </row>
    <row r="44" spans="1:35" x14ac:dyDescent="0.25">
      <c r="A44" t="s">
        <v>297</v>
      </c>
      <c r="B44" t="s">
        <v>298</v>
      </c>
      <c r="C44" t="s">
        <v>299</v>
      </c>
      <c r="D44" s="17">
        <v>1900</v>
      </c>
      <c r="E44" s="3" t="s">
        <v>78</v>
      </c>
      <c r="F44" s="3" t="str">
        <f t="shared" si="3"/>
        <v xml:space="preserve">Q4- Mengsels, mortels en beton (voor verharding) op basis van cement en/of kalk, niet beschreven in q5, </v>
      </c>
      <c r="G44" s="3" t="s">
        <v>44</v>
      </c>
      <c r="H44" s="3" t="str">
        <f t="shared" si="1"/>
        <v>Steen</v>
      </c>
      <c r="I44" t="s">
        <v>45</v>
      </c>
      <c r="J44" t="str">
        <f>VLOOKUP(I44,priceset,2,FALSE)</f>
        <v>Menggranulaat</v>
      </c>
      <c r="K44">
        <v>9.6249999999999999E-3</v>
      </c>
      <c r="L44">
        <v>1.7999999999999999E-2</v>
      </c>
      <c r="M44" s="18">
        <v>0</v>
      </c>
      <c r="N44" s="18">
        <v>0</v>
      </c>
      <c r="O44" s="18">
        <v>0.75</v>
      </c>
      <c r="P44" s="18">
        <v>0</v>
      </c>
      <c r="Q44" s="18"/>
      <c r="R44" s="18">
        <v>0</v>
      </c>
      <c r="S44" s="18">
        <v>0.75</v>
      </c>
      <c r="T44" s="18">
        <v>0</v>
      </c>
      <c r="U44" s="18">
        <f t="shared" si="2"/>
        <v>1</v>
      </c>
      <c r="AA44" t="s">
        <v>300</v>
      </c>
      <c r="AI44" t="s">
        <v>301</v>
      </c>
    </row>
    <row r="45" spans="1:35" x14ac:dyDescent="0.25">
      <c r="A45" t="s">
        <v>302</v>
      </c>
      <c r="B45" t="s">
        <v>303</v>
      </c>
      <c r="C45" t="s">
        <v>304</v>
      </c>
      <c r="D45" s="17">
        <v>2200</v>
      </c>
      <c r="E45" s="3" t="s">
        <v>78</v>
      </c>
      <c r="F45" s="3" t="str">
        <f t="shared" si="3"/>
        <v xml:space="preserve">Q4- Mengsels, mortels en beton (voor verharding) op basis van cement en/of kalk, niet beschreven in q5, </v>
      </c>
      <c r="G45" s="3" t="s">
        <v>44</v>
      </c>
      <c r="H45" s="3" t="str">
        <f t="shared" si="1"/>
        <v>Steen</v>
      </c>
      <c r="M45" s="18"/>
      <c r="N45" s="18">
        <v>0</v>
      </c>
      <c r="O45" s="18">
        <v>0.75</v>
      </c>
      <c r="P45" s="18">
        <v>0</v>
      </c>
      <c r="Q45" s="18"/>
      <c r="R45" s="18">
        <v>0</v>
      </c>
      <c r="S45" s="18">
        <v>0.75</v>
      </c>
      <c r="T45" s="18">
        <v>0</v>
      </c>
      <c r="U45" s="18">
        <f t="shared" si="2"/>
        <v>1</v>
      </c>
      <c r="V45" t="s">
        <v>305</v>
      </c>
      <c r="AA45" t="s">
        <v>306</v>
      </c>
    </row>
    <row r="46" spans="1:35" x14ac:dyDescent="0.25">
      <c r="A46" t="s">
        <v>307</v>
      </c>
      <c r="B46" t="s">
        <v>308</v>
      </c>
      <c r="C46" t="s">
        <v>309</v>
      </c>
      <c r="D46" s="17">
        <v>1000</v>
      </c>
      <c r="E46" s="3" t="s">
        <v>148</v>
      </c>
      <c r="F46" s="3" t="str">
        <f t="shared" si="3"/>
        <v>N6- Kunststoffen, vormvaste grondstoffen op basis van synthetische vezels</v>
      </c>
      <c r="G46" s="3" t="s">
        <v>58</v>
      </c>
      <c r="H46" s="3" t="str">
        <f t="shared" si="1"/>
        <v>Plastic</v>
      </c>
      <c r="I46" t="s">
        <v>310</v>
      </c>
      <c r="J46" t="str">
        <f>VLOOKUP(I46,priceset,2,FALSE)</f>
        <v>PMMA glashelder</v>
      </c>
      <c r="K46">
        <v>7.2188000000000002E-2</v>
      </c>
      <c r="L46">
        <v>0.75</v>
      </c>
      <c r="M46" s="18">
        <v>0</v>
      </c>
      <c r="N46" s="18">
        <v>0</v>
      </c>
      <c r="O46" s="18">
        <v>0.75</v>
      </c>
      <c r="P46" s="18">
        <v>0</v>
      </c>
      <c r="Q46" s="18"/>
      <c r="R46" s="18">
        <v>0</v>
      </c>
      <c r="S46" s="18">
        <v>0.75</v>
      </c>
      <c r="T46" s="18">
        <v>0</v>
      </c>
      <c r="U46" s="18">
        <f t="shared" si="2"/>
        <v>1</v>
      </c>
      <c r="V46" t="s">
        <v>311</v>
      </c>
      <c r="W46" t="s">
        <v>312</v>
      </c>
    </row>
    <row r="47" spans="1:35" x14ac:dyDescent="0.25">
      <c r="A47" t="s">
        <v>313</v>
      </c>
      <c r="B47" t="s">
        <v>314</v>
      </c>
      <c r="C47" t="s">
        <v>315</v>
      </c>
      <c r="D47" s="17">
        <v>1300</v>
      </c>
      <c r="E47" s="3" t="s">
        <v>148</v>
      </c>
      <c r="F47" s="3" t="str">
        <f t="shared" si="3"/>
        <v>N6- Kunststoffen, vormvaste grondstoffen op basis van synthetische vezels</v>
      </c>
      <c r="G47" s="3" t="s">
        <v>58</v>
      </c>
      <c r="H47" s="3" t="str">
        <f t="shared" si="1"/>
        <v>Plastic</v>
      </c>
      <c r="M47" s="18"/>
      <c r="N47" s="18">
        <v>0</v>
      </c>
      <c r="O47" s="18">
        <v>0.75</v>
      </c>
      <c r="P47" s="18">
        <v>0</v>
      </c>
      <c r="Q47" s="18"/>
      <c r="R47" s="18">
        <v>0</v>
      </c>
      <c r="S47" s="18">
        <v>0.75</v>
      </c>
      <c r="T47" s="18">
        <v>0</v>
      </c>
      <c r="U47" s="18">
        <f t="shared" si="2"/>
        <v>1</v>
      </c>
      <c r="V47" t="s">
        <v>316</v>
      </c>
      <c r="W47" t="s">
        <v>317</v>
      </c>
      <c r="AA47" t="s">
        <v>318</v>
      </c>
    </row>
    <row r="48" spans="1:35" x14ac:dyDescent="0.25">
      <c r="A48" t="s">
        <v>319</v>
      </c>
      <c r="B48" t="s">
        <v>320</v>
      </c>
      <c r="C48" t="s">
        <v>321</v>
      </c>
      <c r="D48" s="17">
        <v>7200</v>
      </c>
      <c r="E48" s="3" t="s">
        <v>322</v>
      </c>
      <c r="F48" s="3" t="str">
        <f t="shared" si="3"/>
        <v>H7- Zink</v>
      </c>
      <c r="G48" s="3" t="s">
        <v>38</v>
      </c>
      <c r="H48" s="3" t="str">
        <f t="shared" si="1"/>
        <v>Metaal</v>
      </c>
      <c r="I48" t="s">
        <v>323</v>
      </c>
      <c r="J48" t="str">
        <f>VLOOKUP(I48,priceset,2,FALSE)</f>
        <v>Zink LME/WB</v>
      </c>
      <c r="K48">
        <v>7.2188000000000002E-2</v>
      </c>
      <c r="L48">
        <v>0</v>
      </c>
      <c r="M48" s="18">
        <v>0.35</v>
      </c>
      <c r="N48" s="18">
        <v>0</v>
      </c>
      <c r="O48" s="18">
        <v>0.75</v>
      </c>
      <c r="P48" s="18">
        <v>0</v>
      </c>
      <c r="Q48" s="18"/>
      <c r="R48" s="18">
        <v>0</v>
      </c>
      <c r="S48" s="18">
        <v>0.75</v>
      </c>
      <c r="T48" s="18">
        <v>0</v>
      </c>
      <c r="U48" s="18">
        <f t="shared" si="2"/>
        <v>1</v>
      </c>
      <c r="V48" t="s">
        <v>324</v>
      </c>
      <c r="AI48" t="s">
        <v>325</v>
      </c>
    </row>
    <row r="49" spans="1:35" x14ac:dyDescent="0.25">
      <c r="A49" t="s">
        <v>326</v>
      </c>
      <c r="B49" t="s">
        <v>327</v>
      </c>
      <c r="C49" t="s">
        <v>328</v>
      </c>
      <c r="D49" s="17">
        <v>1900</v>
      </c>
      <c r="E49" s="3" t="s">
        <v>329</v>
      </c>
      <c r="F49" s="3" t="str">
        <f t="shared" si="3"/>
        <v>F1- Gebonden met kalk</v>
      </c>
      <c r="G49" s="3" t="s">
        <v>44</v>
      </c>
      <c r="H49" s="3" t="str">
        <f t="shared" si="1"/>
        <v>Steen</v>
      </c>
      <c r="I49" t="s">
        <v>45</v>
      </c>
      <c r="J49" t="str">
        <f>VLOOKUP(I49,priceset,2,FALSE)</f>
        <v>Menggranulaat</v>
      </c>
      <c r="K49">
        <v>9.6249999999999999E-3</v>
      </c>
      <c r="L49">
        <v>1.7999999999999999E-2</v>
      </c>
      <c r="M49" s="18">
        <v>0</v>
      </c>
      <c r="N49" s="18">
        <v>0</v>
      </c>
      <c r="O49" s="18">
        <v>0.75</v>
      </c>
      <c r="P49" s="18">
        <v>0</v>
      </c>
      <c r="Q49" s="18"/>
      <c r="R49" s="18">
        <v>0</v>
      </c>
      <c r="S49" s="18">
        <v>0.75</v>
      </c>
      <c r="T49" s="18">
        <v>0</v>
      </c>
      <c r="U49" s="18">
        <f t="shared" si="2"/>
        <v>1</v>
      </c>
      <c r="V49" t="s">
        <v>330</v>
      </c>
      <c r="AA49" t="s">
        <v>331</v>
      </c>
    </row>
    <row r="50" spans="1:35" x14ac:dyDescent="0.25">
      <c r="A50" t="s">
        <v>332</v>
      </c>
      <c r="B50" t="s">
        <v>333</v>
      </c>
      <c r="C50" t="s">
        <v>333</v>
      </c>
      <c r="D50" s="17">
        <v>1380</v>
      </c>
      <c r="E50" s="3" t="s">
        <v>148</v>
      </c>
      <c r="F50" s="3" t="str">
        <f t="shared" si="3"/>
        <v>N6- Kunststoffen, vormvaste grondstoffen op basis van synthetische vezels</v>
      </c>
      <c r="G50" s="3" t="s">
        <v>58</v>
      </c>
      <c r="H50" s="3" t="str">
        <f t="shared" si="1"/>
        <v>Plastic</v>
      </c>
      <c r="M50" s="18"/>
      <c r="N50" s="18">
        <v>0</v>
      </c>
      <c r="O50" s="18">
        <v>0.75</v>
      </c>
      <c r="P50" s="18">
        <v>0</v>
      </c>
      <c r="Q50" s="18"/>
      <c r="R50" s="18">
        <v>0</v>
      </c>
      <c r="S50" s="18">
        <v>0.75</v>
      </c>
      <c r="T50" s="18">
        <v>0</v>
      </c>
      <c r="U50" s="18">
        <f t="shared" si="2"/>
        <v>1</v>
      </c>
      <c r="V50" t="s">
        <v>334</v>
      </c>
    </row>
    <row r="51" spans="1:35" x14ac:dyDescent="0.25">
      <c r="A51" t="s">
        <v>335</v>
      </c>
      <c r="B51" t="s">
        <v>336</v>
      </c>
      <c r="C51" t="s">
        <v>337</v>
      </c>
      <c r="D51" s="17">
        <v>780</v>
      </c>
      <c r="E51" s="3" t="s">
        <v>213</v>
      </c>
      <c r="F51" s="3" t="str">
        <f t="shared" si="3"/>
        <v>I1- Onbewerkt hout</v>
      </c>
      <c r="G51" s="3" t="s">
        <v>94</v>
      </c>
      <c r="H51" s="3" t="str">
        <f t="shared" si="1"/>
        <v>Hout</v>
      </c>
      <c r="M51" s="18"/>
      <c r="N51" s="18">
        <v>0</v>
      </c>
      <c r="O51" s="18">
        <v>0.75</v>
      </c>
      <c r="P51" s="18">
        <v>0</v>
      </c>
      <c r="Q51" s="18"/>
      <c r="R51" s="18">
        <v>0</v>
      </c>
      <c r="S51" s="18">
        <v>0.75</v>
      </c>
      <c r="T51" s="18">
        <v>0</v>
      </c>
      <c r="U51" s="18">
        <f t="shared" si="2"/>
        <v>1</v>
      </c>
      <c r="AA51" t="s">
        <v>338</v>
      </c>
    </row>
    <row r="52" spans="1:35" x14ac:dyDescent="0.25">
      <c r="A52" t="s">
        <v>339</v>
      </c>
      <c r="B52" t="s">
        <v>340</v>
      </c>
      <c r="C52" t="s">
        <v>341</v>
      </c>
      <c r="D52" s="17">
        <v>2400</v>
      </c>
      <c r="E52" s="3" t="s">
        <v>51</v>
      </c>
      <c r="F52" s="3" t="str">
        <f t="shared" si="3"/>
        <v>F2- Met cement gebonden producten (alle vulmiddelen)</v>
      </c>
      <c r="G52" s="3" t="s">
        <v>44</v>
      </c>
      <c r="H52" s="3" t="str">
        <f t="shared" si="1"/>
        <v>Steen</v>
      </c>
      <c r="I52" t="s">
        <v>52</v>
      </c>
      <c r="J52" t="str">
        <f>VLOOKUP(I52,priceset,2,FALSE)</f>
        <v>Betongranulaat</v>
      </c>
      <c r="K52">
        <v>9.6249999999999999E-3</v>
      </c>
      <c r="L52">
        <v>1.4999999999999999E-2</v>
      </c>
      <c r="M52" s="18">
        <v>0</v>
      </c>
      <c r="N52" s="18">
        <v>0</v>
      </c>
      <c r="O52" s="18">
        <v>0.75</v>
      </c>
      <c r="P52" s="18">
        <v>0</v>
      </c>
      <c r="Q52" s="18"/>
      <c r="R52" s="18">
        <v>0</v>
      </c>
      <c r="S52" s="18">
        <v>0.75</v>
      </c>
      <c r="T52" s="18">
        <v>1</v>
      </c>
      <c r="U52" s="18">
        <f t="shared" si="2"/>
        <v>0</v>
      </c>
      <c r="V52" t="s">
        <v>342</v>
      </c>
      <c r="W52" t="s">
        <v>343</v>
      </c>
    </row>
    <row r="53" spans="1:35" x14ac:dyDescent="0.25">
      <c r="A53" t="s">
        <v>344</v>
      </c>
      <c r="B53" t="s">
        <v>298</v>
      </c>
      <c r="C53" t="s">
        <v>345</v>
      </c>
      <c r="D53" s="17">
        <v>1900</v>
      </c>
      <c r="E53" s="3" t="s">
        <v>78</v>
      </c>
      <c r="F53" s="3" t="str">
        <f t="shared" si="3"/>
        <v xml:space="preserve">Q4- Mengsels, mortels en beton (voor verharding) op basis van cement en/of kalk, niet beschreven in q5, </v>
      </c>
      <c r="G53" s="3" t="s">
        <v>44</v>
      </c>
      <c r="H53" s="3" t="str">
        <f t="shared" si="1"/>
        <v>Steen</v>
      </c>
      <c r="I53" t="s">
        <v>45</v>
      </c>
      <c r="J53" t="str">
        <f>VLOOKUP(I53,priceset,2,FALSE)</f>
        <v>Menggranulaat</v>
      </c>
      <c r="K53">
        <v>9.6249999999999999E-3</v>
      </c>
      <c r="L53">
        <v>1.7999999999999999E-2</v>
      </c>
      <c r="M53" s="18">
        <v>0</v>
      </c>
      <c r="N53" s="18">
        <v>0</v>
      </c>
      <c r="O53" s="18">
        <v>0.75</v>
      </c>
      <c r="P53" s="18">
        <v>0</v>
      </c>
      <c r="Q53" s="18"/>
      <c r="R53" s="18">
        <v>0</v>
      </c>
      <c r="S53" s="18">
        <v>0.75</v>
      </c>
      <c r="T53" s="18">
        <v>0</v>
      </c>
      <c r="U53" s="18">
        <f t="shared" si="2"/>
        <v>1</v>
      </c>
      <c r="AA53" t="s">
        <v>346</v>
      </c>
      <c r="AI53" t="s">
        <v>347</v>
      </c>
    </row>
    <row r="54" spans="1:35" x14ac:dyDescent="0.25">
      <c r="A54" t="s">
        <v>348</v>
      </c>
      <c r="B54" t="s">
        <v>349</v>
      </c>
      <c r="C54" t="s">
        <v>350</v>
      </c>
      <c r="D54" s="17">
        <v>2400</v>
      </c>
      <c r="E54" s="3" t="s">
        <v>51</v>
      </c>
      <c r="F54" s="3" t="str">
        <f t="shared" si="3"/>
        <v>F2- Met cement gebonden producten (alle vulmiddelen)</v>
      </c>
      <c r="G54" s="3" t="s">
        <v>44</v>
      </c>
      <c r="H54" s="3" t="str">
        <f t="shared" si="1"/>
        <v>Steen</v>
      </c>
      <c r="I54" t="s">
        <v>52</v>
      </c>
      <c r="J54" t="str">
        <f>VLOOKUP(I54,priceset,2,FALSE)</f>
        <v>Betongranulaat</v>
      </c>
      <c r="K54">
        <v>9.6249999999999999E-3</v>
      </c>
      <c r="L54">
        <v>1.4999999999999999E-2</v>
      </c>
      <c r="M54" s="18">
        <v>0</v>
      </c>
      <c r="N54" s="18">
        <v>0</v>
      </c>
      <c r="O54" s="18">
        <v>0.75</v>
      </c>
      <c r="P54" s="18">
        <v>0</v>
      </c>
      <c r="Q54" s="18"/>
      <c r="R54" s="18">
        <v>0</v>
      </c>
      <c r="S54" s="18">
        <v>0.75</v>
      </c>
      <c r="T54" s="18">
        <v>1</v>
      </c>
      <c r="U54" s="18">
        <f t="shared" si="2"/>
        <v>0</v>
      </c>
      <c r="V54" t="s">
        <v>351</v>
      </c>
      <c r="W54" t="s">
        <v>352</v>
      </c>
    </row>
    <row r="55" spans="1:35" x14ac:dyDescent="0.25">
      <c r="A55" t="s">
        <v>353</v>
      </c>
      <c r="B55" t="s">
        <v>354</v>
      </c>
      <c r="C55" t="s">
        <v>355</v>
      </c>
      <c r="D55" s="17">
        <v>35</v>
      </c>
      <c r="E55" s="3" t="s">
        <v>64</v>
      </c>
      <c r="F55" s="3" t="str">
        <f t="shared" si="3"/>
        <v>J3- Op basis van plantaardige vezels (uitgezonderd houtvezels, houtwol)</v>
      </c>
      <c r="G55" s="3" t="s">
        <v>65</v>
      </c>
      <c r="H55" s="3" t="str">
        <f t="shared" si="1"/>
        <v>Organisch</v>
      </c>
      <c r="M55" s="18"/>
      <c r="N55" s="18">
        <v>0</v>
      </c>
      <c r="O55" s="18">
        <v>0.75</v>
      </c>
      <c r="P55" s="18">
        <v>0</v>
      </c>
      <c r="Q55" s="18"/>
      <c r="R55" s="18">
        <v>0</v>
      </c>
      <c r="S55" s="18">
        <v>0.75</v>
      </c>
      <c r="T55" s="18">
        <v>0</v>
      </c>
      <c r="U55" s="18">
        <f t="shared" si="2"/>
        <v>1</v>
      </c>
      <c r="AA55" t="s">
        <v>356</v>
      </c>
    </row>
    <row r="56" spans="1:35" x14ac:dyDescent="0.25">
      <c r="A56" t="s">
        <v>357</v>
      </c>
      <c r="B56" t="s">
        <v>358</v>
      </c>
      <c r="C56" t="s">
        <v>358</v>
      </c>
      <c r="D56" s="17">
        <v>1010</v>
      </c>
      <c r="E56" s="3" t="s">
        <v>148</v>
      </c>
      <c r="F56" s="3" t="str">
        <f t="shared" si="3"/>
        <v>N6- Kunststoffen, vormvaste grondstoffen op basis van synthetische vezels</v>
      </c>
      <c r="G56" s="3" t="s">
        <v>58</v>
      </c>
      <c r="H56" s="3" t="str">
        <f t="shared" si="1"/>
        <v>Plastic</v>
      </c>
      <c r="M56" s="18"/>
      <c r="N56" s="18">
        <v>0</v>
      </c>
      <c r="O56" s="18">
        <v>0.75</v>
      </c>
      <c r="P56" s="18">
        <v>0</v>
      </c>
      <c r="Q56" s="18"/>
      <c r="R56" s="18">
        <v>0</v>
      </c>
      <c r="S56" s="18">
        <v>0.75</v>
      </c>
      <c r="T56" s="18">
        <v>0</v>
      </c>
      <c r="U56" s="18">
        <f t="shared" si="2"/>
        <v>1</v>
      </c>
      <c r="V56" t="s">
        <v>359</v>
      </c>
      <c r="W56" t="s">
        <v>360</v>
      </c>
      <c r="X56" t="s">
        <v>361</v>
      </c>
      <c r="AI56" t="s">
        <v>362</v>
      </c>
    </row>
    <row r="57" spans="1:35" x14ac:dyDescent="0.25">
      <c r="A57" t="s">
        <v>363</v>
      </c>
      <c r="B57" t="s">
        <v>364</v>
      </c>
      <c r="C57" t="s">
        <v>364</v>
      </c>
      <c r="D57" s="17">
        <v>50</v>
      </c>
      <c r="E57" s="3" t="s">
        <v>64</v>
      </c>
      <c r="F57" s="3" t="str">
        <f t="shared" si="3"/>
        <v>J3- Op basis van plantaardige vezels (uitgezonderd houtvezels, houtwol)</v>
      </c>
      <c r="G57" s="3" t="s">
        <v>65</v>
      </c>
      <c r="H57" s="3" t="str">
        <f t="shared" si="1"/>
        <v>Organisch</v>
      </c>
      <c r="M57" s="18"/>
      <c r="N57" s="18">
        <v>0</v>
      </c>
      <c r="O57" s="18">
        <v>0.75</v>
      </c>
      <c r="P57" s="18">
        <v>0</v>
      </c>
      <c r="Q57" s="18"/>
      <c r="R57" s="18">
        <v>0</v>
      </c>
      <c r="S57" s="18">
        <v>0.75</v>
      </c>
      <c r="T57" s="18">
        <v>0</v>
      </c>
      <c r="U57" s="18">
        <f t="shared" si="2"/>
        <v>1</v>
      </c>
      <c r="V57" t="s">
        <v>365</v>
      </c>
      <c r="W57" t="s">
        <v>366</v>
      </c>
    </row>
    <row r="58" spans="1:35" x14ac:dyDescent="0.25">
      <c r="A58" t="s">
        <v>367</v>
      </c>
      <c r="B58" t="s">
        <v>368</v>
      </c>
      <c r="C58" t="s">
        <v>369</v>
      </c>
      <c r="D58" s="17">
        <v>1000</v>
      </c>
      <c r="E58" s="3" t="s">
        <v>370</v>
      </c>
      <c r="F58" s="3" t="str">
        <f t="shared" si="3"/>
        <v>Q6- Mengsels, beton (voor verharding) op basis van cement voor cellenbeton</v>
      </c>
      <c r="G58" s="3" t="s">
        <v>44</v>
      </c>
      <c r="H58" s="3" t="str">
        <f t="shared" si="1"/>
        <v>Steen</v>
      </c>
      <c r="M58" s="18"/>
      <c r="N58" s="18">
        <v>0</v>
      </c>
      <c r="O58" s="18">
        <v>0.75</v>
      </c>
      <c r="P58" s="18">
        <v>0</v>
      </c>
      <c r="Q58" s="18"/>
      <c r="R58" s="18">
        <v>0</v>
      </c>
      <c r="S58" s="18">
        <v>0.75</v>
      </c>
      <c r="T58" s="18">
        <v>0</v>
      </c>
      <c r="U58" s="18">
        <f t="shared" si="2"/>
        <v>1</v>
      </c>
      <c r="AA58" t="s">
        <v>371</v>
      </c>
      <c r="AB58" t="s">
        <v>372</v>
      </c>
    </row>
    <row r="59" spans="1:35" x14ac:dyDescent="0.25">
      <c r="A59" t="s">
        <v>373</v>
      </c>
      <c r="B59" t="s">
        <v>374</v>
      </c>
      <c r="C59" t="s">
        <v>374</v>
      </c>
      <c r="D59" s="17">
        <v>2000</v>
      </c>
      <c r="E59" s="3" t="s">
        <v>192</v>
      </c>
      <c r="F59" s="3" t="str">
        <f t="shared" si="3"/>
        <v>Q2- Cement</v>
      </c>
      <c r="G59" s="3" t="s">
        <v>44</v>
      </c>
      <c r="H59" s="3" t="str">
        <f t="shared" si="1"/>
        <v>Steen</v>
      </c>
      <c r="I59" t="s">
        <v>45</v>
      </c>
      <c r="J59" t="str">
        <f>VLOOKUP(I59,priceset,2,FALSE)</f>
        <v>Menggranulaat</v>
      </c>
      <c r="K59">
        <v>9.6249999999999999E-3</v>
      </c>
      <c r="L59">
        <v>1.7999999999999999E-2</v>
      </c>
      <c r="M59" s="18">
        <v>0</v>
      </c>
      <c r="N59" s="18">
        <v>0</v>
      </c>
      <c r="O59" s="18">
        <v>0.75</v>
      </c>
      <c r="P59" s="18">
        <v>0</v>
      </c>
      <c r="Q59" s="18"/>
      <c r="R59" s="18">
        <v>0</v>
      </c>
      <c r="S59" s="18">
        <v>0.75</v>
      </c>
      <c r="T59" s="18">
        <v>0</v>
      </c>
      <c r="U59" s="18">
        <f t="shared" si="2"/>
        <v>1</v>
      </c>
      <c r="V59" t="s">
        <v>375</v>
      </c>
    </row>
    <row r="60" spans="1:35" x14ac:dyDescent="0.25">
      <c r="A60" t="s">
        <v>376</v>
      </c>
      <c r="B60" t="s">
        <v>377</v>
      </c>
      <c r="C60" t="s">
        <v>378</v>
      </c>
      <c r="D60" s="17">
        <v>540</v>
      </c>
      <c r="E60" s="3" t="s">
        <v>379</v>
      </c>
      <c r="F60" s="3" t="str">
        <f t="shared" si="3"/>
        <v>I2- Naaldhout (bewerkt)</v>
      </c>
      <c r="G60" s="3" t="s">
        <v>94</v>
      </c>
      <c r="H60" s="3" t="str">
        <f t="shared" si="1"/>
        <v>Hout</v>
      </c>
      <c r="I60" t="s">
        <v>380</v>
      </c>
      <c r="J60" t="str">
        <f>VLOOKUP(I60,priceset,2,FALSE)</f>
        <v>Zachthout log</v>
      </c>
      <c r="K60">
        <v>2.4063000000000001E-2</v>
      </c>
      <c r="L60">
        <v>0.1</v>
      </c>
      <c r="M60" s="18">
        <v>0</v>
      </c>
      <c r="N60" s="18">
        <v>0</v>
      </c>
      <c r="O60" s="18">
        <v>0.75</v>
      </c>
      <c r="P60" s="18">
        <v>0</v>
      </c>
      <c r="Q60" s="18"/>
      <c r="R60" s="18">
        <v>0</v>
      </c>
      <c r="S60" s="18">
        <v>0.75</v>
      </c>
      <c r="T60" s="18">
        <v>0</v>
      </c>
      <c r="U60" s="18">
        <f t="shared" si="2"/>
        <v>1</v>
      </c>
      <c r="AA60" t="s">
        <v>381</v>
      </c>
      <c r="AB60" t="s">
        <v>382</v>
      </c>
      <c r="AC60" t="s">
        <v>383</v>
      </c>
    </row>
    <row r="61" spans="1:35" x14ac:dyDescent="0.25">
      <c r="A61" t="s">
        <v>384</v>
      </c>
      <c r="B61" t="s">
        <v>385</v>
      </c>
      <c r="C61" t="s">
        <v>386</v>
      </c>
      <c r="D61" s="17">
        <v>7800</v>
      </c>
      <c r="E61" s="3" t="s">
        <v>71</v>
      </c>
      <c r="F61" s="3" t="str">
        <f t="shared" si="3"/>
        <v>H2- Staal</v>
      </c>
      <c r="G61" s="3" t="s">
        <v>38</v>
      </c>
      <c r="H61" s="3" t="str">
        <f t="shared" si="1"/>
        <v>Metaal</v>
      </c>
      <c r="M61" s="18"/>
      <c r="N61" s="18">
        <v>0</v>
      </c>
      <c r="O61" s="18">
        <v>0.75</v>
      </c>
      <c r="P61" s="18">
        <v>0</v>
      </c>
      <c r="Q61" s="18"/>
      <c r="R61" s="18">
        <v>0</v>
      </c>
      <c r="S61" s="18">
        <v>0.75</v>
      </c>
      <c r="T61" s="18">
        <v>0</v>
      </c>
      <c r="U61" s="18">
        <f t="shared" si="2"/>
        <v>1</v>
      </c>
      <c r="AA61" t="s">
        <v>387</v>
      </c>
      <c r="AB61" t="s">
        <v>388</v>
      </c>
    </row>
    <row r="62" spans="1:35" x14ac:dyDescent="0.25">
      <c r="A62" t="s">
        <v>389</v>
      </c>
      <c r="B62" t="s">
        <v>390</v>
      </c>
      <c r="C62" t="s">
        <v>391</v>
      </c>
      <c r="D62" s="17">
        <v>500</v>
      </c>
      <c r="E62" s="3" t="s">
        <v>392</v>
      </c>
      <c r="F62" s="3" t="str">
        <f t="shared" si="3"/>
        <v>F4- Cellenbeton na verharding (belangrijkste bindmiddel = cement)</v>
      </c>
      <c r="G62" s="3" t="s">
        <v>44</v>
      </c>
      <c r="H62" s="3" t="str">
        <f t="shared" si="1"/>
        <v>Steen</v>
      </c>
      <c r="I62" t="s">
        <v>52</v>
      </c>
      <c r="J62" t="str">
        <f>VLOOKUP(I62,priceset,2,FALSE)</f>
        <v>Betongranulaat</v>
      </c>
      <c r="K62">
        <v>9.6249999999999999E-3</v>
      </c>
      <c r="L62">
        <v>1.4999999999999999E-2</v>
      </c>
      <c r="M62" s="18">
        <v>0</v>
      </c>
      <c r="N62" s="18">
        <v>0</v>
      </c>
      <c r="O62" s="18">
        <v>0.75</v>
      </c>
      <c r="P62" s="18">
        <v>0</v>
      </c>
      <c r="Q62" s="18"/>
      <c r="R62" s="18">
        <v>0</v>
      </c>
      <c r="S62" s="18">
        <v>0.75</v>
      </c>
      <c r="T62" s="18">
        <v>0</v>
      </c>
      <c r="U62" s="18">
        <f t="shared" si="2"/>
        <v>1</v>
      </c>
      <c r="AA62" t="s">
        <v>393</v>
      </c>
      <c r="AB62" t="s">
        <v>394</v>
      </c>
      <c r="AI62" t="s">
        <v>395</v>
      </c>
    </row>
    <row r="63" spans="1:35" x14ac:dyDescent="0.25">
      <c r="A63" t="s">
        <v>396</v>
      </c>
      <c r="B63" t="s">
        <v>397</v>
      </c>
      <c r="C63" t="s">
        <v>398</v>
      </c>
      <c r="D63" s="17">
        <v>580</v>
      </c>
      <c r="E63" s="3" t="s">
        <v>399</v>
      </c>
      <c r="F63" s="3" t="str">
        <f t="shared" si="3"/>
        <v>M2- Grondstoffen op basis van asbestvezels (niet gebonden met cement)</v>
      </c>
      <c r="G63" s="3" t="s">
        <v>58</v>
      </c>
      <c r="H63" s="3" t="str">
        <f t="shared" si="1"/>
        <v>Plastic</v>
      </c>
      <c r="I63" t="s">
        <v>400</v>
      </c>
      <c r="J63" t="str">
        <f>VLOOKUP(I63,priceset,2,FALSE)</f>
        <v>Asbest</v>
      </c>
      <c r="K63">
        <v>0.23</v>
      </c>
      <c r="L63">
        <v>8</v>
      </c>
      <c r="M63" s="18">
        <v>0</v>
      </c>
      <c r="N63" s="18">
        <v>0</v>
      </c>
      <c r="O63" s="18">
        <v>0.75</v>
      </c>
      <c r="P63" s="18">
        <v>0</v>
      </c>
      <c r="Q63" s="18"/>
      <c r="R63" s="18">
        <v>0</v>
      </c>
      <c r="S63" s="18">
        <v>0.75</v>
      </c>
      <c r="T63" s="18">
        <v>0</v>
      </c>
      <c r="U63" s="18">
        <f t="shared" si="2"/>
        <v>1</v>
      </c>
      <c r="V63" t="s">
        <v>401</v>
      </c>
      <c r="AI63" t="s">
        <v>402</v>
      </c>
    </row>
    <row r="64" spans="1:35" x14ac:dyDescent="0.25">
      <c r="A64" t="s">
        <v>403</v>
      </c>
      <c r="B64" t="s">
        <v>404</v>
      </c>
      <c r="C64" t="s">
        <v>405</v>
      </c>
      <c r="D64" s="17">
        <v>8700</v>
      </c>
      <c r="E64" s="3" t="s">
        <v>37</v>
      </c>
      <c r="F64" s="3" t="str">
        <f t="shared" si="3"/>
        <v>H9- Grondstoffen van type h, hiervoor niet genoemd</v>
      </c>
      <c r="G64" s="3" t="s">
        <v>38</v>
      </c>
      <c r="H64" s="3" t="str">
        <f t="shared" si="1"/>
        <v>Metaal</v>
      </c>
      <c r="I64" t="s">
        <v>406</v>
      </c>
      <c r="J64" t="str">
        <f>VLOOKUP(I64,priceset,2,FALSE)</f>
        <v>Brons berekend</v>
      </c>
      <c r="K64">
        <v>7.2188000000000002E-2</v>
      </c>
      <c r="L64">
        <v>0</v>
      </c>
      <c r="M64" s="18">
        <v>0.35</v>
      </c>
      <c r="N64" s="18">
        <v>0</v>
      </c>
      <c r="O64" s="18">
        <v>0.75</v>
      </c>
      <c r="P64" s="18">
        <v>0</v>
      </c>
      <c r="Q64" s="18"/>
      <c r="R64" s="18">
        <v>0</v>
      </c>
      <c r="S64" s="18">
        <v>0.75</v>
      </c>
      <c r="T64" s="18">
        <v>0</v>
      </c>
      <c r="U64" s="18">
        <f t="shared" si="2"/>
        <v>1</v>
      </c>
      <c r="V64" t="s">
        <v>407</v>
      </c>
    </row>
    <row r="65" spans="1:35" x14ac:dyDescent="0.25">
      <c r="A65" t="s">
        <v>408</v>
      </c>
      <c r="B65" t="s">
        <v>409</v>
      </c>
      <c r="C65" t="s">
        <v>410</v>
      </c>
      <c r="D65" s="17">
        <v>1400</v>
      </c>
      <c r="E65" s="3" t="s">
        <v>399</v>
      </c>
      <c r="F65" s="3" t="str">
        <f t="shared" si="3"/>
        <v>M2- Grondstoffen op basis van asbestvezels (niet gebonden met cement)</v>
      </c>
      <c r="G65" s="3" t="s">
        <v>58</v>
      </c>
      <c r="H65" s="3" t="str">
        <f t="shared" si="1"/>
        <v>Plastic</v>
      </c>
      <c r="I65" t="s">
        <v>400</v>
      </c>
      <c r="J65" t="str">
        <f>VLOOKUP(I65,priceset,2,FALSE)</f>
        <v>Asbest</v>
      </c>
      <c r="K65">
        <v>0.23</v>
      </c>
      <c r="L65">
        <v>8</v>
      </c>
      <c r="M65" s="18">
        <v>0</v>
      </c>
      <c r="N65" s="18">
        <v>0</v>
      </c>
      <c r="O65" s="18">
        <v>0.75</v>
      </c>
      <c r="P65" s="18">
        <v>0</v>
      </c>
      <c r="Q65" s="18"/>
      <c r="R65" s="18">
        <v>0</v>
      </c>
      <c r="S65" s="18">
        <v>0.75</v>
      </c>
      <c r="T65" s="18">
        <v>0</v>
      </c>
      <c r="U65" s="18">
        <f t="shared" si="2"/>
        <v>1</v>
      </c>
      <c r="V65" t="s">
        <v>411</v>
      </c>
      <c r="AA65" t="s">
        <v>412</v>
      </c>
      <c r="AB65" t="s">
        <v>413</v>
      </c>
    </row>
    <row r="66" spans="1:35" x14ac:dyDescent="0.25">
      <c r="A66" t="s">
        <v>414</v>
      </c>
      <c r="B66" t="s">
        <v>415</v>
      </c>
      <c r="C66" t="s">
        <v>416</v>
      </c>
      <c r="D66" s="17">
        <v>7190</v>
      </c>
      <c r="E66" s="3" t="s">
        <v>37</v>
      </c>
      <c r="F66" s="3" t="str">
        <f t="shared" si="3"/>
        <v>H9- Grondstoffen van type h, hiervoor niet genoemd</v>
      </c>
      <c r="G66" s="3" t="s">
        <v>38</v>
      </c>
      <c r="H66" s="3" t="str">
        <f t="shared" si="1"/>
        <v>Metaal</v>
      </c>
      <c r="M66" s="18"/>
      <c r="N66" s="18">
        <v>0</v>
      </c>
      <c r="O66" s="18">
        <v>0.75</v>
      </c>
      <c r="P66" s="18">
        <v>0</v>
      </c>
      <c r="Q66" s="18"/>
      <c r="R66" s="18">
        <v>0</v>
      </c>
      <c r="S66" s="18">
        <v>0.75</v>
      </c>
      <c r="T66" s="18">
        <v>0</v>
      </c>
      <c r="U66" s="18">
        <f t="shared" si="2"/>
        <v>1</v>
      </c>
      <c r="V66" t="s">
        <v>417</v>
      </c>
      <c r="AA66" t="s">
        <v>418</v>
      </c>
      <c r="AB66" t="s">
        <v>419</v>
      </c>
    </row>
    <row r="67" spans="1:35" x14ac:dyDescent="0.25">
      <c r="A67" t="s">
        <v>420</v>
      </c>
      <c r="B67" t="s">
        <v>421</v>
      </c>
      <c r="C67" t="s">
        <v>422</v>
      </c>
      <c r="D67" s="17">
        <v>1200</v>
      </c>
      <c r="E67" s="3" t="s">
        <v>148</v>
      </c>
      <c r="F67" s="3" t="str">
        <f t="shared" ref="F67:F98" si="4">VLOOKUP(E67,nl_sfb,5,FALSE)</f>
        <v>N6- Kunststoffen, vormvaste grondstoffen op basis van synthetische vezels</v>
      </c>
      <c r="G67" s="3" t="s">
        <v>58</v>
      </c>
      <c r="H67" s="3" t="str">
        <f t="shared" ref="H67:H130" si="5">VLOOKUP(G67,madaster,5,FALSE)</f>
        <v>Plastic</v>
      </c>
      <c r="I67" t="s">
        <v>423</v>
      </c>
      <c r="J67" t="str">
        <f>VLOOKUP(I67,priceset,2,FALSE)</f>
        <v>PC glashelder</v>
      </c>
      <c r="K67">
        <v>7.2188000000000002E-2</v>
      </c>
      <c r="L67">
        <v>0.75</v>
      </c>
      <c r="M67" s="18">
        <v>0</v>
      </c>
      <c r="N67" s="18">
        <v>0</v>
      </c>
      <c r="O67" s="18">
        <v>0.75</v>
      </c>
      <c r="P67" s="18">
        <v>0</v>
      </c>
      <c r="Q67" s="18"/>
      <c r="R67" s="18">
        <v>0</v>
      </c>
      <c r="S67" s="18">
        <v>0.75</v>
      </c>
      <c r="T67" s="18">
        <v>0</v>
      </c>
      <c r="U67" s="18">
        <f t="shared" ref="U67:U130" si="6">1-T67-R67</f>
        <v>1</v>
      </c>
      <c r="V67" t="s">
        <v>424</v>
      </c>
      <c r="W67" t="s">
        <v>425</v>
      </c>
      <c r="AA67" t="s">
        <v>426</v>
      </c>
    </row>
    <row r="68" spans="1:35" x14ac:dyDescent="0.25">
      <c r="A68" t="s">
        <v>427</v>
      </c>
      <c r="B68" t="s">
        <v>428</v>
      </c>
      <c r="C68" t="s">
        <v>429</v>
      </c>
      <c r="D68" s="17">
        <v>1300</v>
      </c>
      <c r="E68" s="3" t="s">
        <v>86</v>
      </c>
      <c r="F68" s="3" t="str">
        <f t="shared" si="4"/>
        <v>N5- Rubbers (elastomeren) natuurlijke en synthetische</v>
      </c>
      <c r="G68" s="3" t="s">
        <v>58</v>
      </c>
      <c r="H68" s="3" t="str">
        <f t="shared" si="5"/>
        <v>Plastic</v>
      </c>
      <c r="M68" s="18"/>
      <c r="N68" s="18">
        <v>0</v>
      </c>
      <c r="O68" s="18">
        <v>0.75</v>
      </c>
      <c r="P68" s="18">
        <v>0</v>
      </c>
      <c r="Q68" s="18"/>
      <c r="R68" s="18">
        <v>0</v>
      </c>
      <c r="S68" s="18">
        <v>0.75</v>
      </c>
      <c r="T68" s="18">
        <v>0</v>
      </c>
      <c r="U68" s="18">
        <f t="shared" si="6"/>
        <v>1</v>
      </c>
      <c r="V68" t="s">
        <v>430</v>
      </c>
      <c r="W68" t="s">
        <v>431</v>
      </c>
    </row>
    <row r="69" spans="1:35" x14ac:dyDescent="0.25">
      <c r="A69" t="s">
        <v>432</v>
      </c>
      <c r="B69" t="s">
        <v>433</v>
      </c>
      <c r="C69" t="s">
        <v>434</v>
      </c>
      <c r="D69" s="17">
        <v>2000</v>
      </c>
      <c r="E69" s="3" t="s">
        <v>435</v>
      </c>
      <c r="F69" s="3" t="str">
        <f t="shared" si="4"/>
        <v>G3- Verglaasde klei, geglazuurde gebakken klei</v>
      </c>
      <c r="G69" s="3" t="s">
        <v>44</v>
      </c>
      <c r="H69" s="3" t="str">
        <f t="shared" si="5"/>
        <v>Steen</v>
      </c>
      <c r="M69" s="18"/>
      <c r="N69" s="18">
        <v>0</v>
      </c>
      <c r="O69" s="18">
        <v>0.75</v>
      </c>
      <c r="P69" s="18">
        <v>0</v>
      </c>
      <c r="Q69" s="18"/>
      <c r="R69" s="18">
        <v>0</v>
      </c>
      <c r="S69" s="18">
        <v>0.75</v>
      </c>
      <c r="T69" s="18">
        <v>0</v>
      </c>
      <c r="U69" s="18">
        <f t="shared" si="6"/>
        <v>1</v>
      </c>
      <c r="AA69" t="s">
        <v>436</v>
      </c>
    </row>
    <row r="70" spans="1:35" x14ac:dyDescent="0.25">
      <c r="A70" t="s">
        <v>437</v>
      </c>
      <c r="B70" t="s">
        <v>438</v>
      </c>
      <c r="C70" t="s">
        <v>92</v>
      </c>
      <c r="D70" s="17">
        <v>750</v>
      </c>
      <c r="E70" s="3" t="s">
        <v>93</v>
      </c>
      <c r="F70" s="3" t="str">
        <f t="shared" si="4"/>
        <v>I4- In lagen verlijmd hout</v>
      </c>
      <c r="G70" s="3" t="s">
        <v>94</v>
      </c>
      <c r="H70" s="3" t="str">
        <f t="shared" si="5"/>
        <v>Hout</v>
      </c>
      <c r="I70" t="s">
        <v>59</v>
      </c>
      <c r="J70" t="str">
        <f>VLOOKUP(I70,priceset,2,FALSE)</f>
        <v>B-hout</v>
      </c>
      <c r="K70">
        <v>2.4063000000000001E-2</v>
      </c>
      <c r="L70">
        <v>0.1</v>
      </c>
      <c r="M70" s="18">
        <v>0</v>
      </c>
      <c r="N70" s="18">
        <v>0</v>
      </c>
      <c r="O70" s="18">
        <v>0.75</v>
      </c>
      <c r="P70" s="18">
        <v>0</v>
      </c>
      <c r="Q70" s="18"/>
      <c r="R70" s="18">
        <v>0</v>
      </c>
      <c r="S70" s="18">
        <v>0.75</v>
      </c>
      <c r="T70" s="18">
        <v>0</v>
      </c>
      <c r="U70" s="18">
        <f t="shared" si="6"/>
        <v>1</v>
      </c>
      <c r="V70" t="s">
        <v>439</v>
      </c>
      <c r="AI70" t="s">
        <v>440</v>
      </c>
    </row>
    <row r="71" spans="1:35" x14ac:dyDescent="0.25">
      <c r="A71" t="s">
        <v>441</v>
      </c>
      <c r="B71" t="s">
        <v>442</v>
      </c>
      <c r="C71" t="s">
        <v>443</v>
      </c>
      <c r="D71" s="17">
        <v>2800</v>
      </c>
      <c r="E71" s="3" t="s">
        <v>444</v>
      </c>
      <c r="F71" s="3" t="str">
        <f t="shared" si="4"/>
        <v>H4- Aluminium, aluminiumlegeringen</v>
      </c>
      <c r="G71" s="3" t="s">
        <v>38</v>
      </c>
      <c r="H71" s="3" t="str">
        <f t="shared" si="5"/>
        <v>Metaal</v>
      </c>
      <c r="I71" t="s">
        <v>445</v>
      </c>
      <c r="J71" t="str">
        <f>VLOOKUP(I71,priceset,2,FALSE)</f>
        <v>Aluminiumlegering LME</v>
      </c>
      <c r="K71">
        <v>7.2188000000000002E-2</v>
      </c>
      <c r="L71">
        <v>0</v>
      </c>
      <c r="M71" s="18">
        <v>0.35</v>
      </c>
      <c r="N71" s="18">
        <v>0</v>
      </c>
      <c r="O71" s="18">
        <v>0.75</v>
      </c>
      <c r="P71" s="18">
        <v>0</v>
      </c>
      <c r="Q71" s="18"/>
      <c r="R71" s="18">
        <v>0</v>
      </c>
      <c r="S71" s="18">
        <v>0.75</v>
      </c>
      <c r="T71" s="18">
        <v>0</v>
      </c>
      <c r="U71" s="18">
        <f t="shared" si="6"/>
        <v>1</v>
      </c>
      <c r="V71" t="s">
        <v>446</v>
      </c>
      <c r="W71" t="s">
        <v>447</v>
      </c>
    </row>
    <row r="72" spans="1:35" x14ac:dyDescent="0.25">
      <c r="A72" t="s">
        <v>448</v>
      </c>
      <c r="B72" t="s">
        <v>449</v>
      </c>
      <c r="C72" t="s">
        <v>449</v>
      </c>
      <c r="D72" s="17">
        <v>1200</v>
      </c>
      <c r="E72" s="3" t="s">
        <v>450</v>
      </c>
      <c r="F72" s="3" t="str">
        <f t="shared" si="4"/>
        <v>N4- Linoleum</v>
      </c>
      <c r="G72" s="3" t="s">
        <v>58</v>
      </c>
      <c r="H72" s="3" t="str">
        <f t="shared" si="5"/>
        <v>Plastic</v>
      </c>
      <c r="M72" s="18"/>
      <c r="N72" s="18">
        <v>0</v>
      </c>
      <c r="O72" s="18">
        <v>0.75</v>
      </c>
      <c r="P72" s="18">
        <v>0</v>
      </c>
      <c r="Q72" s="18"/>
      <c r="R72" s="18">
        <v>0</v>
      </c>
      <c r="S72" s="18">
        <v>0.75</v>
      </c>
      <c r="T72" s="18">
        <v>0</v>
      </c>
      <c r="U72" s="18">
        <f t="shared" si="6"/>
        <v>1</v>
      </c>
      <c r="V72" t="s">
        <v>451</v>
      </c>
    </row>
    <row r="73" spans="1:35" x14ac:dyDescent="0.25">
      <c r="A73" t="s">
        <v>452</v>
      </c>
      <c r="B73" t="s">
        <v>453</v>
      </c>
      <c r="C73" t="s">
        <v>454</v>
      </c>
      <c r="D73" s="17">
        <v>20</v>
      </c>
      <c r="E73" s="3" t="s">
        <v>64</v>
      </c>
      <c r="F73" s="3" t="str">
        <f t="shared" si="4"/>
        <v>J3- Op basis van plantaardige vezels (uitgezonderd houtvezels, houtwol)</v>
      </c>
      <c r="G73" s="3" t="s">
        <v>65</v>
      </c>
      <c r="H73" s="3" t="str">
        <f t="shared" si="5"/>
        <v>Organisch</v>
      </c>
      <c r="M73" s="18"/>
      <c r="N73" s="18">
        <v>0</v>
      </c>
      <c r="O73" s="18">
        <v>0.75</v>
      </c>
      <c r="P73" s="18">
        <v>0</v>
      </c>
      <c r="Q73" s="18"/>
      <c r="R73" s="18">
        <v>0</v>
      </c>
      <c r="S73" s="18">
        <v>0.75</v>
      </c>
      <c r="T73" s="18">
        <v>0</v>
      </c>
      <c r="U73" s="18">
        <f t="shared" si="6"/>
        <v>1</v>
      </c>
      <c r="AA73" t="s">
        <v>455</v>
      </c>
    </row>
    <row r="74" spans="1:35" x14ac:dyDescent="0.25">
      <c r="A74" t="s">
        <v>456</v>
      </c>
      <c r="B74" t="s">
        <v>457</v>
      </c>
      <c r="C74" t="s">
        <v>458</v>
      </c>
      <c r="D74" s="17">
        <v>950</v>
      </c>
      <c r="E74" s="3" t="s">
        <v>459</v>
      </c>
      <c r="F74" s="3" t="str">
        <f t="shared" si="4"/>
        <v>J2- Papier</v>
      </c>
      <c r="G74" s="3" t="s">
        <v>65</v>
      </c>
      <c r="H74" s="3" t="str">
        <f t="shared" si="5"/>
        <v>Organisch</v>
      </c>
      <c r="M74" s="18"/>
      <c r="N74" s="18">
        <v>0</v>
      </c>
      <c r="O74" s="18">
        <v>0.75</v>
      </c>
      <c r="P74" s="18">
        <v>0</v>
      </c>
      <c r="Q74" s="18"/>
      <c r="R74" s="18">
        <v>0</v>
      </c>
      <c r="S74" s="18">
        <v>0.75</v>
      </c>
      <c r="T74" s="18">
        <v>0</v>
      </c>
      <c r="U74" s="18">
        <f t="shared" si="6"/>
        <v>1</v>
      </c>
      <c r="V74" t="s">
        <v>460</v>
      </c>
      <c r="W74" t="s">
        <v>461</v>
      </c>
    </row>
    <row r="75" spans="1:35" x14ac:dyDescent="0.25">
      <c r="A75" t="s">
        <v>462</v>
      </c>
      <c r="B75" t="s">
        <v>463</v>
      </c>
      <c r="C75" t="s">
        <v>464</v>
      </c>
      <c r="D75" s="17">
        <v>2200</v>
      </c>
      <c r="E75" s="3" t="s">
        <v>106</v>
      </c>
      <c r="F75" s="3" t="str">
        <f t="shared" si="4"/>
        <v>P1- Natuurlijke aggregaten, natuurlijke vulstoffen</v>
      </c>
      <c r="G75" s="3" t="s">
        <v>44</v>
      </c>
      <c r="H75" s="3" t="str">
        <f t="shared" si="5"/>
        <v>Steen</v>
      </c>
      <c r="I75" t="s">
        <v>465</v>
      </c>
      <c r="J75" t="str">
        <f>VLOOKUP(I75,priceset,2,FALSE)</f>
        <v>Grind</v>
      </c>
      <c r="K75">
        <v>9.6249999999999999E-3</v>
      </c>
      <c r="L75">
        <v>0</v>
      </c>
      <c r="M75" s="18">
        <v>0</v>
      </c>
      <c r="N75" s="18">
        <v>0</v>
      </c>
      <c r="O75" s="18">
        <v>0.75</v>
      </c>
      <c r="P75" s="18">
        <v>0</v>
      </c>
      <c r="Q75" s="18"/>
      <c r="R75" s="18">
        <v>0</v>
      </c>
      <c r="S75" s="18">
        <v>0.75</v>
      </c>
      <c r="T75" s="18">
        <v>0</v>
      </c>
      <c r="U75" s="18">
        <f t="shared" si="6"/>
        <v>1</v>
      </c>
      <c r="AA75" t="s">
        <v>466</v>
      </c>
      <c r="AI75" t="s">
        <v>467</v>
      </c>
    </row>
    <row r="76" spans="1:35" x14ac:dyDescent="0.25">
      <c r="A76" t="s">
        <v>468</v>
      </c>
      <c r="B76" t="s">
        <v>469</v>
      </c>
      <c r="C76" t="s">
        <v>470</v>
      </c>
      <c r="D76" s="17">
        <v>2300</v>
      </c>
      <c r="E76" s="3" t="s">
        <v>51</v>
      </c>
      <c r="F76" s="3" t="str">
        <f t="shared" si="4"/>
        <v>F2- Met cement gebonden producten (alle vulmiddelen)</v>
      </c>
      <c r="G76" s="3" t="s">
        <v>44</v>
      </c>
      <c r="H76" s="3" t="str">
        <f t="shared" si="5"/>
        <v>Steen</v>
      </c>
      <c r="I76" t="s">
        <v>52</v>
      </c>
      <c r="J76" t="str">
        <f>VLOOKUP(I76,priceset,2,FALSE)</f>
        <v>Betongranulaat</v>
      </c>
      <c r="K76">
        <v>9.6249999999999999E-3</v>
      </c>
      <c r="L76">
        <v>1.4999999999999999E-2</v>
      </c>
      <c r="M76" s="18">
        <v>0</v>
      </c>
      <c r="N76" s="18">
        <v>0</v>
      </c>
      <c r="O76" s="18">
        <v>0.75</v>
      </c>
      <c r="P76" s="18">
        <v>0</v>
      </c>
      <c r="Q76" s="18"/>
      <c r="R76" s="18">
        <v>0</v>
      </c>
      <c r="S76" s="18">
        <v>0.75</v>
      </c>
      <c r="T76" s="18">
        <v>1</v>
      </c>
      <c r="U76" s="18">
        <f t="shared" si="6"/>
        <v>0</v>
      </c>
      <c r="V76" t="s">
        <v>471</v>
      </c>
      <c r="AI76" t="s">
        <v>472</v>
      </c>
    </row>
    <row r="77" spans="1:35" x14ac:dyDescent="0.25">
      <c r="A77" t="s">
        <v>473</v>
      </c>
      <c r="B77" t="s">
        <v>474</v>
      </c>
      <c r="C77" t="s">
        <v>475</v>
      </c>
      <c r="D77" s="17">
        <v>780</v>
      </c>
      <c r="E77" s="3" t="s">
        <v>476</v>
      </c>
      <c r="F77" s="3" t="str">
        <f t="shared" si="4"/>
        <v>I3- Loofhout (bewerkt)</v>
      </c>
      <c r="G77" s="3" t="s">
        <v>94</v>
      </c>
      <c r="H77" s="3" t="str">
        <f t="shared" si="5"/>
        <v>Hout</v>
      </c>
      <c r="M77" s="18"/>
      <c r="N77" s="18">
        <v>0</v>
      </c>
      <c r="O77" s="18">
        <v>0.75</v>
      </c>
      <c r="P77" s="18">
        <v>0</v>
      </c>
      <c r="Q77" s="18"/>
      <c r="R77" s="18">
        <v>0</v>
      </c>
      <c r="S77" s="18">
        <v>0.75</v>
      </c>
      <c r="T77" s="18">
        <v>0</v>
      </c>
      <c r="U77" s="18">
        <f t="shared" si="6"/>
        <v>1</v>
      </c>
      <c r="AA77" t="s">
        <v>477</v>
      </c>
    </row>
    <row r="78" spans="1:35" x14ac:dyDescent="0.25">
      <c r="A78" t="s">
        <v>478</v>
      </c>
      <c r="B78" t="s">
        <v>479</v>
      </c>
      <c r="C78" t="s">
        <v>480</v>
      </c>
      <c r="D78" s="17">
        <v>60</v>
      </c>
      <c r="E78" s="3" t="s">
        <v>64</v>
      </c>
      <c r="F78" s="3" t="str">
        <f t="shared" si="4"/>
        <v>J3- Op basis van plantaardige vezels (uitgezonderd houtvezels, houtwol)</v>
      </c>
      <c r="G78" s="3" t="s">
        <v>65</v>
      </c>
      <c r="H78" s="3" t="str">
        <f t="shared" si="5"/>
        <v>Organisch</v>
      </c>
      <c r="M78" s="18"/>
      <c r="N78" s="18">
        <v>0</v>
      </c>
      <c r="O78" s="18">
        <v>0.75</v>
      </c>
      <c r="P78" s="18">
        <v>0</v>
      </c>
      <c r="Q78" s="18"/>
      <c r="R78" s="18">
        <v>0</v>
      </c>
      <c r="S78" s="18">
        <v>0.75</v>
      </c>
      <c r="T78" s="18">
        <v>0</v>
      </c>
      <c r="U78" s="18">
        <f t="shared" si="6"/>
        <v>1</v>
      </c>
      <c r="AA78" t="s">
        <v>481</v>
      </c>
      <c r="AB78" t="s">
        <v>482</v>
      </c>
    </row>
    <row r="79" spans="1:35" x14ac:dyDescent="0.25">
      <c r="A79" t="s">
        <v>483</v>
      </c>
      <c r="B79" t="s">
        <v>484</v>
      </c>
      <c r="C79" t="s">
        <v>485</v>
      </c>
      <c r="D79" s="17">
        <v>2600</v>
      </c>
      <c r="E79" s="3" t="s">
        <v>486</v>
      </c>
      <c r="F79" s="3" t="str">
        <f t="shared" si="4"/>
        <v>E4- Zandsteen</v>
      </c>
      <c r="G79" s="3" t="s">
        <v>44</v>
      </c>
      <c r="H79" s="3" t="str">
        <f t="shared" si="5"/>
        <v>Steen</v>
      </c>
      <c r="I79" t="s">
        <v>45</v>
      </c>
      <c r="J79" t="str">
        <f>VLOOKUP(I79,priceset,2,FALSE)</f>
        <v>Menggranulaat</v>
      </c>
      <c r="K79">
        <v>9.6249999999999999E-3</v>
      </c>
      <c r="L79">
        <v>1.7999999999999999E-2</v>
      </c>
      <c r="M79" s="18">
        <v>0</v>
      </c>
      <c r="N79" s="18">
        <v>0</v>
      </c>
      <c r="O79" s="18">
        <v>0.75</v>
      </c>
      <c r="P79" s="18">
        <v>0</v>
      </c>
      <c r="Q79" s="18"/>
      <c r="R79" s="18">
        <v>0</v>
      </c>
      <c r="S79" s="18">
        <v>0.75</v>
      </c>
      <c r="T79" s="18">
        <v>0</v>
      </c>
      <c r="U79" s="18">
        <f t="shared" si="6"/>
        <v>1</v>
      </c>
      <c r="AA79" t="s">
        <v>487</v>
      </c>
      <c r="AI79" t="s">
        <v>488</v>
      </c>
    </row>
    <row r="80" spans="1:35" x14ac:dyDescent="0.25">
      <c r="A80" t="s">
        <v>489</v>
      </c>
      <c r="B80" t="s">
        <v>490</v>
      </c>
      <c r="C80" t="s">
        <v>491</v>
      </c>
      <c r="D80" s="17">
        <v>2800</v>
      </c>
      <c r="E80" s="3" t="s">
        <v>492</v>
      </c>
      <c r="F80" s="3" t="str">
        <f t="shared" si="4"/>
        <v>E2- Marmers</v>
      </c>
      <c r="G80" s="3" t="s">
        <v>44</v>
      </c>
      <c r="H80" s="3" t="str">
        <f t="shared" si="5"/>
        <v>Steen</v>
      </c>
      <c r="I80" t="s">
        <v>45</v>
      </c>
      <c r="J80" t="str">
        <f>VLOOKUP(I80,priceset,2,FALSE)</f>
        <v>Menggranulaat</v>
      </c>
      <c r="K80">
        <v>9.6249999999999999E-3</v>
      </c>
      <c r="L80">
        <v>1.7999999999999999E-2</v>
      </c>
      <c r="M80" s="18">
        <v>0</v>
      </c>
      <c r="N80" s="18">
        <v>0</v>
      </c>
      <c r="O80" s="18">
        <v>0.75</v>
      </c>
      <c r="P80" s="18">
        <v>0</v>
      </c>
      <c r="Q80" s="18"/>
      <c r="R80" s="18">
        <v>0</v>
      </c>
      <c r="S80" s="18">
        <v>0.75</v>
      </c>
      <c r="T80" s="18">
        <v>0</v>
      </c>
      <c r="U80" s="18">
        <f t="shared" si="6"/>
        <v>1</v>
      </c>
      <c r="AA80" t="s">
        <v>493</v>
      </c>
      <c r="AI80" t="s">
        <v>494</v>
      </c>
    </row>
    <row r="81" spans="1:35" x14ac:dyDescent="0.25">
      <c r="A81" t="s">
        <v>495</v>
      </c>
      <c r="B81" t="s">
        <v>496</v>
      </c>
      <c r="C81" t="s">
        <v>497</v>
      </c>
      <c r="D81" s="17">
        <v>1200</v>
      </c>
      <c r="E81" s="3" t="s">
        <v>148</v>
      </c>
      <c r="F81" s="3" t="str">
        <f t="shared" si="4"/>
        <v>N6- Kunststoffen, vormvaste grondstoffen op basis van synthetische vezels</v>
      </c>
      <c r="G81" s="3" t="s">
        <v>58</v>
      </c>
      <c r="H81" s="3" t="str">
        <f t="shared" si="5"/>
        <v>Plastic</v>
      </c>
      <c r="I81" t="s">
        <v>498</v>
      </c>
      <c r="J81" t="str">
        <f>VLOOKUP(I81,priceset,2,FALSE)</f>
        <v>LLDPE film (Lineair lagedichtheidpolyethyleen)</v>
      </c>
      <c r="K81">
        <v>7.2188000000000002E-2</v>
      </c>
      <c r="L81">
        <v>0.75</v>
      </c>
      <c r="M81" s="18">
        <v>0</v>
      </c>
      <c r="N81" s="18">
        <v>0</v>
      </c>
      <c r="O81" s="18">
        <v>0.75</v>
      </c>
      <c r="P81" s="18">
        <v>0</v>
      </c>
      <c r="Q81" s="18"/>
      <c r="R81" s="18">
        <v>0</v>
      </c>
      <c r="S81" s="18">
        <v>0.75</v>
      </c>
      <c r="T81" s="18">
        <v>0</v>
      </c>
      <c r="U81" s="18">
        <f t="shared" si="6"/>
        <v>1</v>
      </c>
      <c r="V81" t="s">
        <v>499</v>
      </c>
      <c r="AA81" t="s">
        <v>500</v>
      </c>
    </row>
    <row r="82" spans="1:35" x14ac:dyDescent="0.25">
      <c r="A82" t="s">
        <v>501</v>
      </c>
      <c r="B82" t="s">
        <v>502</v>
      </c>
      <c r="C82" t="s">
        <v>503</v>
      </c>
      <c r="D82" s="17">
        <v>30</v>
      </c>
      <c r="E82" s="3" t="s">
        <v>504</v>
      </c>
      <c r="F82" s="3" t="str">
        <f t="shared" si="4"/>
        <v>N7- Kunststof met cellenstructuur</v>
      </c>
      <c r="G82" s="3" t="s">
        <v>58</v>
      </c>
      <c r="H82" s="3" t="str">
        <f t="shared" si="5"/>
        <v>Plastic</v>
      </c>
      <c r="I82" t="s">
        <v>505</v>
      </c>
      <c r="J82" t="str">
        <f>VLOOKUP(I82,priceset,2,FALSE)</f>
        <v>Polystyreen</v>
      </c>
      <c r="K82">
        <v>7.2188000000000002E-2</v>
      </c>
      <c r="L82">
        <v>0.75</v>
      </c>
      <c r="M82" s="18">
        <v>0</v>
      </c>
      <c r="N82" s="18">
        <v>0</v>
      </c>
      <c r="O82" s="18">
        <v>0.75</v>
      </c>
      <c r="P82" s="18">
        <v>0</v>
      </c>
      <c r="Q82" s="18"/>
      <c r="R82" s="18">
        <v>0</v>
      </c>
      <c r="S82" s="18">
        <v>0.75</v>
      </c>
      <c r="T82" s="18">
        <v>0</v>
      </c>
      <c r="U82" s="18">
        <f t="shared" si="6"/>
        <v>1</v>
      </c>
      <c r="V82" t="s">
        <v>506</v>
      </c>
      <c r="AA82" t="s">
        <v>507</v>
      </c>
      <c r="AB82" t="s">
        <v>508</v>
      </c>
    </row>
    <row r="83" spans="1:35" x14ac:dyDescent="0.25">
      <c r="A83" t="s">
        <v>509</v>
      </c>
      <c r="B83" t="s">
        <v>510</v>
      </c>
      <c r="C83" t="s">
        <v>511</v>
      </c>
      <c r="D83" s="17">
        <v>37</v>
      </c>
      <c r="E83" s="3" t="s">
        <v>504</v>
      </c>
      <c r="F83" s="3" t="str">
        <f t="shared" si="4"/>
        <v>N7- Kunststof met cellenstructuur</v>
      </c>
      <c r="G83" s="3" t="s">
        <v>58</v>
      </c>
      <c r="H83" s="3" t="str">
        <f t="shared" si="5"/>
        <v>Plastic</v>
      </c>
      <c r="I83" t="s">
        <v>505</v>
      </c>
      <c r="J83" t="str">
        <f>VLOOKUP(I83,priceset,2,FALSE)</f>
        <v>Polystyreen</v>
      </c>
      <c r="K83">
        <v>7.2188000000000002E-2</v>
      </c>
      <c r="L83">
        <v>0.75</v>
      </c>
      <c r="M83" s="18">
        <v>0</v>
      </c>
      <c r="N83" s="18">
        <v>0</v>
      </c>
      <c r="O83" s="18">
        <v>0.75</v>
      </c>
      <c r="P83" s="18">
        <v>0</v>
      </c>
      <c r="Q83" s="18"/>
      <c r="R83" s="18">
        <v>0</v>
      </c>
      <c r="S83" s="18">
        <v>0.75</v>
      </c>
      <c r="T83" s="18">
        <v>0</v>
      </c>
      <c r="U83" s="18">
        <f t="shared" si="6"/>
        <v>1</v>
      </c>
      <c r="V83" t="s">
        <v>512</v>
      </c>
      <c r="AA83" t="s">
        <v>513</v>
      </c>
      <c r="AI83" t="s">
        <v>514</v>
      </c>
    </row>
    <row r="84" spans="1:35" x14ac:dyDescent="0.25">
      <c r="A84" t="s">
        <v>515</v>
      </c>
      <c r="B84" t="s">
        <v>516</v>
      </c>
      <c r="C84" t="s">
        <v>517</v>
      </c>
      <c r="D84" s="17">
        <v>2500</v>
      </c>
      <c r="E84" s="3" t="s">
        <v>518</v>
      </c>
      <c r="F84" s="3" t="str">
        <f t="shared" si="4"/>
        <v>O3- Opaak en opaal glas</v>
      </c>
      <c r="G84" s="3" t="s">
        <v>126</v>
      </c>
      <c r="H84" s="3" t="str">
        <f t="shared" si="5"/>
        <v>Glas</v>
      </c>
      <c r="M84" s="18"/>
      <c r="N84" s="18">
        <v>0</v>
      </c>
      <c r="O84" s="18">
        <v>0.75</v>
      </c>
      <c r="P84" s="18">
        <v>0</v>
      </c>
      <c r="Q84" s="18"/>
      <c r="R84" s="18">
        <v>0</v>
      </c>
      <c r="S84" s="18">
        <v>0.75</v>
      </c>
      <c r="T84" s="18">
        <v>0</v>
      </c>
      <c r="U84" s="18">
        <f t="shared" si="6"/>
        <v>1</v>
      </c>
      <c r="AA84" t="s">
        <v>519</v>
      </c>
      <c r="AB84" t="s">
        <v>520</v>
      </c>
    </row>
    <row r="85" spans="1:35" x14ac:dyDescent="0.25">
      <c r="A85" t="s">
        <v>521</v>
      </c>
      <c r="B85" t="s">
        <v>522</v>
      </c>
      <c r="C85" t="s">
        <v>523</v>
      </c>
      <c r="D85" s="17">
        <v>7800</v>
      </c>
      <c r="E85" s="3" t="s">
        <v>71</v>
      </c>
      <c r="F85" s="3" t="str">
        <f t="shared" si="4"/>
        <v>H2- Staal</v>
      </c>
      <c r="G85" s="3" t="s">
        <v>38</v>
      </c>
      <c r="H85" s="3" t="str">
        <f t="shared" si="5"/>
        <v>Metaal</v>
      </c>
      <c r="I85" t="s">
        <v>72</v>
      </c>
      <c r="J85" t="str">
        <f>VLOOKUP(I85,priceset,2,FALSE)</f>
        <v>Staalschroot LME</v>
      </c>
      <c r="K85">
        <v>7.2188000000000002E-2</v>
      </c>
      <c r="L85">
        <v>0</v>
      </c>
      <c r="M85" s="18">
        <v>0</v>
      </c>
      <c r="N85" s="18">
        <v>0</v>
      </c>
      <c r="O85" s="18">
        <v>0.75</v>
      </c>
      <c r="P85" s="18">
        <v>0</v>
      </c>
      <c r="Q85" s="18"/>
      <c r="R85" s="18">
        <v>0</v>
      </c>
      <c r="S85" s="18">
        <v>0.75</v>
      </c>
      <c r="T85" s="18">
        <v>0</v>
      </c>
      <c r="U85" s="18">
        <f t="shared" si="6"/>
        <v>1</v>
      </c>
      <c r="AA85" t="s">
        <v>524</v>
      </c>
      <c r="AI85" t="s">
        <v>525</v>
      </c>
    </row>
    <row r="86" spans="1:35" x14ac:dyDescent="0.25">
      <c r="A86" t="s">
        <v>526</v>
      </c>
      <c r="B86" t="s">
        <v>527</v>
      </c>
      <c r="C86" t="s">
        <v>528</v>
      </c>
      <c r="D86" s="17">
        <v>2500</v>
      </c>
      <c r="E86" s="3" t="s">
        <v>529</v>
      </c>
      <c r="F86" s="3" t="str">
        <f t="shared" si="4"/>
        <v>O5- Meervoudige beglazing</v>
      </c>
      <c r="G86" s="3" t="s">
        <v>126</v>
      </c>
      <c r="H86" s="3" t="str">
        <f t="shared" si="5"/>
        <v>Glas</v>
      </c>
      <c r="M86" s="18"/>
      <c r="N86" s="18">
        <v>0</v>
      </c>
      <c r="O86" s="18">
        <v>0.75</v>
      </c>
      <c r="P86" s="18">
        <v>0</v>
      </c>
      <c r="Q86" s="18"/>
      <c r="R86" s="18">
        <v>0</v>
      </c>
      <c r="S86" s="18">
        <v>0.75</v>
      </c>
      <c r="T86" s="18">
        <v>0</v>
      </c>
      <c r="U86" s="18">
        <f t="shared" si="6"/>
        <v>1</v>
      </c>
      <c r="AA86" t="s">
        <v>530</v>
      </c>
    </row>
    <row r="87" spans="1:35" x14ac:dyDescent="0.25">
      <c r="A87" t="s">
        <v>531</v>
      </c>
      <c r="B87" t="s">
        <v>532</v>
      </c>
      <c r="C87" t="s">
        <v>533</v>
      </c>
      <c r="D87" s="17">
        <v>1.29</v>
      </c>
      <c r="E87" s="3" t="s">
        <v>534</v>
      </c>
      <c r="F87" s="3" t="str">
        <f t="shared" si="4"/>
        <v>W9- Materialen van type w, hiervoor niet genoemd</v>
      </c>
      <c r="G87" s="3" t="s">
        <v>535</v>
      </c>
      <c r="H87" s="3" t="str">
        <f t="shared" si="5"/>
        <v>Onbekend</v>
      </c>
      <c r="M87" s="18"/>
      <c r="N87" s="18">
        <v>0</v>
      </c>
      <c r="O87" s="18">
        <v>0.75</v>
      </c>
      <c r="P87" s="18">
        <v>0</v>
      </c>
      <c r="Q87" s="18"/>
      <c r="R87" s="18">
        <v>0</v>
      </c>
      <c r="S87" s="18">
        <v>0.75</v>
      </c>
      <c r="T87" s="18">
        <v>0</v>
      </c>
      <c r="U87" s="18">
        <f t="shared" si="6"/>
        <v>1</v>
      </c>
      <c r="AA87" t="s">
        <v>536</v>
      </c>
      <c r="AI87" t="s">
        <v>537</v>
      </c>
    </row>
    <row r="88" spans="1:35" x14ac:dyDescent="0.25">
      <c r="A88" t="s">
        <v>538</v>
      </c>
      <c r="B88" t="s">
        <v>539</v>
      </c>
      <c r="C88" t="s">
        <v>540</v>
      </c>
      <c r="D88" s="17">
        <v>1400</v>
      </c>
      <c r="E88" s="3" t="s">
        <v>148</v>
      </c>
      <c r="F88" s="3" t="str">
        <f t="shared" si="4"/>
        <v>N6- Kunststoffen, vormvaste grondstoffen op basis van synthetische vezels</v>
      </c>
      <c r="G88" s="3" t="s">
        <v>58</v>
      </c>
      <c r="H88" s="3" t="str">
        <f t="shared" si="5"/>
        <v>Plastic</v>
      </c>
      <c r="I88" t="s">
        <v>498</v>
      </c>
      <c r="J88" t="str">
        <f>VLOOKUP(I88,priceset,2,FALSE)</f>
        <v>LLDPE film (Lineair lagedichtheidpolyethyleen)</v>
      </c>
      <c r="K88">
        <v>7.2188000000000002E-2</v>
      </c>
      <c r="L88">
        <v>0.75</v>
      </c>
      <c r="M88" s="18">
        <v>0</v>
      </c>
      <c r="N88" s="18">
        <v>0</v>
      </c>
      <c r="O88" s="18">
        <v>0.75</v>
      </c>
      <c r="P88" s="18">
        <v>0</v>
      </c>
      <c r="Q88" s="18"/>
      <c r="R88" s="18">
        <v>0</v>
      </c>
      <c r="S88" s="18">
        <v>0.75</v>
      </c>
      <c r="T88" s="18">
        <v>0</v>
      </c>
      <c r="U88" s="18">
        <f t="shared" si="6"/>
        <v>1</v>
      </c>
      <c r="V88" t="s">
        <v>541</v>
      </c>
      <c r="W88" t="s">
        <v>542</v>
      </c>
      <c r="AA88" t="s">
        <v>543</v>
      </c>
    </row>
    <row r="89" spans="1:35" x14ac:dyDescent="0.25">
      <c r="A89" t="s">
        <v>544</v>
      </c>
      <c r="B89" t="s">
        <v>545</v>
      </c>
      <c r="C89" t="s">
        <v>546</v>
      </c>
      <c r="D89" s="17">
        <v>2500</v>
      </c>
      <c r="E89" s="3" t="s">
        <v>231</v>
      </c>
      <c r="F89" s="3" t="str">
        <f t="shared" si="4"/>
        <v>O1- Doorzichtig glas</v>
      </c>
      <c r="G89" s="3" t="s">
        <v>126</v>
      </c>
      <c r="H89" s="3" t="str">
        <f t="shared" si="5"/>
        <v>Glas</v>
      </c>
      <c r="M89" s="18"/>
      <c r="N89" s="18">
        <v>0</v>
      </c>
      <c r="O89" s="18">
        <v>0.75</v>
      </c>
      <c r="P89" s="18">
        <v>0</v>
      </c>
      <c r="Q89" s="18"/>
      <c r="R89" s="18">
        <v>0</v>
      </c>
      <c r="S89" s="18">
        <v>0.75</v>
      </c>
      <c r="T89" s="18">
        <v>0</v>
      </c>
      <c r="U89" s="18">
        <f t="shared" si="6"/>
        <v>1</v>
      </c>
      <c r="AA89" t="s">
        <v>547</v>
      </c>
    </row>
    <row r="90" spans="1:35" x14ac:dyDescent="0.25">
      <c r="A90" t="s">
        <v>548</v>
      </c>
      <c r="B90" t="s">
        <v>549</v>
      </c>
      <c r="C90" t="s">
        <v>550</v>
      </c>
      <c r="D90" s="17">
        <v>18</v>
      </c>
      <c r="E90" s="3" t="s">
        <v>125</v>
      </c>
      <c r="F90" s="3" t="str">
        <f t="shared" si="4"/>
        <v>M1- Op basis van minerale vezels of minerale wol</v>
      </c>
      <c r="G90" s="3" t="s">
        <v>44</v>
      </c>
      <c r="H90" s="3" t="str">
        <f t="shared" si="5"/>
        <v>Steen</v>
      </c>
      <c r="I90" t="s">
        <v>127</v>
      </c>
      <c r="J90" t="str">
        <f>VLOOKUP(I90,priceset,2,FALSE)</f>
        <v>Minerale wol berekend</v>
      </c>
      <c r="K90">
        <v>9.6249999999999999E-3</v>
      </c>
      <c r="L90">
        <v>0</v>
      </c>
      <c r="M90" s="18">
        <v>0</v>
      </c>
      <c r="N90" s="18">
        <v>0</v>
      </c>
      <c r="O90" s="18">
        <v>0.75</v>
      </c>
      <c r="P90" s="18">
        <v>0</v>
      </c>
      <c r="Q90" s="18"/>
      <c r="R90" s="18">
        <v>0</v>
      </c>
      <c r="S90" s="18">
        <v>0.75</v>
      </c>
      <c r="T90" s="18">
        <v>0</v>
      </c>
      <c r="U90" s="18">
        <f t="shared" si="6"/>
        <v>1</v>
      </c>
      <c r="AA90" t="s">
        <v>551</v>
      </c>
      <c r="AB90" t="s">
        <v>552</v>
      </c>
      <c r="AI90" t="s">
        <v>553</v>
      </c>
    </row>
    <row r="91" spans="1:35" x14ac:dyDescent="0.25">
      <c r="A91" t="s">
        <v>554</v>
      </c>
      <c r="B91" t="s">
        <v>555</v>
      </c>
      <c r="C91" t="s">
        <v>556</v>
      </c>
      <c r="D91" s="17">
        <v>7800</v>
      </c>
      <c r="E91" s="3" t="s">
        <v>557</v>
      </c>
      <c r="F91" s="3" t="str">
        <f t="shared" si="4"/>
        <v>H1- Gietijzer</v>
      </c>
      <c r="G91" s="3" t="s">
        <v>38</v>
      </c>
      <c r="H91" s="3" t="str">
        <f t="shared" si="5"/>
        <v>Metaal</v>
      </c>
      <c r="I91" t="s">
        <v>72</v>
      </c>
      <c r="J91" t="str">
        <f>VLOOKUP(I91,priceset,2,FALSE)</f>
        <v>Staalschroot LME</v>
      </c>
      <c r="K91">
        <v>7.2188000000000002E-2</v>
      </c>
      <c r="L91">
        <v>0</v>
      </c>
      <c r="M91" s="18">
        <v>0</v>
      </c>
      <c r="N91" s="18">
        <v>0</v>
      </c>
      <c r="O91" s="18">
        <v>0.75</v>
      </c>
      <c r="P91" s="18">
        <v>0</v>
      </c>
      <c r="Q91" s="18"/>
      <c r="R91" s="18">
        <v>0</v>
      </c>
      <c r="S91" s="18">
        <v>0.75</v>
      </c>
      <c r="T91" s="18">
        <v>0</v>
      </c>
      <c r="U91" s="18">
        <f t="shared" si="6"/>
        <v>1</v>
      </c>
      <c r="V91" t="s">
        <v>558</v>
      </c>
      <c r="AA91" t="s">
        <v>559</v>
      </c>
    </row>
    <row r="92" spans="1:35" x14ac:dyDescent="0.25">
      <c r="A92" t="s">
        <v>560</v>
      </c>
      <c r="B92" t="s">
        <v>561</v>
      </c>
      <c r="C92" t="s">
        <v>562</v>
      </c>
      <c r="D92" s="17">
        <v>1800</v>
      </c>
      <c r="E92" s="3" t="s">
        <v>247</v>
      </c>
      <c r="F92" s="3" t="str">
        <f t="shared" si="4"/>
        <v>F9- Grondstoffen van type f, hiervoor niet genoemd</v>
      </c>
      <c r="G92" s="3" t="s">
        <v>44</v>
      </c>
      <c r="H92" s="3" t="str">
        <f t="shared" si="5"/>
        <v>Steen</v>
      </c>
      <c r="I92" t="s">
        <v>45</v>
      </c>
      <c r="J92" t="str">
        <f>VLOOKUP(I92,priceset,2,FALSE)</f>
        <v>Menggranulaat</v>
      </c>
      <c r="K92">
        <v>9.6249999999999999E-3</v>
      </c>
      <c r="L92">
        <v>1.7999999999999999E-2</v>
      </c>
      <c r="M92" s="18">
        <v>0</v>
      </c>
      <c r="N92" s="18">
        <v>0</v>
      </c>
      <c r="O92" s="18">
        <v>0.75</v>
      </c>
      <c r="P92" s="18">
        <v>0</v>
      </c>
      <c r="Q92" s="18"/>
      <c r="R92" s="18">
        <v>0</v>
      </c>
      <c r="S92" s="18">
        <v>0.75</v>
      </c>
      <c r="T92" s="18">
        <v>0</v>
      </c>
      <c r="U92" s="18">
        <f t="shared" si="6"/>
        <v>1</v>
      </c>
      <c r="AA92" t="s">
        <v>563</v>
      </c>
      <c r="AB92" t="s">
        <v>564</v>
      </c>
      <c r="AI92" t="s">
        <v>565</v>
      </c>
    </row>
    <row r="93" spans="1:35" x14ac:dyDescent="0.25">
      <c r="A93" t="s">
        <v>566</v>
      </c>
      <c r="B93" t="s">
        <v>567</v>
      </c>
      <c r="C93" t="s">
        <v>568</v>
      </c>
      <c r="D93" s="17">
        <v>2000</v>
      </c>
      <c r="E93" s="3" t="s">
        <v>435</v>
      </c>
      <c r="F93" s="3" t="str">
        <f t="shared" si="4"/>
        <v>G3- Verglaasde klei, geglazuurde gebakken klei</v>
      </c>
      <c r="G93" s="3" t="s">
        <v>44</v>
      </c>
      <c r="H93" s="3" t="str">
        <f t="shared" si="5"/>
        <v>Steen</v>
      </c>
      <c r="M93" s="18"/>
      <c r="N93" s="18">
        <v>0</v>
      </c>
      <c r="O93" s="18">
        <v>0.75</v>
      </c>
      <c r="P93" s="18">
        <v>0</v>
      </c>
      <c r="Q93" s="18"/>
      <c r="R93" s="18">
        <v>0</v>
      </c>
      <c r="S93" s="18">
        <v>0.75</v>
      </c>
      <c r="T93" s="18">
        <v>0</v>
      </c>
      <c r="U93" s="18">
        <f t="shared" si="6"/>
        <v>1</v>
      </c>
      <c r="AA93" t="s">
        <v>569</v>
      </c>
      <c r="AB93" t="s">
        <v>570</v>
      </c>
    </row>
    <row r="94" spans="1:35" x14ac:dyDescent="0.25">
      <c r="A94" t="s">
        <v>571</v>
      </c>
      <c r="B94" t="s">
        <v>572</v>
      </c>
      <c r="C94" t="s">
        <v>573</v>
      </c>
      <c r="D94" s="17">
        <v>2300</v>
      </c>
      <c r="E94" s="3" t="s">
        <v>51</v>
      </c>
      <c r="F94" s="3" t="str">
        <f t="shared" si="4"/>
        <v>F2- Met cement gebonden producten (alle vulmiddelen)</v>
      </c>
      <c r="G94" s="3" t="s">
        <v>44</v>
      </c>
      <c r="H94" s="3" t="str">
        <f t="shared" si="5"/>
        <v>Steen</v>
      </c>
      <c r="M94" s="18"/>
      <c r="N94" s="18">
        <v>0</v>
      </c>
      <c r="O94" s="18">
        <v>0.75</v>
      </c>
      <c r="P94" s="18">
        <v>0</v>
      </c>
      <c r="Q94" s="18"/>
      <c r="R94" s="18">
        <v>0</v>
      </c>
      <c r="S94" s="18">
        <v>0.75</v>
      </c>
      <c r="T94" s="18">
        <v>0</v>
      </c>
      <c r="U94" s="18">
        <f t="shared" si="6"/>
        <v>1</v>
      </c>
      <c r="AA94" t="s">
        <v>574</v>
      </c>
      <c r="AB94" t="s">
        <v>575</v>
      </c>
      <c r="AC94" t="s">
        <v>576</v>
      </c>
      <c r="AD94" t="s">
        <v>577</v>
      </c>
      <c r="AE94" t="s">
        <v>578</v>
      </c>
      <c r="AF94" t="s">
        <v>579</v>
      </c>
      <c r="AG94" t="s">
        <v>580</v>
      </c>
      <c r="AH94" t="s">
        <v>581</v>
      </c>
    </row>
    <row r="95" spans="1:35" x14ac:dyDescent="0.25">
      <c r="A95" t="s">
        <v>582</v>
      </c>
      <c r="B95" t="s">
        <v>583</v>
      </c>
      <c r="C95" t="s">
        <v>583</v>
      </c>
      <c r="D95" s="17">
        <v>1150</v>
      </c>
      <c r="E95" s="3" t="s">
        <v>86</v>
      </c>
      <c r="F95" s="3" t="str">
        <f t="shared" si="4"/>
        <v>N5- Rubbers (elastomeren) natuurlijke en synthetische</v>
      </c>
      <c r="G95" s="3" t="s">
        <v>58</v>
      </c>
      <c r="H95" s="3" t="str">
        <f t="shared" si="5"/>
        <v>Plastic</v>
      </c>
      <c r="I95" t="s">
        <v>185</v>
      </c>
      <c r="J95" t="str">
        <f>VLOOKUP(I95,priceset,2,FALSE)</f>
        <v>EPDM / Polyethteen</v>
      </c>
      <c r="K95">
        <v>7.2188000000000002E-2</v>
      </c>
      <c r="L95">
        <v>0.75</v>
      </c>
      <c r="M95" s="18">
        <v>0</v>
      </c>
      <c r="N95" s="18">
        <v>0</v>
      </c>
      <c r="O95" s="18">
        <v>0.75</v>
      </c>
      <c r="P95" s="18">
        <v>0</v>
      </c>
      <c r="Q95" s="18"/>
      <c r="R95" s="18">
        <v>0</v>
      </c>
      <c r="S95" s="18">
        <v>0.75</v>
      </c>
      <c r="T95" s="18">
        <v>0</v>
      </c>
      <c r="U95" s="18">
        <f t="shared" si="6"/>
        <v>1</v>
      </c>
      <c r="V95" t="s">
        <v>584</v>
      </c>
    </row>
    <row r="96" spans="1:35" x14ac:dyDescent="0.25">
      <c r="A96" t="s">
        <v>585</v>
      </c>
      <c r="B96" t="s">
        <v>586</v>
      </c>
      <c r="C96" t="s">
        <v>587</v>
      </c>
      <c r="D96" s="17">
        <v>2150</v>
      </c>
      <c r="E96" s="3" t="s">
        <v>588</v>
      </c>
      <c r="F96" s="3" t="str">
        <f t="shared" si="4"/>
        <v>N1- Op basis van bitumen</v>
      </c>
      <c r="G96" s="3" t="s">
        <v>58</v>
      </c>
      <c r="H96" s="3" t="str">
        <f t="shared" si="5"/>
        <v>Plastic</v>
      </c>
      <c r="I96" t="s">
        <v>589</v>
      </c>
      <c r="J96" t="str">
        <f>VLOOKUP(I96,priceset,2,FALSE)</f>
        <v>Asfalt</v>
      </c>
      <c r="K96">
        <v>9.6249999999999999E-3</v>
      </c>
      <c r="L96">
        <v>0</v>
      </c>
      <c r="M96" s="18">
        <v>0</v>
      </c>
      <c r="N96" s="18">
        <v>0</v>
      </c>
      <c r="O96" s="18">
        <v>0.75</v>
      </c>
      <c r="P96" s="18">
        <v>0</v>
      </c>
      <c r="Q96" s="18"/>
      <c r="R96" s="18">
        <v>0</v>
      </c>
      <c r="S96" s="18">
        <v>0.75</v>
      </c>
      <c r="T96" s="18">
        <v>0</v>
      </c>
      <c r="U96" s="18">
        <f t="shared" si="6"/>
        <v>1</v>
      </c>
      <c r="AA96" t="s">
        <v>590</v>
      </c>
      <c r="AI96" t="s">
        <v>591</v>
      </c>
    </row>
    <row r="97" spans="1:35" x14ac:dyDescent="0.25">
      <c r="A97" t="s">
        <v>592</v>
      </c>
      <c r="B97" t="s">
        <v>593</v>
      </c>
      <c r="C97" t="s">
        <v>594</v>
      </c>
      <c r="D97" s="17">
        <v>1600</v>
      </c>
      <c r="E97" s="3" t="s">
        <v>267</v>
      </c>
      <c r="F97" s="3" t="str">
        <f t="shared" si="4"/>
        <v>G2- Gebakken klei</v>
      </c>
      <c r="G97" s="3" t="s">
        <v>44</v>
      </c>
      <c r="H97" s="3" t="str">
        <f t="shared" si="5"/>
        <v>Steen</v>
      </c>
      <c r="I97" t="s">
        <v>284</v>
      </c>
      <c r="J97" t="str">
        <f>VLOOKUP(I97,priceset,2,FALSE)</f>
        <v>Keramiek</v>
      </c>
      <c r="K97">
        <v>9.6249999999999999E-3</v>
      </c>
      <c r="L97">
        <v>0</v>
      </c>
      <c r="M97" s="18">
        <v>0</v>
      </c>
      <c r="N97" s="18">
        <v>0</v>
      </c>
      <c r="O97" s="18">
        <v>0.75</v>
      </c>
      <c r="P97" s="18">
        <v>0</v>
      </c>
      <c r="Q97" s="18"/>
      <c r="R97" s="18">
        <v>0</v>
      </c>
      <c r="S97" s="18">
        <v>0.75</v>
      </c>
      <c r="T97" s="18">
        <v>0</v>
      </c>
      <c r="U97" s="18">
        <f t="shared" si="6"/>
        <v>1</v>
      </c>
      <c r="AA97" t="s">
        <v>595</v>
      </c>
      <c r="AI97" t="s">
        <v>596</v>
      </c>
    </row>
    <row r="98" spans="1:35" x14ac:dyDescent="0.25">
      <c r="A98" t="s">
        <v>597</v>
      </c>
      <c r="B98" t="s">
        <v>598</v>
      </c>
      <c r="C98" t="s">
        <v>599</v>
      </c>
      <c r="D98" s="17">
        <v>2</v>
      </c>
      <c r="E98" s="3" t="s">
        <v>600</v>
      </c>
      <c r="F98" s="3" t="str">
        <f t="shared" si="4"/>
        <v>J6- Op basis van dierlijke vezels</v>
      </c>
      <c r="G98" s="3" t="s">
        <v>65</v>
      </c>
      <c r="H98" s="3" t="str">
        <f t="shared" si="5"/>
        <v>Organisch</v>
      </c>
      <c r="M98" s="18"/>
      <c r="N98" s="18">
        <v>0</v>
      </c>
      <c r="O98" s="18">
        <v>0.75</v>
      </c>
      <c r="P98" s="18">
        <v>0</v>
      </c>
      <c r="Q98" s="18"/>
      <c r="R98" s="18">
        <v>0</v>
      </c>
      <c r="S98" s="18">
        <v>0.75</v>
      </c>
      <c r="T98" s="18">
        <v>0</v>
      </c>
      <c r="U98" s="18">
        <f t="shared" si="6"/>
        <v>1</v>
      </c>
      <c r="AA98" t="s">
        <v>601</v>
      </c>
    </row>
    <row r="99" spans="1:35" x14ac:dyDescent="0.25">
      <c r="A99" t="s">
        <v>602</v>
      </c>
      <c r="B99" t="s">
        <v>603</v>
      </c>
      <c r="C99" t="s">
        <v>604</v>
      </c>
      <c r="D99" s="17">
        <v>2500</v>
      </c>
      <c r="E99" s="3" t="s">
        <v>605</v>
      </c>
      <c r="F99" s="3" t="str">
        <f t="shared" ref="F99:F130" si="7">VLOOKUP(E99,nl_sfb,5,FALSE)</f>
        <v>O2- Doorschijnend glas</v>
      </c>
      <c r="G99" s="3" t="s">
        <v>126</v>
      </c>
      <c r="H99" s="3" t="str">
        <f t="shared" si="5"/>
        <v>Glas</v>
      </c>
      <c r="M99" s="18"/>
      <c r="N99" s="18">
        <v>0</v>
      </c>
      <c r="O99" s="18">
        <v>0.75</v>
      </c>
      <c r="P99" s="18">
        <v>0</v>
      </c>
      <c r="Q99" s="18"/>
      <c r="R99" s="18">
        <v>0</v>
      </c>
      <c r="S99" s="18">
        <v>0.75</v>
      </c>
      <c r="T99" s="18">
        <v>0</v>
      </c>
      <c r="U99" s="18">
        <f t="shared" si="6"/>
        <v>1</v>
      </c>
      <c r="AA99" t="s">
        <v>606</v>
      </c>
    </row>
    <row r="100" spans="1:35" x14ac:dyDescent="0.25">
      <c r="A100" t="s">
        <v>607</v>
      </c>
      <c r="B100" t="s">
        <v>608</v>
      </c>
      <c r="C100" t="s">
        <v>609</v>
      </c>
      <c r="D100" s="17">
        <v>8400</v>
      </c>
      <c r="E100" s="3" t="s">
        <v>610</v>
      </c>
      <c r="F100" s="3" t="str">
        <f t="shared" si="7"/>
        <v>H6- Koperlegeringen</v>
      </c>
      <c r="G100" s="3" t="s">
        <v>38</v>
      </c>
      <c r="H100" s="3" t="str">
        <f t="shared" si="5"/>
        <v>Metaal</v>
      </c>
      <c r="I100" t="s">
        <v>611</v>
      </c>
      <c r="J100" t="str">
        <f>VLOOKUP(I100,priceset,2,FALSE)</f>
        <v>Messing berekend</v>
      </c>
      <c r="K100">
        <v>7.2188000000000002E-2</v>
      </c>
      <c r="L100">
        <v>0</v>
      </c>
      <c r="M100" s="18">
        <v>0.35</v>
      </c>
      <c r="N100" s="18">
        <v>0</v>
      </c>
      <c r="O100" s="18">
        <v>0.75</v>
      </c>
      <c r="P100" s="18">
        <v>0</v>
      </c>
      <c r="Q100" s="18"/>
      <c r="R100" s="18">
        <v>0</v>
      </c>
      <c r="S100" s="18">
        <v>0.75</v>
      </c>
      <c r="T100" s="18">
        <v>0</v>
      </c>
      <c r="U100" s="18">
        <f t="shared" si="6"/>
        <v>1</v>
      </c>
      <c r="AA100" t="s">
        <v>612</v>
      </c>
      <c r="AI100" t="s">
        <v>613</v>
      </c>
    </row>
    <row r="101" spans="1:35" x14ac:dyDescent="0.25">
      <c r="A101" t="s">
        <v>614</v>
      </c>
      <c r="B101" t="s">
        <v>615</v>
      </c>
      <c r="C101" t="s">
        <v>616</v>
      </c>
      <c r="D101" s="17">
        <v>150</v>
      </c>
      <c r="E101" s="3" t="s">
        <v>64</v>
      </c>
      <c r="F101" s="3" t="str">
        <f t="shared" si="7"/>
        <v>J3- Op basis van plantaardige vezels (uitgezonderd houtvezels, houtwol)</v>
      </c>
      <c r="G101" s="3" t="s">
        <v>65</v>
      </c>
      <c r="H101" s="3" t="str">
        <f t="shared" si="5"/>
        <v>Organisch</v>
      </c>
      <c r="M101" s="18"/>
      <c r="N101" s="18">
        <v>0</v>
      </c>
      <c r="O101" s="18">
        <v>0.75</v>
      </c>
      <c r="P101" s="18">
        <v>0</v>
      </c>
      <c r="Q101" s="18"/>
      <c r="R101" s="18">
        <v>0</v>
      </c>
      <c r="S101" s="18">
        <v>0.75</v>
      </c>
      <c r="T101" s="18">
        <v>0</v>
      </c>
      <c r="U101" s="18">
        <f t="shared" si="6"/>
        <v>1</v>
      </c>
      <c r="AA101" t="s">
        <v>617</v>
      </c>
      <c r="AB101" t="s">
        <v>618</v>
      </c>
    </row>
    <row r="102" spans="1:35" x14ac:dyDescent="0.25">
      <c r="A102" t="s">
        <v>619</v>
      </c>
      <c r="B102" t="s">
        <v>620</v>
      </c>
      <c r="C102" t="s">
        <v>621</v>
      </c>
      <c r="D102" s="17">
        <v>1700</v>
      </c>
      <c r="E102" s="3" t="s">
        <v>57</v>
      </c>
      <c r="F102" s="3" t="str">
        <f t="shared" si="7"/>
        <v>N9- Producten van type n, hiervoor niet genoemd</v>
      </c>
      <c r="G102" s="3" t="s">
        <v>58</v>
      </c>
      <c r="H102" s="3" t="str">
        <f t="shared" si="5"/>
        <v>Plastic</v>
      </c>
      <c r="M102" s="18"/>
      <c r="N102" s="18">
        <v>0</v>
      </c>
      <c r="O102" s="18">
        <v>0.75</v>
      </c>
      <c r="P102" s="18">
        <v>0</v>
      </c>
      <c r="Q102" s="18"/>
      <c r="R102" s="18">
        <v>0</v>
      </c>
      <c r="S102" s="18">
        <v>0.75</v>
      </c>
      <c r="T102" s="18">
        <v>0</v>
      </c>
      <c r="U102" s="18">
        <f t="shared" si="6"/>
        <v>1</v>
      </c>
      <c r="V102" t="s">
        <v>622</v>
      </c>
      <c r="AA102" t="s">
        <v>623</v>
      </c>
      <c r="AB102" t="s">
        <v>624</v>
      </c>
    </row>
    <row r="103" spans="1:35" x14ac:dyDescent="0.25">
      <c r="A103" t="s">
        <v>625</v>
      </c>
      <c r="B103" t="s">
        <v>626</v>
      </c>
      <c r="C103" t="s">
        <v>627</v>
      </c>
      <c r="D103" s="17">
        <v>140</v>
      </c>
      <c r="E103" s="3" t="s">
        <v>600</v>
      </c>
      <c r="F103" s="3" t="str">
        <f t="shared" si="7"/>
        <v>J6- Op basis van dierlijke vezels</v>
      </c>
      <c r="G103" s="3" t="s">
        <v>65</v>
      </c>
      <c r="H103" s="3" t="str">
        <f t="shared" si="5"/>
        <v>Organisch</v>
      </c>
      <c r="I103" t="s">
        <v>628</v>
      </c>
      <c r="J103" t="str">
        <f>VLOOKUP(I103,priceset,2,FALSE)</f>
        <v>Wol</v>
      </c>
      <c r="K103">
        <v>7.2188000000000002E-2</v>
      </c>
      <c r="L103">
        <v>0</v>
      </c>
      <c r="M103" s="18">
        <v>0</v>
      </c>
      <c r="N103" s="18">
        <v>0</v>
      </c>
      <c r="O103" s="18">
        <v>0.75</v>
      </c>
      <c r="P103" s="18">
        <v>0</v>
      </c>
      <c r="Q103" s="18"/>
      <c r="R103" s="18">
        <v>0</v>
      </c>
      <c r="S103" s="18">
        <v>0.75</v>
      </c>
      <c r="T103" s="18">
        <v>0</v>
      </c>
      <c r="U103" s="18">
        <f t="shared" si="6"/>
        <v>1</v>
      </c>
      <c r="AA103" t="s">
        <v>629</v>
      </c>
      <c r="AI103" t="s">
        <v>630</v>
      </c>
    </row>
    <row r="104" spans="1:35" x14ac:dyDescent="0.25">
      <c r="A104" t="s">
        <v>631</v>
      </c>
      <c r="B104" t="s">
        <v>632</v>
      </c>
      <c r="C104" t="s">
        <v>633</v>
      </c>
      <c r="D104" s="17">
        <v>2300</v>
      </c>
      <c r="E104" s="3" t="s">
        <v>267</v>
      </c>
      <c r="F104" s="3" t="str">
        <f t="shared" si="7"/>
        <v>G2- Gebakken klei</v>
      </c>
      <c r="G104" s="3" t="s">
        <v>44</v>
      </c>
      <c r="H104" s="3" t="str">
        <f t="shared" si="5"/>
        <v>Steen</v>
      </c>
      <c r="I104" t="s">
        <v>45</v>
      </c>
      <c r="J104" t="str">
        <f>VLOOKUP(I104,priceset,2,FALSE)</f>
        <v>Menggranulaat</v>
      </c>
      <c r="K104">
        <v>9.6249999999999999E-3</v>
      </c>
      <c r="L104">
        <v>1.7999999999999999E-2</v>
      </c>
      <c r="M104" s="18">
        <v>0</v>
      </c>
      <c r="N104" s="18">
        <v>0</v>
      </c>
      <c r="O104" s="18">
        <v>0.75</v>
      </c>
      <c r="P104" s="18">
        <v>0</v>
      </c>
      <c r="Q104" s="18"/>
      <c r="R104" s="18">
        <v>0</v>
      </c>
      <c r="S104" s="18">
        <v>0.75</v>
      </c>
      <c r="T104" s="18">
        <v>0</v>
      </c>
      <c r="U104" s="18">
        <f t="shared" si="6"/>
        <v>1</v>
      </c>
      <c r="AA104" t="s">
        <v>634</v>
      </c>
      <c r="AI104" t="s">
        <v>635</v>
      </c>
    </row>
    <row r="105" spans="1:35" x14ac:dyDescent="0.25">
      <c r="A105" t="s">
        <v>636</v>
      </c>
      <c r="B105" t="s">
        <v>637</v>
      </c>
      <c r="C105" t="s">
        <v>637</v>
      </c>
      <c r="D105" s="17">
        <v>2850</v>
      </c>
      <c r="E105" s="3" t="s">
        <v>43</v>
      </c>
      <c r="F105" s="3" t="str">
        <f t="shared" si="7"/>
        <v>E1- Stollingsgesteente</v>
      </c>
      <c r="G105" s="3" t="s">
        <v>44</v>
      </c>
      <c r="H105" s="3" t="str">
        <f t="shared" si="5"/>
        <v>Steen</v>
      </c>
      <c r="M105" s="18"/>
      <c r="N105" s="18">
        <v>0</v>
      </c>
      <c r="O105" s="18">
        <v>0.75</v>
      </c>
      <c r="P105" s="18">
        <v>0</v>
      </c>
      <c r="Q105" s="18"/>
      <c r="R105" s="18">
        <v>0</v>
      </c>
      <c r="S105" s="18">
        <v>0.75</v>
      </c>
      <c r="T105" s="18">
        <v>0</v>
      </c>
      <c r="U105" s="18">
        <f t="shared" si="6"/>
        <v>1</v>
      </c>
      <c r="V105" t="s">
        <v>638</v>
      </c>
    </row>
    <row r="106" spans="1:35" x14ac:dyDescent="0.25">
      <c r="A106" t="s">
        <v>639</v>
      </c>
      <c r="B106" t="s">
        <v>640</v>
      </c>
      <c r="C106" t="s">
        <v>641</v>
      </c>
      <c r="D106" s="17">
        <v>1100</v>
      </c>
      <c r="E106" s="3" t="s">
        <v>113</v>
      </c>
      <c r="F106" s="3" t="str">
        <f t="shared" si="7"/>
        <v>F7- Vormvaste grondstoffen, gebonden met gips</v>
      </c>
      <c r="G106" s="3" t="s">
        <v>44</v>
      </c>
      <c r="H106" s="3" t="str">
        <f t="shared" si="5"/>
        <v>Steen</v>
      </c>
      <c r="I106" t="s">
        <v>114</v>
      </c>
      <c r="J106" t="str">
        <f>VLOOKUP(I106,priceset,2,FALSE)</f>
        <v>Gips</v>
      </c>
      <c r="K106">
        <v>9.6249999999999999E-3</v>
      </c>
      <c r="L106">
        <v>1.4999999999999999E-2</v>
      </c>
      <c r="M106" s="18">
        <v>0</v>
      </c>
      <c r="N106" s="18">
        <v>0</v>
      </c>
      <c r="O106" s="18">
        <v>0.75</v>
      </c>
      <c r="P106" s="18">
        <v>0</v>
      </c>
      <c r="Q106" s="18"/>
      <c r="R106" s="18">
        <v>0</v>
      </c>
      <c r="S106" s="18">
        <v>0.75</v>
      </c>
      <c r="T106" s="18">
        <v>0</v>
      </c>
      <c r="U106" s="18">
        <f t="shared" si="6"/>
        <v>1</v>
      </c>
      <c r="AA106" t="s">
        <v>642</v>
      </c>
      <c r="AI106" t="s">
        <v>643</v>
      </c>
    </row>
    <row r="107" spans="1:35" x14ac:dyDescent="0.25">
      <c r="A107" t="s">
        <v>644</v>
      </c>
      <c r="B107" t="s">
        <v>645</v>
      </c>
      <c r="C107" t="s">
        <v>646</v>
      </c>
      <c r="D107" s="17">
        <v>2000</v>
      </c>
      <c r="E107" s="3" t="s">
        <v>435</v>
      </c>
      <c r="F107" s="3" t="str">
        <f t="shared" si="7"/>
        <v>G3- Verglaasde klei, geglazuurde gebakken klei</v>
      </c>
      <c r="G107" s="3" t="s">
        <v>44</v>
      </c>
      <c r="H107" s="3" t="str">
        <f t="shared" si="5"/>
        <v>Steen</v>
      </c>
      <c r="M107" s="18"/>
      <c r="N107" s="18">
        <v>0</v>
      </c>
      <c r="O107" s="18">
        <v>0.75</v>
      </c>
      <c r="P107" s="18">
        <v>0</v>
      </c>
      <c r="Q107" s="18"/>
      <c r="R107" s="18">
        <v>0</v>
      </c>
      <c r="S107" s="18">
        <v>0.75</v>
      </c>
      <c r="T107" s="18">
        <v>0</v>
      </c>
      <c r="U107" s="18">
        <f t="shared" si="6"/>
        <v>1</v>
      </c>
      <c r="AA107" t="s">
        <v>647</v>
      </c>
    </row>
    <row r="108" spans="1:35" x14ac:dyDescent="0.25">
      <c r="A108" t="s">
        <v>648</v>
      </c>
      <c r="B108" t="s">
        <v>649</v>
      </c>
      <c r="C108" t="s">
        <v>650</v>
      </c>
      <c r="D108" s="17">
        <v>2500</v>
      </c>
      <c r="E108" s="3" t="s">
        <v>651</v>
      </c>
      <c r="F108" s="3" t="str">
        <f t="shared" si="7"/>
        <v>O4- Gewapend glas</v>
      </c>
      <c r="G108" s="3" t="s">
        <v>126</v>
      </c>
      <c r="H108" s="3" t="str">
        <f t="shared" si="5"/>
        <v>Glas</v>
      </c>
      <c r="M108" s="18"/>
      <c r="N108" s="18">
        <v>0</v>
      </c>
      <c r="O108" s="18">
        <v>0.75</v>
      </c>
      <c r="P108" s="18">
        <v>0</v>
      </c>
      <c r="Q108" s="18"/>
      <c r="R108" s="18">
        <v>0</v>
      </c>
      <c r="S108" s="18">
        <v>0.75</v>
      </c>
      <c r="T108" s="18">
        <v>0</v>
      </c>
      <c r="U108" s="18">
        <f t="shared" si="6"/>
        <v>1</v>
      </c>
      <c r="AA108" t="s">
        <v>652</v>
      </c>
      <c r="AB108" t="s">
        <v>653</v>
      </c>
    </row>
    <row r="109" spans="1:35" x14ac:dyDescent="0.25">
      <c r="A109" t="s">
        <v>654</v>
      </c>
      <c r="B109" t="s">
        <v>655</v>
      </c>
      <c r="C109" t="s">
        <v>656</v>
      </c>
      <c r="D109" s="17">
        <v>1850</v>
      </c>
      <c r="E109" s="3" t="s">
        <v>160</v>
      </c>
      <c r="F109" s="3" t="str">
        <f t="shared" si="7"/>
        <v>E9- Overige natuursteen, hiervoor niet genoemd</v>
      </c>
      <c r="G109" s="3" t="s">
        <v>44</v>
      </c>
      <c r="H109" s="3" t="str">
        <f t="shared" si="5"/>
        <v>Steen</v>
      </c>
      <c r="I109" t="s">
        <v>45</v>
      </c>
      <c r="J109" t="str">
        <f>VLOOKUP(I109,priceset,2,FALSE)</f>
        <v>Menggranulaat</v>
      </c>
      <c r="K109">
        <v>9.6249999999999999E-3</v>
      </c>
      <c r="L109">
        <v>1.7999999999999999E-2</v>
      </c>
      <c r="M109" s="18">
        <v>0</v>
      </c>
      <c r="N109" s="18">
        <v>0</v>
      </c>
      <c r="O109" s="18">
        <v>0.75</v>
      </c>
      <c r="P109" s="18">
        <v>0</v>
      </c>
      <c r="Q109" s="18"/>
      <c r="R109" s="18">
        <v>0</v>
      </c>
      <c r="S109" s="18">
        <v>0.75</v>
      </c>
      <c r="T109" s="18">
        <v>0</v>
      </c>
      <c r="U109" s="18">
        <f t="shared" si="6"/>
        <v>1</v>
      </c>
      <c r="V109" t="s">
        <v>657</v>
      </c>
      <c r="W109" t="s">
        <v>658</v>
      </c>
      <c r="X109" t="s">
        <v>659</v>
      </c>
      <c r="Y109" t="s">
        <v>660</v>
      </c>
      <c r="Z109" t="s">
        <v>661</v>
      </c>
    </row>
    <row r="110" spans="1:35" x14ac:dyDescent="0.25">
      <c r="A110" t="s">
        <v>662</v>
      </c>
      <c r="B110" t="s">
        <v>663</v>
      </c>
      <c r="C110" t="s">
        <v>225</v>
      </c>
      <c r="D110" s="17">
        <v>1400</v>
      </c>
      <c r="E110" s="3" t="s">
        <v>664</v>
      </c>
      <c r="F110" s="3" t="str">
        <f t="shared" si="7"/>
        <v>T3- Kleefstoffen, kleefbanden</v>
      </c>
      <c r="G110" s="3" t="s">
        <v>58</v>
      </c>
      <c r="H110" s="3" t="str">
        <f t="shared" si="5"/>
        <v>Plastic</v>
      </c>
      <c r="M110" s="18"/>
      <c r="N110" s="18">
        <v>0</v>
      </c>
      <c r="O110" s="18">
        <v>0.75</v>
      </c>
      <c r="P110" s="18">
        <v>0</v>
      </c>
      <c r="Q110" s="18"/>
      <c r="R110" s="18">
        <v>0</v>
      </c>
      <c r="S110" s="18">
        <v>0.75</v>
      </c>
      <c r="T110" s="18">
        <v>0</v>
      </c>
      <c r="U110" s="18">
        <f t="shared" si="6"/>
        <v>1</v>
      </c>
      <c r="AA110" t="s">
        <v>665</v>
      </c>
    </row>
    <row r="111" spans="1:35" x14ac:dyDescent="0.25">
      <c r="A111" t="s">
        <v>666</v>
      </c>
      <c r="B111" t="s">
        <v>667</v>
      </c>
      <c r="C111" t="s">
        <v>668</v>
      </c>
      <c r="D111" s="17">
        <v>1800</v>
      </c>
      <c r="E111" s="3" t="s">
        <v>113</v>
      </c>
      <c r="F111" s="3" t="str">
        <f t="shared" si="7"/>
        <v>F7- Vormvaste grondstoffen, gebonden met gips</v>
      </c>
      <c r="G111" s="3" t="s">
        <v>44</v>
      </c>
      <c r="H111" s="3" t="str">
        <f t="shared" si="5"/>
        <v>Steen</v>
      </c>
      <c r="I111" t="s">
        <v>114</v>
      </c>
      <c r="J111" t="str">
        <f>VLOOKUP(I111,priceset,2,FALSE)</f>
        <v>Gips</v>
      </c>
      <c r="K111">
        <v>9.6249999999999999E-3</v>
      </c>
      <c r="L111">
        <v>1.4999999999999999E-2</v>
      </c>
      <c r="M111" s="18">
        <v>0</v>
      </c>
      <c r="N111" s="18">
        <v>0</v>
      </c>
      <c r="O111" s="18">
        <v>0.75</v>
      </c>
      <c r="P111" s="18">
        <v>0</v>
      </c>
      <c r="Q111" s="18"/>
      <c r="R111" s="18">
        <v>0</v>
      </c>
      <c r="S111" s="18">
        <v>0.75</v>
      </c>
      <c r="T111" s="18">
        <v>0</v>
      </c>
      <c r="U111" s="18">
        <f t="shared" si="6"/>
        <v>1</v>
      </c>
      <c r="AA111" t="s">
        <v>669</v>
      </c>
      <c r="AI111" t="s">
        <v>670</v>
      </c>
    </row>
    <row r="112" spans="1:35" x14ac:dyDescent="0.25">
      <c r="A112" t="s">
        <v>671</v>
      </c>
      <c r="B112" t="s">
        <v>672</v>
      </c>
      <c r="C112" t="s">
        <v>673</v>
      </c>
      <c r="D112" s="17">
        <v>2100</v>
      </c>
      <c r="E112" s="3" t="s">
        <v>588</v>
      </c>
      <c r="F112" s="3" t="str">
        <f t="shared" si="7"/>
        <v>N1- Op basis van bitumen</v>
      </c>
      <c r="G112" s="3" t="s">
        <v>58</v>
      </c>
      <c r="H112" s="3" t="str">
        <f t="shared" si="5"/>
        <v>Plastic</v>
      </c>
      <c r="I112" t="s">
        <v>589</v>
      </c>
      <c r="J112" t="str">
        <f>VLOOKUP(I112,priceset,2,FALSE)</f>
        <v>Asfalt</v>
      </c>
      <c r="K112">
        <v>9.6249999999999999E-3</v>
      </c>
      <c r="L112">
        <v>0</v>
      </c>
      <c r="M112" s="18">
        <v>0</v>
      </c>
      <c r="N112" s="18">
        <v>0</v>
      </c>
      <c r="O112" s="18">
        <v>0.75</v>
      </c>
      <c r="P112" s="18">
        <v>0</v>
      </c>
      <c r="Q112" s="18"/>
      <c r="R112" s="18">
        <v>0</v>
      </c>
      <c r="S112" s="18">
        <v>0.75</v>
      </c>
      <c r="T112" s="18">
        <v>0</v>
      </c>
      <c r="U112" s="18">
        <f t="shared" si="6"/>
        <v>1</v>
      </c>
      <c r="V112" t="s">
        <v>674</v>
      </c>
      <c r="W112" t="s">
        <v>675</v>
      </c>
    </row>
    <row r="113" spans="1:36" x14ac:dyDescent="0.25">
      <c r="A113" t="s">
        <v>676</v>
      </c>
      <c r="B113" t="s">
        <v>677</v>
      </c>
      <c r="C113" t="s">
        <v>678</v>
      </c>
      <c r="D113" s="17">
        <v>800</v>
      </c>
      <c r="E113" s="3" t="s">
        <v>213</v>
      </c>
      <c r="F113" s="3" t="str">
        <f t="shared" si="7"/>
        <v>I1- Onbewerkt hout</v>
      </c>
      <c r="G113" s="3" t="s">
        <v>94</v>
      </c>
      <c r="H113" s="3" t="str">
        <f t="shared" si="5"/>
        <v>Hout</v>
      </c>
      <c r="I113" t="s">
        <v>679</v>
      </c>
      <c r="J113" t="str">
        <f>VLOOKUP(I113,priceset,2,FALSE)</f>
        <v>Hardhout log</v>
      </c>
      <c r="K113">
        <v>2.4063000000000001E-2</v>
      </c>
      <c r="L113">
        <v>0.05</v>
      </c>
      <c r="M113" s="18">
        <v>0</v>
      </c>
      <c r="N113" s="18">
        <v>0</v>
      </c>
      <c r="O113" s="18">
        <v>0.75</v>
      </c>
      <c r="P113" s="18">
        <v>0</v>
      </c>
      <c r="Q113" s="18"/>
      <c r="R113" s="18">
        <v>0</v>
      </c>
      <c r="S113" s="18">
        <v>0.75</v>
      </c>
      <c r="T113" s="18">
        <v>0</v>
      </c>
      <c r="U113" s="18">
        <f t="shared" si="6"/>
        <v>1</v>
      </c>
      <c r="AA113" t="s">
        <v>680</v>
      </c>
      <c r="AI113" t="s">
        <v>681</v>
      </c>
    </row>
    <row r="114" spans="1:36" x14ac:dyDescent="0.25">
      <c r="A114" t="s">
        <v>682</v>
      </c>
      <c r="B114" t="s">
        <v>683</v>
      </c>
      <c r="C114" t="s">
        <v>684</v>
      </c>
      <c r="D114" s="17">
        <v>1500</v>
      </c>
      <c r="G114" s="3" t="s">
        <v>65</v>
      </c>
      <c r="H114" s="3" t="str">
        <f t="shared" si="5"/>
        <v>Organisch</v>
      </c>
      <c r="I114" t="s">
        <v>685</v>
      </c>
      <c r="J114" t="str">
        <f>VLOOKUP(I114,priceset,2,FALSE)</f>
        <v>Rubber</v>
      </c>
      <c r="K114">
        <v>7.2188000000000002E-2</v>
      </c>
      <c r="L114">
        <v>0</v>
      </c>
      <c r="M114" s="18">
        <v>0</v>
      </c>
      <c r="N114" s="18">
        <v>0</v>
      </c>
      <c r="O114" s="18">
        <v>0.75</v>
      </c>
      <c r="P114" s="18">
        <v>0</v>
      </c>
      <c r="Q114" s="18"/>
      <c r="R114" s="18">
        <v>0</v>
      </c>
      <c r="S114" s="18">
        <v>0.75</v>
      </c>
      <c r="T114" s="18">
        <v>0</v>
      </c>
      <c r="U114" s="18">
        <f t="shared" si="6"/>
        <v>1</v>
      </c>
      <c r="V114" t="s">
        <v>686</v>
      </c>
      <c r="W114" t="s">
        <v>687</v>
      </c>
      <c r="AA114" t="s">
        <v>688</v>
      </c>
      <c r="AB114" t="s">
        <v>689</v>
      </c>
    </row>
    <row r="115" spans="1:36" x14ac:dyDescent="0.25">
      <c r="A115" t="s">
        <v>690</v>
      </c>
      <c r="B115" t="s">
        <v>691</v>
      </c>
      <c r="C115" t="s">
        <v>691</v>
      </c>
      <c r="D115" s="17">
        <v>1200</v>
      </c>
      <c r="G115" s="3" t="s">
        <v>65</v>
      </c>
      <c r="H115" s="3" t="str">
        <f t="shared" si="5"/>
        <v>Organisch</v>
      </c>
      <c r="M115" s="18"/>
      <c r="N115" s="18">
        <v>0</v>
      </c>
      <c r="O115" s="18">
        <v>0.75</v>
      </c>
      <c r="P115" s="18">
        <v>0</v>
      </c>
      <c r="Q115" s="18"/>
      <c r="R115" s="18">
        <v>0</v>
      </c>
      <c r="S115" s="18">
        <v>0.75</v>
      </c>
      <c r="T115" s="18">
        <v>0</v>
      </c>
      <c r="U115" s="18">
        <f t="shared" si="6"/>
        <v>1</v>
      </c>
      <c r="V115" t="s">
        <v>692</v>
      </c>
    </row>
    <row r="116" spans="1:36" x14ac:dyDescent="0.25">
      <c r="A116" t="s">
        <v>693</v>
      </c>
      <c r="B116" t="s">
        <v>694</v>
      </c>
      <c r="C116" t="s">
        <v>695</v>
      </c>
      <c r="D116" s="17">
        <v>1700</v>
      </c>
      <c r="G116" s="3" t="s">
        <v>44</v>
      </c>
      <c r="H116" s="3" t="str">
        <f t="shared" si="5"/>
        <v>Steen</v>
      </c>
      <c r="I116" t="s">
        <v>45</v>
      </c>
      <c r="J116" t="str">
        <f>VLOOKUP(I116,priceset,2,FALSE)</f>
        <v>Menggranulaat</v>
      </c>
      <c r="K116">
        <v>9.6249999999999999E-3</v>
      </c>
      <c r="L116">
        <v>1.7999999999999999E-2</v>
      </c>
      <c r="M116" s="18">
        <v>0</v>
      </c>
      <c r="N116" s="18">
        <v>0</v>
      </c>
      <c r="O116" s="18">
        <v>0.75</v>
      </c>
      <c r="P116" s="18">
        <v>0</v>
      </c>
      <c r="Q116" s="18"/>
      <c r="R116" s="18">
        <v>0</v>
      </c>
      <c r="S116" s="18">
        <v>0.75</v>
      </c>
      <c r="T116" s="18">
        <v>0</v>
      </c>
      <c r="U116" s="18">
        <f t="shared" si="6"/>
        <v>1</v>
      </c>
      <c r="V116" t="s">
        <v>696</v>
      </c>
      <c r="AA116" t="s">
        <v>697</v>
      </c>
      <c r="AB116" t="s">
        <v>698</v>
      </c>
      <c r="AC116" t="s">
        <v>699</v>
      </c>
      <c r="AI116" t="s">
        <v>700</v>
      </c>
      <c r="AJ116" t="s">
        <v>701</v>
      </c>
    </row>
    <row r="117" spans="1:36" x14ac:dyDescent="0.25">
      <c r="A117" t="s">
        <v>702</v>
      </c>
      <c r="B117" t="s">
        <v>703</v>
      </c>
      <c r="C117" t="s">
        <v>704</v>
      </c>
      <c r="D117" s="17">
        <v>510</v>
      </c>
      <c r="G117" s="3" t="s">
        <v>94</v>
      </c>
      <c r="H117" s="3" t="str">
        <f t="shared" si="5"/>
        <v>Hout</v>
      </c>
      <c r="I117" t="s">
        <v>679</v>
      </c>
      <c r="J117" t="str">
        <f>VLOOKUP(I117,priceset,2,FALSE)</f>
        <v>Hardhout log</v>
      </c>
      <c r="K117">
        <v>2.4063000000000001E-2</v>
      </c>
      <c r="L117">
        <v>0.05</v>
      </c>
      <c r="M117" s="18">
        <v>0</v>
      </c>
      <c r="N117" s="18">
        <v>0</v>
      </c>
      <c r="O117" s="18">
        <v>0.75</v>
      </c>
      <c r="P117" s="18">
        <v>0</v>
      </c>
      <c r="Q117" s="18"/>
      <c r="R117" s="18">
        <v>0</v>
      </c>
      <c r="S117" s="18">
        <v>0.75</v>
      </c>
      <c r="T117" s="18">
        <v>0</v>
      </c>
      <c r="U117" s="18">
        <f t="shared" si="6"/>
        <v>1</v>
      </c>
      <c r="V117" t="s">
        <v>705</v>
      </c>
    </row>
    <row r="118" spans="1:36" x14ac:dyDescent="0.25">
      <c r="A118" t="s">
        <v>706</v>
      </c>
      <c r="B118" t="s">
        <v>707</v>
      </c>
      <c r="C118" t="s">
        <v>708</v>
      </c>
      <c r="D118" s="17">
        <v>1200</v>
      </c>
      <c r="G118" s="3" t="s">
        <v>58</v>
      </c>
      <c r="H118" s="3" t="str">
        <f t="shared" si="5"/>
        <v>Plastic</v>
      </c>
      <c r="M118" s="18"/>
      <c r="N118" s="18">
        <v>0</v>
      </c>
      <c r="O118" s="18">
        <v>0.75</v>
      </c>
      <c r="P118" s="18">
        <v>0</v>
      </c>
      <c r="Q118" s="18"/>
      <c r="R118" s="18">
        <v>0</v>
      </c>
      <c r="S118" s="18">
        <v>0.75</v>
      </c>
      <c r="T118" s="18">
        <v>0</v>
      </c>
      <c r="U118" s="18">
        <f t="shared" si="6"/>
        <v>1</v>
      </c>
      <c r="V118" t="s">
        <v>709</v>
      </c>
    </row>
    <row r="119" spans="1:36" x14ac:dyDescent="0.25">
      <c r="A119" t="s">
        <v>710</v>
      </c>
      <c r="B119" t="s">
        <v>711</v>
      </c>
      <c r="C119" t="s">
        <v>712</v>
      </c>
      <c r="D119" s="17">
        <v>2400</v>
      </c>
      <c r="G119" s="3" t="s">
        <v>44</v>
      </c>
      <c r="H119" s="3" t="str">
        <f t="shared" si="5"/>
        <v>Steen</v>
      </c>
      <c r="I119" t="s">
        <v>713</v>
      </c>
      <c r="J119" t="str">
        <f>VLOOKUP(I119,priceset,2,FALSE)</f>
        <v>Gewapend beton berekend</v>
      </c>
      <c r="K119">
        <v>9.6249999999999999E-3</v>
      </c>
      <c r="L119">
        <v>1.4999999999999999E-2</v>
      </c>
      <c r="M119" s="18">
        <v>0</v>
      </c>
      <c r="N119" s="18">
        <v>0</v>
      </c>
      <c r="O119" s="18">
        <v>0.75</v>
      </c>
      <c r="P119" s="18">
        <v>0</v>
      </c>
      <c r="Q119" s="18"/>
      <c r="R119" s="18">
        <v>0</v>
      </c>
      <c r="S119" s="18">
        <v>0.75</v>
      </c>
      <c r="T119" s="18">
        <v>0</v>
      </c>
      <c r="U119" s="18">
        <f t="shared" si="6"/>
        <v>1</v>
      </c>
    </row>
    <row r="120" spans="1:36" x14ac:dyDescent="0.25">
      <c r="A120" t="s">
        <v>714</v>
      </c>
      <c r="B120" t="s">
        <v>715</v>
      </c>
      <c r="C120" t="s">
        <v>716</v>
      </c>
      <c r="D120" s="17">
        <v>2000</v>
      </c>
      <c r="G120" s="3" t="s">
        <v>44</v>
      </c>
      <c r="H120" s="3" t="str">
        <f t="shared" si="5"/>
        <v>Steen</v>
      </c>
      <c r="I120" t="s">
        <v>45</v>
      </c>
      <c r="J120" t="str">
        <f>VLOOKUP(I120,priceset,2,FALSE)</f>
        <v>Menggranulaat</v>
      </c>
      <c r="K120">
        <v>9.6249999999999999E-3</v>
      </c>
      <c r="L120">
        <v>1.7999999999999999E-2</v>
      </c>
      <c r="M120" s="18">
        <v>0</v>
      </c>
      <c r="N120" s="18">
        <v>0</v>
      </c>
      <c r="O120" s="18">
        <v>0.75</v>
      </c>
      <c r="P120" s="18">
        <v>0</v>
      </c>
      <c r="Q120" s="18"/>
      <c r="R120" s="18">
        <v>0</v>
      </c>
      <c r="S120" s="18">
        <v>0.75</v>
      </c>
      <c r="T120" s="18">
        <v>0</v>
      </c>
      <c r="U120" s="18">
        <f t="shared" si="6"/>
        <v>1</v>
      </c>
    </row>
    <row r="121" spans="1:36" x14ac:dyDescent="0.25">
      <c r="A121" t="s">
        <v>717</v>
      </c>
      <c r="B121" t="s">
        <v>718</v>
      </c>
      <c r="C121" t="s">
        <v>718</v>
      </c>
      <c r="D121" s="17">
        <v>1450</v>
      </c>
      <c r="E121" s="3" t="s">
        <v>267</v>
      </c>
      <c r="F121" s="3" t="str">
        <f>VLOOKUP(E121,nl_sfb,5,FALSE)</f>
        <v>G2- Gebakken klei</v>
      </c>
      <c r="G121" s="3" t="s">
        <v>44</v>
      </c>
      <c r="H121" s="3" t="str">
        <f t="shared" si="5"/>
        <v>Steen</v>
      </c>
      <c r="M121" s="18"/>
      <c r="N121" s="18">
        <v>0</v>
      </c>
      <c r="O121" s="18">
        <v>0.75</v>
      </c>
      <c r="P121" s="18">
        <v>0</v>
      </c>
      <c r="Q121" s="18"/>
      <c r="R121" s="18">
        <v>0</v>
      </c>
      <c r="S121" s="18">
        <v>0.75</v>
      </c>
      <c r="T121" s="18">
        <v>0</v>
      </c>
      <c r="U121" s="18">
        <f t="shared" si="6"/>
        <v>1</v>
      </c>
    </row>
    <row r="122" spans="1:36" x14ac:dyDescent="0.25">
      <c r="A122" t="s">
        <v>719</v>
      </c>
      <c r="B122" t="s">
        <v>720</v>
      </c>
      <c r="C122" t="s">
        <v>721</v>
      </c>
      <c r="D122" s="17">
        <v>1850</v>
      </c>
      <c r="G122" s="3" t="s">
        <v>44</v>
      </c>
      <c r="H122" s="3" t="str">
        <f t="shared" si="5"/>
        <v>Steen</v>
      </c>
      <c r="I122" t="s">
        <v>45</v>
      </c>
      <c r="J122" t="str">
        <f>VLOOKUP(I122,priceset,2,FALSE)</f>
        <v>Menggranulaat</v>
      </c>
      <c r="K122">
        <v>9.6249999999999999E-3</v>
      </c>
      <c r="L122">
        <v>1.7999999999999999E-2</v>
      </c>
      <c r="M122" s="18">
        <v>0</v>
      </c>
      <c r="N122" s="18">
        <v>0</v>
      </c>
      <c r="O122" s="18">
        <v>0.75</v>
      </c>
      <c r="P122" s="18">
        <v>0</v>
      </c>
      <c r="Q122" s="18"/>
      <c r="R122" s="18">
        <v>0</v>
      </c>
      <c r="S122" s="18">
        <v>0.75</v>
      </c>
      <c r="T122" s="18">
        <v>0</v>
      </c>
      <c r="U122" s="18">
        <f t="shared" si="6"/>
        <v>1</v>
      </c>
      <c r="V122" t="s">
        <v>722</v>
      </c>
    </row>
    <row r="123" spans="1:36" x14ac:dyDescent="0.25">
      <c r="A123" t="s">
        <v>723</v>
      </c>
      <c r="B123" t="s">
        <v>724</v>
      </c>
      <c r="C123" t="s">
        <v>724</v>
      </c>
      <c r="D123" s="17">
        <v>7300</v>
      </c>
      <c r="E123" s="3" t="s">
        <v>37</v>
      </c>
      <c r="F123" s="3" t="str">
        <f t="shared" ref="F123:F154" si="8">VLOOKUP(E123,nl_sfb,5,FALSE)</f>
        <v>H9- Grondstoffen van type h, hiervoor niet genoemd</v>
      </c>
      <c r="G123" s="3" t="s">
        <v>38</v>
      </c>
      <c r="H123" s="3" t="str">
        <f t="shared" si="5"/>
        <v>Metaal</v>
      </c>
      <c r="I123" t="s">
        <v>725</v>
      </c>
      <c r="J123" t="str">
        <f>VLOOKUP(I123,priceset,2,FALSE)</f>
        <v>Tin LME/WB</v>
      </c>
      <c r="K123">
        <v>7.2188000000000002E-2</v>
      </c>
      <c r="L123">
        <v>0</v>
      </c>
      <c r="M123" s="18">
        <v>0.35</v>
      </c>
      <c r="N123" s="18">
        <v>0</v>
      </c>
      <c r="O123" s="18">
        <v>0.75</v>
      </c>
      <c r="P123" s="18">
        <v>0</v>
      </c>
      <c r="Q123" s="18"/>
      <c r="R123" s="18">
        <v>0</v>
      </c>
      <c r="S123" s="18">
        <v>0.75</v>
      </c>
      <c r="T123" s="18">
        <v>0</v>
      </c>
      <c r="U123" s="18">
        <f t="shared" si="6"/>
        <v>1</v>
      </c>
      <c r="V123" t="s">
        <v>724</v>
      </c>
    </row>
    <row r="124" spans="1:36" x14ac:dyDescent="0.25">
      <c r="A124" t="s">
        <v>726</v>
      </c>
      <c r="B124" t="s">
        <v>727</v>
      </c>
      <c r="C124" t="s">
        <v>728</v>
      </c>
      <c r="D124" s="17">
        <v>930</v>
      </c>
      <c r="E124" s="3" t="s">
        <v>148</v>
      </c>
      <c r="F124" s="3" t="str">
        <f t="shared" si="8"/>
        <v>N6- Kunststoffen, vormvaste grondstoffen op basis van synthetische vezels</v>
      </c>
      <c r="G124" s="3" t="s">
        <v>58</v>
      </c>
      <c r="H124" s="3" t="str">
        <f t="shared" si="5"/>
        <v>Plastic</v>
      </c>
      <c r="I124" t="s">
        <v>729</v>
      </c>
      <c r="J124" t="str">
        <f>VLOOKUP(I124,priceset,2,FALSE)</f>
        <v>LDPE Polyetheen</v>
      </c>
      <c r="K124">
        <v>7.2188000000000002E-2</v>
      </c>
      <c r="L124">
        <v>0.75</v>
      </c>
      <c r="M124" s="18">
        <v>0</v>
      </c>
      <c r="N124" s="18">
        <v>0</v>
      </c>
      <c r="O124" s="18">
        <v>0.75</v>
      </c>
      <c r="P124" s="18">
        <v>0</v>
      </c>
      <c r="Q124" s="18"/>
      <c r="R124" s="18">
        <v>0</v>
      </c>
      <c r="S124" s="18">
        <v>0.75</v>
      </c>
      <c r="T124" s="18">
        <v>0</v>
      </c>
      <c r="U124" s="18">
        <f t="shared" si="6"/>
        <v>1</v>
      </c>
      <c r="V124" t="s">
        <v>730</v>
      </c>
      <c r="W124" t="s">
        <v>731</v>
      </c>
      <c r="AA124" t="s">
        <v>732</v>
      </c>
    </row>
    <row r="125" spans="1:36" x14ac:dyDescent="0.25">
      <c r="A125" t="s">
        <v>733</v>
      </c>
      <c r="B125" t="s">
        <v>734</v>
      </c>
      <c r="C125" t="s">
        <v>735</v>
      </c>
      <c r="D125" s="17">
        <v>720</v>
      </c>
      <c r="E125" s="3" t="s">
        <v>476</v>
      </c>
      <c r="F125" s="3" t="str">
        <f t="shared" si="8"/>
        <v>I3- Loofhout (bewerkt)</v>
      </c>
      <c r="G125" s="3" t="s">
        <v>94</v>
      </c>
      <c r="H125" s="3" t="str">
        <f t="shared" si="5"/>
        <v>Hout</v>
      </c>
      <c r="I125" t="s">
        <v>679</v>
      </c>
      <c r="J125" t="str">
        <f>VLOOKUP(I125,priceset,2,FALSE)</f>
        <v>Hardhout log</v>
      </c>
      <c r="K125">
        <v>2.4063000000000001E-2</v>
      </c>
      <c r="L125">
        <v>0.05</v>
      </c>
      <c r="M125" s="18">
        <v>0</v>
      </c>
      <c r="N125" s="18">
        <v>0</v>
      </c>
      <c r="O125" s="18">
        <v>0.75</v>
      </c>
      <c r="P125" s="18">
        <v>0</v>
      </c>
      <c r="Q125" s="18"/>
      <c r="R125" s="18">
        <v>0</v>
      </c>
      <c r="S125" s="18">
        <v>0.75</v>
      </c>
      <c r="T125" s="18">
        <v>0</v>
      </c>
      <c r="U125" s="18">
        <f t="shared" si="6"/>
        <v>1</v>
      </c>
      <c r="AA125" t="s">
        <v>736</v>
      </c>
      <c r="AB125" t="s">
        <v>737</v>
      </c>
      <c r="AC125" t="s">
        <v>738</v>
      </c>
      <c r="AI125" t="s">
        <v>739</v>
      </c>
    </row>
    <row r="126" spans="1:36" x14ac:dyDescent="0.25">
      <c r="A126" t="s">
        <v>740</v>
      </c>
      <c r="B126" t="s">
        <v>741</v>
      </c>
      <c r="C126" t="s">
        <v>742</v>
      </c>
      <c r="D126" s="17">
        <v>30</v>
      </c>
      <c r="E126" s="3" t="s">
        <v>504</v>
      </c>
      <c r="F126" s="3" t="str">
        <f t="shared" si="8"/>
        <v>N7- Kunststof met cellenstructuur</v>
      </c>
      <c r="G126" s="3" t="s">
        <v>58</v>
      </c>
      <c r="H126" s="3" t="str">
        <f t="shared" si="5"/>
        <v>Plastic</v>
      </c>
      <c r="M126" s="18"/>
      <c r="N126" s="18">
        <v>0</v>
      </c>
      <c r="O126" s="18">
        <v>0.75</v>
      </c>
      <c r="P126" s="18">
        <v>0</v>
      </c>
      <c r="Q126" s="18"/>
      <c r="R126" s="18">
        <v>0</v>
      </c>
      <c r="S126" s="18">
        <v>0.75</v>
      </c>
      <c r="T126" s="18">
        <v>0</v>
      </c>
      <c r="U126" s="18">
        <f t="shared" si="6"/>
        <v>1</v>
      </c>
      <c r="V126" t="s">
        <v>743</v>
      </c>
      <c r="W126" t="s">
        <v>744</v>
      </c>
      <c r="AA126" t="s">
        <v>745</v>
      </c>
      <c r="AI126" t="s">
        <v>746</v>
      </c>
    </row>
    <row r="127" spans="1:36" x14ac:dyDescent="0.25">
      <c r="A127" t="s">
        <v>747</v>
      </c>
      <c r="B127" t="s">
        <v>748</v>
      </c>
      <c r="C127" t="s">
        <v>749</v>
      </c>
      <c r="D127" s="17">
        <v>870</v>
      </c>
      <c r="E127" s="3" t="s">
        <v>476</v>
      </c>
      <c r="F127" s="3" t="str">
        <f t="shared" si="8"/>
        <v>I3- Loofhout (bewerkt)</v>
      </c>
      <c r="G127" s="3" t="s">
        <v>94</v>
      </c>
      <c r="H127" s="3" t="str">
        <f t="shared" si="5"/>
        <v>Hout</v>
      </c>
      <c r="I127" t="s">
        <v>679</v>
      </c>
      <c r="J127" t="str">
        <f>VLOOKUP(I127,priceset,2,FALSE)</f>
        <v>Hardhout log</v>
      </c>
      <c r="K127">
        <v>2.4063000000000001E-2</v>
      </c>
      <c r="L127">
        <v>0.05</v>
      </c>
      <c r="M127" s="18">
        <v>0</v>
      </c>
      <c r="N127" s="18">
        <v>0</v>
      </c>
      <c r="O127" s="18">
        <v>0.75</v>
      </c>
      <c r="P127" s="18">
        <v>0</v>
      </c>
      <c r="Q127" s="18"/>
      <c r="R127" s="18">
        <v>0</v>
      </c>
      <c r="S127" s="18">
        <v>0.75</v>
      </c>
      <c r="T127" s="18">
        <v>0</v>
      </c>
      <c r="U127" s="18">
        <f t="shared" si="6"/>
        <v>1</v>
      </c>
      <c r="AA127" t="s">
        <v>750</v>
      </c>
      <c r="AB127" t="s">
        <v>751</v>
      </c>
      <c r="AC127" t="s">
        <v>752</v>
      </c>
    </row>
    <row r="128" spans="1:36" x14ac:dyDescent="0.25">
      <c r="A128" t="s">
        <v>753</v>
      </c>
      <c r="B128" t="s">
        <v>754</v>
      </c>
      <c r="C128" t="s">
        <v>755</v>
      </c>
      <c r="D128" s="17">
        <v>800</v>
      </c>
      <c r="E128" s="3" t="s">
        <v>379</v>
      </c>
      <c r="F128" s="3" t="str">
        <f t="shared" si="8"/>
        <v>I2- Naaldhout (bewerkt)</v>
      </c>
      <c r="G128" s="3" t="s">
        <v>94</v>
      </c>
      <c r="H128" s="3" t="str">
        <f t="shared" si="5"/>
        <v>Hout</v>
      </c>
      <c r="I128" t="s">
        <v>380</v>
      </c>
      <c r="J128" t="str">
        <f>VLOOKUP(I128,priceset,2,FALSE)</f>
        <v>Zachthout log</v>
      </c>
      <c r="K128">
        <v>2.4063000000000001E-2</v>
      </c>
      <c r="L128">
        <v>0.1</v>
      </c>
      <c r="M128" s="18">
        <v>0</v>
      </c>
      <c r="N128" s="18">
        <v>0</v>
      </c>
      <c r="O128" s="18">
        <v>0.75</v>
      </c>
      <c r="P128" s="18">
        <v>0</v>
      </c>
      <c r="Q128" s="18"/>
      <c r="R128" s="18">
        <v>0</v>
      </c>
      <c r="S128" s="18">
        <v>0.75</v>
      </c>
      <c r="T128" s="18">
        <v>0</v>
      </c>
      <c r="U128" s="18">
        <f t="shared" si="6"/>
        <v>1</v>
      </c>
      <c r="AA128" t="s">
        <v>756</v>
      </c>
      <c r="AI128" t="s">
        <v>757</v>
      </c>
    </row>
    <row r="129" spans="1:36" x14ac:dyDescent="0.25">
      <c r="A129" t="s">
        <v>758</v>
      </c>
      <c r="B129" t="s">
        <v>759</v>
      </c>
      <c r="C129" t="s">
        <v>760</v>
      </c>
      <c r="D129" s="17">
        <v>2000</v>
      </c>
      <c r="E129" s="3" t="s">
        <v>51</v>
      </c>
      <c r="F129" s="3" t="str">
        <f t="shared" si="8"/>
        <v>F2- Met cement gebonden producten (alle vulmiddelen)</v>
      </c>
      <c r="G129" s="3" t="s">
        <v>44</v>
      </c>
      <c r="H129" s="3" t="str">
        <f t="shared" si="5"/>
        <v>Steen</v>
      </c>
      <c r="I129" t="s">
        <v>52</v>
      </c>
      <c r="J129" t="str">
        <f>VLOOKUP(I129,priceset,2,FALSE)</f>
        <v>Betongranulaat</v>
      </c>
      <c r="K129">
        <v>9.6249999999999999E-3</v>
      </c>
      <c r="L129">
        <v>1.4999999999999999E-2</v>
      </c>
      <c r="M129" s="18">
        <v>0</v>
      </c>
      <c r="N129" s="18">
        <v>0</v>
      </c>
      <c r="O129" s="18">
        <v>0.75</v>
      </c>
      <c r="P129" s="18">
        <v>0</v>
      </c>
      <c r="Q129" s="18"/>
      <c r="R129" s="18">
        <v>0</v>
      </c>
      <c r="S129" s="18">
        <v>0.75</v>
      </c>
      <c r="T129" s="18">
        <v>0</v>
      </c>
      <c r="U129" s="18">
        <f t="shared" si="6"/>
        <v>1</v>
      </c>
      <c r="AA129" t="s">
        <v>761</v>
      </c>
      <c r="AI129" t="s">
        <v>762</v>
      </c>
    </row>
    <row r="130" spans="1:36" x14ac:dyDescent="0.25">
      <c r="A130" t="s">
        <v>763</v>
      </c>
      <c r="B130" t="s">
        <v>764</v>
      </c>
      <c r="C130" t="s">
        <v>764</v>
      </c>
      <c r="D130" s="17">
        <v>1200</v>
      </c>
      <c r="E130" s="3" t="s">
        <v>459</v>
      </c>
      <c r="F130" s="3" t="str">
        <f t="shared" si="8"/>
        <v>J2- Papier</v>
      </c>
      <c r="G130" s="3" t="s">
        <v>65</v>
      </c>
      <c r="H130" s="3" t="str">
        <f t="shared" si="5"/>
        <v>Organisch</v>
      </c>
      <c r="M130" s="18"/>
      <c r="N130" s="18">
        <v>0</v>
      </c>
      <c r="O130" s="18">
        <v>0.75</v>
      </c>
      <c r="P130" s="18">
        <v>0</v>
      </c>
      <c r="Q130" s="18"/>
      <c r="R130" s="18">
        <v>0</v>
      </c>
      <c r="S130" s="18">
        <v>0.75</v>
      </c>
      <c r="T130" s="18">
        <v>0</v>
      </c>
      <c r="U130" s="18">
        <f t="shared" si="6"/>
        <v>1</v>
      </c>
      <c r="V130" t="s">
        <v>765</v>
      </c>
    </row>
    <row r="131" spans="1:36" x14ac:dyDescent="0.25">
      <c r="A131" t="s">
        <v>766</v>
      </c>
      <c r="B131" t="s">
        <v>767</v>
      </c>
      <c r="C131" t="s">
        <v>768</v>
      </c>
      <c r="D131" s="17">
        <v>460</v>
      </c>
      <c r="E131" s="3" t="s">
        <v>213</v>
      </c>
      <c r="F131" s="3" t="str">
        <f t="shared" si="8"/>
        <v>I1- Onbewerkt hout</v>
      </c>
      <c r="G131" s="3" t="s">
        <v>94</v>
      </c>
      <c r="H131" s="3" t="str">
        <f t="shared" ref="H131:H194" si="9">VLOOKUP(G131,madaster,5,FALSE)</f>
        <v>Hout</v>
      </c>
      <c r="I131" t="s">
        <v>380</v>
      </c>
      <c r="J131" t="str">
        <f>VLOOKUP(I131,priceset,2,FALSE)</f>
        <v>Zachthout log</v>
      </c>
      <c r="K131">
        <v>2.4063000000000001E-2</v>
      </c>
      <c r="L131">
        <v>0.1</v>
      </c>
      <c r="M131" s="18">
        <v>0</v>
      </c>
      <c r="N131" s="18">
        <v>0</v>
      </c>
      <c r="O131" s="18">
        <v>0.75</v>
      </c>
      <c r="P131" s="18">
        <v>0</v>
      </c>
      <c r="Q131" s="18"/>
      <c r="R131" s="18">
        <v>0</v>
      </c>
      <c r="S131" s="18">
        <v>0.75</v>
      </c>
      <c r="T131" s="18">
        <v>0</v>
      </c>
      <c r="U131" s="18">
        <f t="shared" ref="U131:U194" si="10">1-T131-R131</f>
        <v>1</v>
      </c>
      <c r="AA131" t="s">
        <v>769</v>
      </c>
      <c r="AB131" t="s">
        <v>770</v>
      </c>
      <c r="AI131" t="s">
        <v>771</v>
      </c>
    </row>
    <row r="132" spans="1:36" x14ac:dyDescent="0.25">
      <c r="A132" t="s">
        <v>772</v>
      </c>
      <c r="B132" t="s">
        <v>773</v>
      </c>
      <c r="C132" t="s">
        <v>774</v>
      </c>
      <c r="D132" s="17">
        <v>200</v>
      </c>
      <c r="E132" s="3" t="s">
        <v>775</v>
      </c>
      <c r="F132" s="3" t="str">
        <f t="shared" si="8"/>
        <v>J5- Schors, kurk</v>
      </c>
      <c r="G132" s="3" t="s">
        <v>65</v>
      </c>
      <c r="H132" s="3" t="str">
        <f t="shared" si="9"/>
        <v>Organisch</v>
      </c>
      <c r="I132" t="s">
        <v>776</v>
      </c>
      <c r="J132" t="str">
        <f>VLOOKUP(I132,priceset,2,FALSE)</f>
        <v>Kurk</v>
      </c>
      <c r="K132">
        <v>2.4063000000000001E-2</v>
      </c>
      <c r="L132">
        <v>0.01</v>
      </c>
      <c r="M132" s="18">
        <v>0</v>
      </c>
      <c r="N132" s="18">
        <v>0</v>
      </c>
      <c r="O132" s="18">
        <v>0.75</v>
      </c>
      <c r="P132" s="18">
        <v>0</v>
      </c>
      <c r="Q132" s="18"/>
      <c r="R132" s="18">
        <v>0</v>
      </c>
      <c r="S132" s="18">
        <v>0.75</v>
      </c>
      <c r="T132" s="18">
        <v>0</v>
      </c>
      <c r="U132" s="18">
        <f t="shared" si="10"/>
        <v>1</v>
      </c>
      <c r="AA132" t="s">
        <v>777</v>
      </c>
      <c r="AI132" t="s">
        <v>778</v>
      </c>
    </row>
    <row r="133" spans="1:36" x14ac:dyDescent="0.25">
      <c r="A133" t="s">
        <v>779</v>
      </c>
      <c r="B133" t="s">
        <v>780</v>
      </c>
      <c r="C133" t="s">
        <v>781</v>
      </c>
      <c r="D133" s="17">
        <v>7800</v>
      </c>
      <c r="E133" s="3" t="s">
        <v>154</v>
      </c>
      <c r="F133" s="3" t="str">
        <f t="shared" si="8"/>
        <v>H3- Staal legeringen</v>
      </c>
      <c r="G133" s="3" t="s">
        <v>38</v>
      </c>
      <c r="H133" s="3" t="str">
        <f t="shared" si="9"/>
        <v>Metaal</v>
      </c>
      <c r="M133" s="18"/>
      <c r="N133" s="18">
        <v>0</v>
      </c>
      <c r="O133" s="18">
        <v>0.75</v>
      </c>
      <c r="P133" s="18">
        <v>0</v>
      </c>
      <c r="Q133" s="18"/>
      <c r="R133" s="18">
        <v>0</v>
      </c>
      <c r="S133" s="18">
        <v>0.75</v>
      </c>
      <c r="T133" s="18">
        <v>0</v>
      </c>
      <c r="U133" s="18">
        <f t="shared" si="10"/>
        <v>1</v>
      </c>
      <c r="V133" t="s">
        <v>782</v>
      </c>
      <c r="AA133" t="s">
        <v>783</v>
      </c>
      <c r="AI133" t="s">
        <v>784</v>
      </c>
    </row>
    <row r="134" spans="1:36" x14ac:dyDescent="0.25">
      <c r="A134" t="s">
        <v>785</v>
      </c>
      <c r="B134" t="s">
        <v>786</v>
      </c>
      <c r="C134" t="s">
        <v>787</v>
      </c>
      <c r="D134" s="17">
        <v>800</v>
      </c>
      <c r="E134" s="3" t="s">
        <v>788</v>
      </c>
      <c r="F134" s="3" t="str">
        <f t="shared" si="8"/>
        <v>J7- Op basis van houtspanen</v>
      </c>
      <c r="G134" s="3" t="s">
        <v>94</v>
      </c>
      <c r="H134" s="3" t="str">
        <f t="shared" si="9"/>
        <v>Hout</v>
      </c>
      <c r="I134" t="s">
        <v>59</v>
      </c>
      <c r="J134" t="str">
        <f>VLOOKUP(I134,priceset,2,FALSE)</f>
        <v>B-hout</v>
      </c>
      <c r="K134">
        <v>2.4063000000000001E-2</v>
      </c>
      <c r="L134">
        <v>0.1</v>
      </c>
      <c r="M134" s="18">
        <v>0</v>
      </c>
      <c r="N134" s="18">
        <v>0</v>
      </c>
      <c r="O134" s="18">
        <v>0.75</v>
      </c>
      <c r="P134" s="18">
        <v>0</v>
      </c>
      <c r="Q134" s="18"/>
      <c r="R134" s="18">
        <v>0</v>
      </c>
      <c r="S134" s="18">
        <v>0.75</v>
      </c>
      <c r="T134" s="18">
        <v>0</v>
      </c>
      <c r="U134" s="18">
        <f t="shared" si="10"/>
        <v>1</v>
      </c>
      <c r="AA134" t="s">
        <v>789</v>
      </c>
      <c r="AI134" t="s">
        <v>790</v>
      </c>
    </row>
    <row r="135" spans="1:36" x14ac:dyDescent="0.25">
      <c r="A135" t="s">
        <v>791</v>
      </c>
      <c r="B135" t="s">
        <v>792</v>
      </c>
      <c r="C135" t="s">
        <v>793</v>
      </c>
      <c r="D135" s="17">
        <v>1700</v>
      </c>
      <c r="E135" s="3" t="s">
        <v>267</v>
      </c>
      <c r="F135" s="3" t="str">
        <f t="shared" si="8"/>
        <v>G2- Gebakken klei</v>
      </c>
      <c r="G135" s="3" t="s">
        <v>44</v>
      </c>
      <c r="H135" s="3" t="str">
        <f t="shared" si="9"/>
        <v>Steen</v>
      </c>
      <c r="I135" t="s">
        <v>45</v>
      </c>
      <c r="J135" t="str">
        <f>VLOOKUP(I135,priceset,2,FALSE)</f>
        <v>Menggranulaat</v>
      </c>
      <c r="K135">
        <v>9.6249999999999999E-3</v>
      </c>
      <c r="L135">
        <v>1.7999999999999999E-2</v>
      </c>
      <c r="M135" s="18">
        <v>0</v>
      </c>
      <c r="N135" s="18">
        <v>0</v>
      </c>
      <c r="O135" s="18">
        <v>0.75</v>
      </c>
      <c r="P135" s="18">
        <v>0</v>
      </c>
      <c r="Q135" s="18"/>
      <c r="R135" s="18">
        <v>0</v>
      </c>
      <c r="S135" s="18">
        <v>0.75</v>
      </c>
      <c r="T135" s="18">
        <v>0</v>
      </c>
      <c r="U135" s="18">
        <f t="shared" si="10"/>
        <v>1</v>
      </c>
      <c r="AA135" t="s">
        <v>794</v>
      </c>
      <c r="AI135" t="s">
        <v>795</v>
      </c>
    </row>
    <row r="136" spans="1:36" x14ac:dyDescent="0.25">
      <c r="A136" t="s">
        <v>796</v>
      </c>
      <c r="B136" t="s">
        <v>797</v>
      </c>
      <c r="C136" t="s">
        <v>798</v>
      </c>
      <c r="D136" s="17">
        <v>7800</v>
      </c>
      <c r="E136" s="3" t="s">
        <v>154</v>
      </c>
      <c r="F136" s="3" t="str">
        <f t="shared" si="8"/>
        <v>H3- Staal legeringen</v>
      </c>
      <c r="G136" s="3" t="s">
        <v>38</v>
      </c>
      <c r="H136" s="3" t="str">
        <f t="shared" si="9"/>
        <v>Metaal</v>
      </c>
      <c r="M136" s="18"/>
      <c r="N136" s="18">
        <v>0</v>
      </c>
      <c r="O136" s="18">
        <v>0.75</v>
      </c>
      <c r="P136" s="18">
        <v>0</v>
      </c>
      <c r="Q136" s="18"/>
      <c r="R136" s="18">
        <v>0</v>
      </c>
      <c r="S136" s="18">
        <v>0.75</v>
      </c>
      <c r="T136" s="18">
        <v>0</v>
      </c>
      <c r="U136" s="18">
        <f t="shared" si="10"/>
        <v>1</v>
      </c>
      <c r="V136" t="s">
        <v>799</v>
      </c>
      <c r="AA136" t="s">
        <v>800</v>
      </c>
    </row>
    <row r="137" spans="1:36" x14ac:dyDescent="0.25">
      <c r="A137" t="s">
        <v>801</v>
      </c>
      <c r="B137" t="s">
        <v>802</v>
      </c>
      <c r="C137" t="s">
        <v>803</v>
      </c>
      <c r="D137" s="17">
        <v>1800</v>
      </c>
      <c r="E137" s="3" t="s">
        <v>804</v>
      </c>
      <c r="F137" s="3" t="str">
        <f t="shared" si="8"/>
        <v>G1- Gedroogde klei</v>
      </c>
      <c r="G137" s="3" t="s">
        <v>44</v>
      </c>
      <c r="H137" s="3" t="str">
        <f t="shared" si="9"/>
        <v>Steen</v>
      </c>
      <c r="I137" t="s">
        <v>45</v>
      </c>
      <c r="J137" t="str">
        <f>VLOOKUP(I137,priceset,2,FALSE)</f>
        <v>Menggranulaat</v>
      </c>
      <c r="K137">
        <v>9.6249999999999999E-3</v>
      </c>
      <c r="L137">
        <v>1.7999999999999999E-2</v>
      </c>
      <c r="M137" s="18">
        <v>0</v>
      </c>
      <c r="N137" s="18">
        <v>0</v>
      </c>
      <c r="O137" s="18">
        <v>0.75</v>
      </c>
      <c r="P137" s="18">
        <v>0</v>
      </c>
      <c r="Q137" s="18"/>
      <c r="R137" s="18">
        <v>0</v>
      </c>
      <c r="S137" s="18">
        <v>0.75</v>
      </c>
      <c r="T137" s="18">
        <v>0</v>
      </c>
      <c r="U137" s="18">
        <f t="shared" si="10"/>
        <v>1</v>
      </c>
      <c r="AA137" t="s">
        <v>805</v>
      </c>
      <c r="AI137" t="s">
        <v>806</v>
      </c>
    </row>
    <row r="138" spans="1:36" x14ac:dyDescent="0.25">
      <c r="A138" t="s">
        <v>807</v>
      </c>
      <c r="B138" t="s">
        <v>808</v>
      </c>
      <c r="C138" t="s">
        <v>809</v>
      </c>
      <c r="D138" s="17">
        <v>2100</v>
      </c>
      <c r="E138" s="3" t="s">
        <v>51</v>
      </c>
      <c r="F138" s="3" t="str">
        <f t="shared" si="8"/>
        <v>F2- Met cement gebonden producten (alle vulmiddelen)</v>
      </c>
      <c r="G138" s="3" t="s">
        <v>44</v>
      </c>
      <c r="H138" s="3" t="str">
        <f t="shared" si="9"/>
        <v>Steen</v>
      </c>
      <c r="I138" t="s">
        <v>52</v>
      </c>
      <c r="J138" t="str">
        <f>VLOOKUP(I138,priceset,2,FALSE)</f>
        <v>Betongranulaat</v>
      </c>
      <c r="K138">
        <v>9.6249999999999999E-3</v>
      </c>
      <c r="L138">
        <v>1.4999999999999999E-2</v>
      </c>
      <c r="M138" s="18">
        <v>0</v>
      </c>
      <c r="N138" s="18">
        <v>0</v>
      </c>
      <c r="O138" s="18">
        <v>0.75</v>
      </c>
      <c r="P138" s="18">
        <v>0</v>
      </c>
      <c r="Q138" s="18"/>
      <c r="R138" s="18">
        <v>0</v>
      </c>
      <c r="S138" s="18">
        <v>0.75</v>
      </c>
      <c r="T138" s="18">
        <v>0</v>
      </c>
      <c r="U138" s="18">
        <f t="shared" si="10"/>
        <v>1</v>
      </c>
      <c r="AA138" t="s">
        <v>810</v>
      </c>
      <c r="AB138" t="s">
        <v>811</v>
      </c>
      <c r="AI138" t="s">
        <v>812</v>
      </c>
    </row>
    <row r="139" spans="1:36" x14ac:dyDescent="0.25">
      <c r="A139" t="s">
        <v>813</v>
      </c>
      <c r="B139" t="s">
        <v>814</v>
      </c>
      <c r="C139" t="s">
        <v>815</v>
      </c>
      <c r="D139" s="17">
        <v>2250</v>
      </c>
      <c r="E139" s="3" t="s">
        <v>816</v>
      </c>
      <c r="F139" s="3" t="str">
        <f t="shared" si="8"/>
        <v>E3- Kalkstenen (uitgezonderd marmers)</v>
      </c>
      <c r="G139" s="3" t="s">
        <v>44</v>
      </c>
      <c r="H139" s="3" t="str">
        <f t="shared" si="9"/>
        <v>Steen</v>
      </c>
      <c r="I139" t="s">
        <v>45</v>
      </c>
      <c r="J139" t="str">
        <f>VLOOKUP(I139,priceset,2,FALSE)</f>
        <v>Menggranulaat</v>
      </c>
      <c r="K139">
        <v>9.6249999999999999E-3</v>
      </c>
      <c r="L139">
        <v>1.7999999999999999E-2</v>
      </c>
      <c r="M139" s="18">
        <v>0</v>
      </c>
      <c r="N139" s="18">
        <v>0</v>
      </c>
      <c r="O139" s="18">
        <v>0.75</v>
      </c>
      <c r="P139" s="18">
        <v>0</v>
      </c>
      <c r="Q139" s="18"/>
      <c r="R139" s="18">
        <v>0</v>
      </c>
      <c r="S139" s="18">
        <v>0.75</v>
      </c>
      <c r="T139" s="18">
        <v>0</v>
      </c>
      <c r="U139" s="18">
        <f t="shared" si="10"/>
        <v>1</v>
      </c>
      <c r="V139" t="s">
        <v>817</v>
      </c>
      <c r="AA139" t="s">
        <v>818</v>
      </c>
    </row>
    <row r="140" spans="1:36" x14ac:dyDescent="0.25">
      <c r="A140" t="s">
        <v>819</v>
      </c>
      <c r="B140" t="s">
        <v>820</v>
      </c>
      <c r="C140" t="s">
        <v>821</v>
      </c>
      <c r="D140" s="17">
        <v>1450</v>
      </c>
      <c r="E140" s="3" t="s">
        <v>822</v>
      </c>
      <c r="F140" s="3" t="str">
        <f t="shared" si="8"/>
        <v>T4- Voegspecie, vormvaste voegmiddelen</v>
      </c>
      <c r="G140" s="3" t="s">
        <v>44</v>
      </c>
      <c r="H140" s="3" t="str">
        <f t="shared" si="9"/>
        <v>Steen</v>
      </c>
      <c r="M140" s="18"/>
      <c r="N140" s="18">
        <v>0</v>
      </c>
      <c r="O140" s="18">
        <v>0.75</v>
      </c>
      <c r="P140" s="18">
        <v>0</v>
      </c>
      <c r="Q140" s="18"/>
      <c r="R140" s="18">
        <v>0</v>
      </c>
      <c r="S140" s="18">
        <v>0.75</v>
      </c>
      <c r="T140" s="18">
        <v>0</v>
      </c>
      <c r="U140" s="18">
        <f t="shared" si="10"/>
        <v>1</v>
      </c>
      <c r="AA140" t="s">
        <v>823</v>
      </c>
    </row>
    <row r="141" spans="1:36" x14ac:dyDescent="0.25">
      <c r="A141" t="s">
        <v>824</v>
      </c>
      <c r="B141" t="s">
        <v>825</v>
      </c>
      <c r="C141" t="s">
        <v>826</v>
      </c>
      <c r="D141" s="17">
        <v>1800</v>
      </c>
      <c r="E141" s="3" t="s">
        <v>267</v>
      </c>
      <c r="F141" s="3" t="str">
        <f t="shared" si="8"/>
        <v>G2- Gebakken klei</v>
      </c>
      <c r="G141" s="3" t="s">
        <v>44</v>
      </c>
      <c r="H141" s="3" t="str">
        <f t="shared" si="9"/>
        <v>Steen</v>
      </c>
      <c r="I141" t="s">
        <v>45</v>
      </c>
      <c r="J141" t="str">
        <f>VLOOKUP(I141,priceset,2,FALSE)</f>
        <v>Menggranulaat</v>
      </c>
      <c r="K141">
        <v>9.6249999999999999E-3</v>
      </c>
      <c r="L141">
        <v>1.7999999999999999E-2</v>
      </c>
      <c r="M141" s="18">
        <v>0</v>
      </c>
      <c r="N141" s="18">
        <v>0</v>
      </c>
      <c r="O141" s="18">
        <v>0.75</v>
      </c>
      <c r="P141" s="18">
        <v>0</v>
      </c>
      <c r="Q141" s="18"/>
      <c r="R141" s="18">
        <v>0</v>
      </c>
      <c r="S141" s="18">
        <v>0.75</v>
      </c>
      <c r="T141" s="18">
        <v>0</v>
      </c>
      <c r="U141" s="18">
        <f t="shared" si="10"/>
        <v>1</v>
      </c>
      <c r="V141" t="s">
        <v>827</v>
      </c>
      <c r="AA141" t="s">
        <v>828</v>
      </c>
    </row>
    <row r="142" spans="1:36" x14ac:dyDescent="0.25">
      <c r="A142" t="s">
        <v>829</v>
      </c>
      <c r="B142" t="s">
        <v>830</v>
      </c>
      <c r="C142" t="s">
        <v>831</v>
      </c>
      <c r="D142" s="17">
        <v>1600</v>
      </c>
      <c r="E142" s="3" t="s">
        <v>832</v>
      </c>
      <c r="F142" s="3" t="str">
        <f t="shared" si="8"/>
        <v>Q1- Kalk</v>
      </c>
      <c r="G142" s="3" t="s">
        <v>44</v>
      </c>
      <c r="H142" s="3" t="str">
        <f t="shared" si="9"/>
        <v>Steen</v>
      </c>
      <c r="I142" t="s">
        <v>45</v>
      </c>
      <c r="J142" t="str">
        <f>VLOOKUP(I142,priceset,2,FALSE)</f>
        <v>Menggranulaat</v>
      </c>
      <c r="K142">
        <v>9.6249999999999999E-3</v>
      </c>
      <c r="L142">
        <v>1.7999999999999999E-2</v>
      </c>
      <c r="M142" s="18">
        <v>0</v>
      </c>
      <c r="N142" s="18">
        <v>0</v>
      </c>
      <c r="O142" s="18">
        <v>0.75</v>
      </c>
      <c r="P142" s="18">
        <v>0</v>
      </c>
      <c r="Q142" s="18"/>
      <c r="R142" s="18">
        <v>0</v>
      </c>
      <c r="S142" s="18">
        <v>0.75</v>
      </c>
      <c r="T142" s="18">
        <v>0</v>
      </c>
      <c r="U142" s="18">
        <f t="shared" si="10"/>
        <v>1</v>
      </c>
      <c r="AA142" t="s">
        <v>833</v>
      </c>
      <c r="AB142" t="s">
        <v>834</v>
      </c>
      <c r="AI142" t="s">
        <v>835</v>
      </c>
      <c r="AJ142" t="s">
        <v>836</v>
      </c>
    </row>
    <row r="143" spans="1:36" x14ac:dyDescent="0.25">
      <c r="A143" t="s">
        <v>837</v>
      </c>
      <c r="B143" t="s">
        <v>838</v>
      </c>
      <c r="C143" t="s">
        <v>839</v>
      </c>
      <c r="D143" s="17">
        <v>7300</v>
      </c>
      <c r="E143" s="3" t="s">
        <v>840</v>
      </c>
      <c r="F143" s="3" t="str">
        <f t="shared" si="8"/>
        <v>T2- Soldeersel</v>
      </c>
      <c r="G143" s="3" t="s">
        <v>38</v>
      </c>
      <c r="H143" s="3" t="str">
        <f t="shared" si="9"/>
        <v>Metaal</v>
      </c>
      <c r="M143" s="18"/>
      <c r="N143" s="18">
        <v>0</v>
      </c>
      <c r="O143" s="18">
        <v>0.75</v>
      </c>
      <c r="P143" s="18">
        <v>0</v>
      </c>
      <c r="Q143" s="18"/>
      <c r="R143" s="18">
        <v>0</v>
      </c>
      <c r="S143" s="18">
        <v>0.75</v>
      </c>
      <c r="T143" s="18">
        <v>0</v>
      </c>
      <c r="U143" s="18">
        <f t="shared" si="10"/>
        <v>1</v>
      </c>
      <c r="AA143" t="s">
        <v>841</v>
      </c>
    </row>
    <row r="144" spans="1:36" x14ac:dyDescent="0.25">
      <c r="A144" t="s">
        <v>842</v>
      </c>
      <c r="B144" t="s">
        <v>843</v>
      </c>
      <c r="C144" t="s">
        <v>844</v>
      </c>
      <c r="D144" s="17">
        <v>1430</v>
      </c>
      <c r="E144" s="3" t="s">
        <v>148</v>
      </c>
      <c r="F144" s="3" t="str">
        <f t="shared" si="8"/>
        <v>N6- Kunststoffen, vormvaste grondstoffen op basis van synthetische vezels</v>
      </c>
      <c r="G144" s="3" t="s">
        <v>58</v>
      </c>
      <c r="H144" s="3" t="str">
        <f t="shared" si="9"/>
        <v>Plastic</v>
      </c>
      <c r="M144" s="18"/>
      <c r="N144" s="18">
        <v>0</v>
      </c>
      <c r="O144" s="18">
        <v>0.75</v>
      </c>
      <c r="P144" s="18">
        <v>0</v>
      </c>
      <c r="Q144" s="18"/>
      <c r="R144" s="18">
        <v>0</v>
      </c>
      <c r="S144" s="18">
        <v>0.75</v>
      </c>
      <c r="T144" s="18">
        <v>0</v>
      </c>
      <c r="U144" s="18">
        <f t="shared" si="10"/>
        <v>1</v>
      </c>
      <c r="V144" t="s">
        <v>845</v>
      </c>
      <c r="W144" t="s">
        <v>846</v>
      </c>
    </row>
    <row r="145" spans="1:36" x14ac:dyDescent="0.25">
      <c r="A145" t="s">
        <v>847</v>
      </c>
      <c r="B145" t="s">
        <v>848</v>
      </c>
      <c r="C145" t="s">
        <v>849</v>
      </c>
      <c r="D145" s="17">
        <v>7300</v>
      </c>
      <c r="E145" s="3" t="s">
        <v>850</v>
      </c>
      <c r="F145" s="3" t="str">
        <f t="shared" si="8"/>
        <v>T1- Lasstoffen</v>
      </c>
      <c r="G145" s="3" t="s">
        <v>38</v>
      </c>
      <c r="H145" s="3" t="str">
        <f t="shared" si="9"/>
        <v>Metaal</v>
      </c>
      <c r="M145" s="18"/>
      <c r="N145" s="18">
        <v>0</v>
      </c>
      <c r="O145" s="18">
        <v>0.75</v>
      </c>
      <c r="P145" s="18">
        <v>0</v>
      </c>
      <c r="Q145" s="18"/>
      <c r="R145" s="18">
        <v>0</v>
      </c>
      <c r="S145" s="18">
        <v>0.75</v>
      </c>
      <c r="T145" s="18">
        <v>0</v>
      </c>
      <c r="U145" s="18">
        <f t="shared" si="10"/>
        <v>1</v>
      </c>
      <c r="AA145" t="s">
        <v>851</v>
      </c>
    </row>
    <row r="146" spans="1:36" x14ac:dyDescent="0.25">
      <c r="A146" t="s">
        <v>852</v>
      </c>
      <c r="B146" t="s">
        <v>853</v>
      </c>
      <c r="C146" t="s">
        <v>854</v>
      </c>
      <c r="D146" s="17">
        <v>450</v>
      </c>
      <c r="E146" s="3" t="s">
        <v>51</v>
      </c>
      <c r="F146" s="3" t="str">
        <f t="shared" si="8"/>
        <v>F2- Met cement gebonden producten (alle vulmiddelen)</v>
      </c>
      <c r="G146" s="3" t="s">
        <v>94</v>
      </c>
      <c r="H146" s="3" t="str">
        <f t="shared" si="9"/>
        <v>Hout</v>
      </c>
      <c r="I146" t="s">
        <v>59</v>
      </c>
      <c r="J146" t="str">
        <f>VLOOKUP(I146,priceset,2,FALSE)</f>
        <v>B-hout</v>
      </c>
      <c r="K146">
        <v>2.4063000000000001E-2</v>
      </c>
      <c r="L146">
        <v>0.1</v>
      </c>
      <c r="M146" s="18">
        <v>0</v>
      </c>
      <c r="N146" s="18">
        <v>0</v>
      </c>
      <c r="O146" s="18">
        <v>0.75</v>
      </c>
      <c r="P146" s="18">
        <v>0</v>
      </c>
      <c r="Q146" s="18"/>
      <c r="R146" s="18">
        <v>0</v>
      </c>
      <c r="S146" s="18">
        <v>0.75</v>
      </c>
      <c r="T146" s="18">
        <v>0</v>
      </c>
      <c r="U146" s="18">
        <f t="shared" si="10"/>
        <v>1</v>
      </c>
      <c r="V146" t="s">
        <v>855</v>
      </c>
      <c r="W146" t="s">
        <v>856</v>
      </c>
      <c r="AA146" t="s">
        <v>857</v>
      </c>
    </row>
    <row r="147" spans="1:36" x14ac:dyDescent="0.25">
      <c r="A147" t="s">
        <v>858</v>
      </c>
      <c r="B147" t="s">
        <v>859</v>
      </c>
      <c r="C147" t="s">
        <v>860</v>
      </c>
      <c r="D147" s="17">
        <v>1400</v>
      </c>
      <c r="E147" s="3" t="s">
        <v>832</v>
      </c>
      <c r="F147" s="3" t="str">
        <f t="shared" si="8"/>
        <v>Q1- Kalk</v>
      </c>
      <c r="G147" s="3" t="s">
        <v>44</v>
      </c>
      <c r="H147" s="3" t="str">
        <f t="shared" si="9"/>
        <v>Steen</v>
      </c>
      <c r="M147" s="18"/>
      <c r="N147" s="18">
        <v>0</v>
      </c>
      <c r="O147" s="18">
        <v>0.75</v>
      </c>
      <c r="P147" s="18">
        <v>0</v>
      </c>
      <c r="Q147" s="18"/>
      <c r="R147" s="18">
        <v>0</v>
      </c>
      <c r="S147" s="18">
        <v>0.75</v>
      </c>
      <c r="T147" s="18">
        <v>0</v>
      </c>
      <c r="U147" s="18">
        <f t="shared" si="10"/>
        <v>1</v>
      </c>
      <c r="AA147" t="s">
        <v>861</v>
      </c>
    </row>
    <row r="148" spans="1:36" x14ac:dyDescent="0.25">
      <c r="A148" t="s">
        <v>862</v>
      </c>
      <c r="B148" t="s">
        <v>863</v>
      </c>
      <c r="C148" t="s">
        <v>864</v>
      </c>
      <c r="D148" s="17">
        <v>525</v>
      </c>
      <c r="E148" s="3" t="s">
        <v>865</v>
      </c>
      <c r="F148" s="3" t="str">
        <f t="shared" si="8"/>
        <v>J8- Op basis van houtwol, van houtvezels gebonden met anorganisch bindmiddel</v>
      </c>
      <c r="G148" s="3" t="s">
        <v>94</v>
      </c>
      <c r="H148" s="3" t="str">
        <f t="shared" si="9"/>
        <v>Hout</v>
      </c>
      <c r="I148" t="s">
        <v>380</v>
      </c>
      <c r="J148" t="str">
        <f t="shared" ref="J148:J156" si="11">VLOOKUP(I148,priceset,2,FALSE)</f>
        <v>Zachthout log</v>
      </c>
      <c r="K148">
        <v>2.4063000000000001E-2</v>
      </c>
      <c r="L148">
        <v>0.1</v>
      </c>
      <c r="M148" s="18">
        <v>0</v>
      </c>
      <c r="N148" s="18">
        <v>0</v>
      </c>
      <c r="O148" s="18">
        <v>0.75</v>
      </c>
      <c r="P148" s="18">
        <v>0</v>
      </c>
      <c r="Q148" s="18"/>
      <c r="R148" s="18">
        <v>0</v>
      </c>
      <c r="S148" s="18">
        <v>0.75</v>
      </c>
      <c r="T148" s="18">
        <v>0</v>
      </c>
      <c r="U148" s="18">
        <f t="shared" si="10"/>
        <v>1</v>
      </c>
      <c r="AA148" t="s">
        <v>866</v>
      </c>
      <c r="AB148" t="s">
        <v>867</v>
      </c>
    </row>
    <row r="149" spans="1:36" x14ac:dyDescent="0.25">
      <c r="A149" t="s">
        <v>868</v>
      </c>
      <c r="B149" t="s">
        <v>869</v>
      </c>
      <c r="C149" t="s">
        <v>870</v>
      </c>
      <c r="D149" s="17">
        <v>660</v>
      </c>
      <c r="E149" s="3" t="s">
        <v>476</v>
      </c>
      <c r="F149" s="3" t="str">
        <f t="shared" si="8"/>
        <v>I3- Loofhout (bewerkt)</v>
      </c>
      <c r="G149" s="3" t="s">
        <v>94</v>
      </c>
      <c r="H149" s="3" t="str">
        <f t="shared" si="9"/>
        <v>Hout</v>
      </c>
      <c r="I149" t="s">
        <v>679</v>
      </c>
      <c r="J149" t="str">
        <f t="shared" si="11"/>
        <v>Hardhout log</v>
      </c>
      <c r="K149">
        <v>2.4063000000000001E-2</v>
      </c>
      <c r="L149">
        <v>0.05</v>
      </c>
      <c r="M149" s="18">
        <v>0</v>
      </c>
      <c r="N149" s="18">
        <v>0</v>
      </c>
      <c r="O149" s="18">
        <v>0.75</v>
      </c>
      <c r="P149" s="18">
        <v>0</v>
      </c>
      <c r="Q149" s="18"/>
      <c r="R149" s="18">
        <v>0</v>
      </c>
      <c r="S149" s="18">
        <v>0.75</v>
      </c>
      <c r="T149" s="18">
        <v>0</v>
      </c>
      <c r="U149" s="18">
        <f t="shared" si="10"/>
        <v>1</v>
      </c>
      <c r="AA149" t="s">
        <v>871</v>
      </c>
      <c r="AI149" t="s">
        <v>872</v>
      </c>
    </row>
    <row r="150" spans="1:36" x14ac:dyDescent="0.25">
      <c r="A150" t="s">
        <v>873</v>
      </c>
      <c r="B150" t="s">
        <v>874</v>
      </c>
      <c r="C150" t="s">
        <v>875</v>
      </c>
      <c r="D150" s="17">
        <v>960</v>
      </c>
      <c r="E150" s="3" t="s">
        <v>148</v>
      </c>
      <c r="F150" s="3" t="str">
        <f t="shared" si="8"/>
        <v>N6- Kunststoffen, vormvaste grondstoffen op basis van synthetische vezels</v>
      </c>
      <c r="G150" s="3" t="s">
        <v>58</v>
      </c>
      <c r="H150" s="3" t="str">
        <f t="shared" si="9"/>
        <v>Plastic</v>
      </c>
      <c r="I150" t="s">
        <v>876</v>
      </c>
      <c r="J150" t="str">
        <f t="shared" si="11"/>
        <v>HDPE extr. / HDPE spg.</v>
      </c>
      <c r="K150">
        <v>7.2188000000000002E-2</v>
      </c>
      <c r="L150">
        <v>0.75</v>
      </c>
      <c r="M150" s="18">
        <v>0</v>
      </c>
      <c r="N150" s="18">
        <v>0</v>
      </c>
      <c r="O150" s="18">
        <v>0.75</v>
      </c>
      <c r="P150" s="18">
        <v>0</v>
      </c>
      <c r="Q150" s="18"/>
      <c r="R150" s="18">
        <v>0</v>
      </c>
      <c r="S150" s="18">
        <v>0.75</v>
      </c>
      <c r="T150" s="18">
        <v>0</v>
      </c>
      <c r="U150" s="18">
        <f t="shared" si="10"/>
        <v>1</v>
      </c>
      <c r="V150" t="s">
        <v>877</v>
      </c>
      <c r="W150" t="s">
        <v>878</v>
      </c>
      <c r="AA150" t="s">
        <v>879</v>
      </c>
    </row>
    <row r="151" spans="1:36" x14ac:dyDescent="0.25">
      <c r="A151" t="s">
        <v>880</v>
      </c>
      <c r="B151" t="s">
        <v>881</v>
      </c>
      <c r="C151" t="s">
        <v>882</v>
      </c>
      <c r="D151" s="17">
        <v>2400</v>
      </c>
      <c r="E151" s="3" t="s">
        <v>51</v>
      </c>
      <c r="F151" s="3" t="str">
        <f t="shared" si="8"/>
        <v>F2- Met cement gebonden producten (alle vulmiddelen)</v>
      </c>
      <c r="G151" s="3" t="s">
        <v>44</v>
      </c>
      <c r="H151" s="3" t="str">
        <f t="shared" si="9"/>
        <v>Steen</v>
      </c>
      <c r="I151" t="s">
        <v>52</v>
      </c>
      <c r="J151" t="str">
        <f t="shared" si="11"/>
        <v>Betongranulaat</v>
      </c>
      <c r="K151">
        <v>9.6249999999999999E-3</v>
      </c>
      <c r="L151">
        <v>1.4999999999999999E-2</v>
      </c>
      <c r="M151" s="18">
        <v>0</v>
      </c>
      <c r="N151" s="18">
        <v>0</v>
      </c>
      <c r="O151" s="18">
        <v>0.75</v>
      </c>
      <c r="P151" s="18">
        <v>0</v>
      </c>
      <c r="Q151" s="18"/>
      <c r="R151" s="18">
        <v>0</v>
      </c>
      <c r="S151" s="18">
        <v>0.75</v>
      </c>
      <c r="T151" s="18">
        <v>1</v>
      </c>
      <c r="U151" s="18">
        <f t="shared" si="10"/>
        <v>0</v>
      </c>
      <c r="V151" t="s">
        <v>883</v>
      </c>
      <c r="W151" t="s">
        <v>884</v>
      </c>
      <c r="X151" t="s">
        <v>885</v>
      </c>
    </row>
    <row r="152" spans="1:36" x14ac:dyDescent="0.25">
      <c r="A152" t="s">
        <v>886</v>
      </c>
      <c r="B152" t="s">
        <v>887</v>
      </c>
      <c r="C152" t="s">
        <v>888</v>
      </c>
      <c r="D152" s="17">
        <v>1450</v>
      </c>
      <c r="E152" s="3" t="s">
        <v>51</v>
      </c>
      <c r="F152" s="3" t="str">
        <f t="shared" si="8"/>
        <v>F2- Met cement gebonden producten (alle vulmiddelen)</v>
      </c>
      <c r="G152" s="3" t="s">
        <v>44</v>
      </c>
      <c r="H152" s="3" t="str">
        <f t="shared" si="9"/>
        <v>Steen</v>
      </c>
      <c r="I152" t="s">
        <v>52</v>
      </c>
      <c r="J152" t="str">
        <f t="shared" si="11"/>
        <v>Betongranulaat</v>
      </c>
      <c r="K152">
        <v>9.6249999999999999E-3</v>
      </c>
      <c r="L152">
        <v>1.4999999999999999E-2</v>
      </c>
      <c r="M152" s="18">
        <v>0</v>
      </c>
      <c r="N152" s="18">
        <v>0</v>
      </c>
      <c r="O152" s="18">
        <v>0.75</v>
      </c>
      <c r="P152" s="18">
        <v>0</v>
      </c>
      <c r="Q152" s="18"/>
      <c r="R152" s="18">
        <v>0</v>
      </c>
      <c r="S152" s="18">
        <v>0.75</v>
      </c>
      <c r="T152" s="18">
        <v>0</v>
      </c>
      <c r="U152" s="18">
        <f t="shared" si="10"/>
        <v>1</v>
      </c>
      <c r="AA152" t="s">
        <v>889</v>
      </c>
      <c r="AI152" t="s">
        <v>890</v>
      </c>
      <c r="AJ152" t="s">
        <v>891</v>
      </c>
    </row>
    <row r="153" spans="1:36" x14ac:dyDescent="0.25">
      <c r="A153" t="s">
        <v>892</v>
      </c>
      <c r="B153" t="s">
        <v>893</v>
      </c>
      <c r="C153" t="s">
        <v>894</v>
      </c>
      <c r="D153" s="17">
        <v>150</v>
      </c>
      <c r="E153" s="3" t="s">
        <v>476</v>
      </c>
      <c r="F153" s="3" t="str">
        <f t="shared" si="8"/>
        <v>I3- Loofhout (bewerkt)</v>
      </c>
      <c r="G153" s="3" t="s">
        <v>94</v>
      </c>
      <c r="H153" s="3" t="str">
        <f t="shared" si="9"/>
        <v>Hout</v>
      </c>
      <c r="I153" t="s">
        <v>380</v>
      </c>
      <c r="J153" t="str">
        <f t="shared" si="11"/>
        <v>Zachthout log</v>
      </c>
      <c r="K153">
        <v>2.4063000000000001E-2</v>
      </c>
      <c r="L153">
        <v>0.1</v>
      </c>
      <c r="M153" s="18">
        <v>0</v>
      </c>
      <c r="N153" s="18">
        <v>0</v>
      </c>
      <c r="O153" s="18">
        <v>0.75</v>
      </c>
      <c r="P153" s="18">
        <v>0</v>
      </c>
      <c r="Q153" s="18"/>
      <c r="R153" s="18">
        <v>0</v>
      </c>
      <c r="S153" s="18">
        <v>0.75</v>
      </c>
      <c r="T153" s="18">
        <v>0</v>
      </c>
      <c r="U153" s="18">
        <f t="shared" si="10"/>
        <v>1</v>
      </c>
      <c r="AA153" t="s">
        <v>895</v>
      </c>
    </row>
    <row r="154" spans="1:36" x14ac:dyDescent="0.25">
      <c r="A154" t="s">
        <v>896</v>
      </c>
      <c r="B154" t="s">
        <v>897</v>
      </c>
      <c r="C154" t="s">
        <v>898</v>
      </c>
      <c r="D154" s="17">
        <v>2500</v>
      </c>
      <c r="E154" s="3" t="s">
        <v>816</v>
      </c>
      <c r="F154" s="3" t="str">
        <f t="shared" si="8"/>
        <v>E3- Kalkstenen (uitgezonderd marmers)</v>
      </c>
      <c r="G154" s="3" t="s">
        <v>44</v>
      </c>
      <c r="H154" s="3" t="str">
        <f t="shared" si="9"/>
        <v>Steen</v>
      </c>
      <c r="I154" t="s">
        <v>45</v>
      </c>
      <c r="J154" t="str">
        <f t="shared" si="11"/>
        <v>Menggranulaat</v>
      </c>
      <c r="K154">
        <v>9.6249999999999999E-3</v>
      </c>
      <c r="L154">
        <v>1.7999999999999999E-2</v>
      </c>
      <c r="M154" s="18">
        <v>0</v>
      </c>
      <c r="N154" s="18">
        <v>0</v>
      </c>
      <c r="O154" s="18">
        <v>0.75</v>
      </c>
      <c r="P154" s="18">
        <v>0</v>
      </c>
      <c r="Q154" s="18"/>
      <c r="R154" s="18">
        <v>0</v>
      </c>
      <c r="S154" s="18">
        <v>0.75</v>
      </c>
      <c r="T154" s="18">
        <v>0</v>
      </c>
      <c r="U154" s="18">
        <f t="shared" si="10"/>
        <v>1</v>
      </c>
      <c r="AA154" t="s">
        <v>899</v>
      </c>
      <c r="AI154" t="s">
        <v>900</v>
      </c>
    </row>
    <row r="155" spans="1:36" x14ac:dyDescent="0.25">
      <c r="A155" t="s">
        <v>901</v>
      </c>
      <c r="B155" t="s">
        <v>902</v>
      </c>
      <c r="C155" t="s">
        <v>903</v>
      </c>
      <c r="D155" s="17">
        <v>1020</v>
      </c>
      <c r="E155" s="3" t="s">
        <v>476</v>
      </c>
      <c r="F155" s="3" t="str">
        <f t="shared" ref="F155:F186" si="12">VLOOKUP(E155,nl_sfb,5,FALSE)</f>
        <v>I3- Loofhout (bewerkt)</v>
      </c>
      <c r="G155" s="3" t="s">
        <v>94</v>
      </c>
      <c r="H155" s="3" t="str">
        <f t="shared" si="9"/>
        <v>Hout</v>
      </c>
      <c r="I155" t="s">
        <v>679</v>
      </c>
      <c r="J155" t="str">
        <f t="shared" si="11"/>
        <v>Hardhout log</v>
      </c>
      <c r="K155">
        <v>2.4063000000000001E-2</v>
      </c>
      <c r="L155">
        <v>0.05</v>
      </c>
      <c r="M155" s="18">
        <v>0</v>
      </c>
      <c r="N155" s="18">
        <v>0</v>
      </c>
      <c r="O155" s="18">
        <v>0.75</v>
      </c>
      <c r="P155" s="18">
        <v>0</v>
      </c>
      <c r="Q155" s="18"/>
      <c r="R155" s="18">
        <v>0</v>
      </c>
      <c r="S155" s="18">
        <v>0.75</v>
      </c>
      <c r="T155" s="18">
        <v>0</v>
      </c>
      <c r="U155" s="18">
        <f t="shared" si="10"/>
        <v>1</v>
      </c>
      <c r="V155" t="s">
        <v>904</v>
      </c>
      <c r="W155" t="s">
        <v>905</v>
      </c>
      <c r="AA155" t="s">
        <v>906</v>
      </c>
    </row>
    <row r="156" spans="1:36" x14ac:dyDescent="0.25">
      <c r="A156" t="s">
        <v>907</v>
      </c>
      <c r="B156" t="s">
        <v>908</v>
      </c>
      <c r="C156" t="s">
        <v>908</v>
      </c>
      <c r="D156" s="17">
        <v>1000</v>
      </c>
      <c r="E156" s="3" t="s">
        <v>909</v>
      </c>
      <c r="F156" s="3" t="str">
        <f t="shared" si="12"/>
        <v>J1- Op basis van houtvezels, houtwol</v>
      </c>
      <c r="G156" s="3" t="s">
        <v>94</v>
      </c>
      <c r="H156" s="3" t="str">
        <f t="shared" si="9"/>
        <v>Hout</v>
      </c>
      <c r="I156" t="s">
        <v>59</v>
      </c>
      <c r="J156" t="str">
        <f t="shared" si="11"/>
        <v>B-hout</v>
      </c>
      <c r="K156">
        <v>2.4063000000000001E-2</v>
      </c>
      <c r="L156">
        <v>0.1</v>
      </c>
      <c r="M156" s="18">
        <v>0</v>
      </c>
      <c r="N156" s="18">
        <v>0</v>
      </c>
      <c r="O156" s="18">
        <v>0.75</v>
      </c>
      <c r="P156" s="18">
        <v>0</v>
      </c>
      <c r="Q156" s="18"/>
      <c r="R156" s="18">
        <v>0</v>
      </c>
      <c r="S156" s="18">
        <v>0.75</v>
      </c>
      <c r="T156" s="18">
        <v>0</v>
      </c>
      <c r="U156" s="18">
        <f t="shared" si="10"/>
        <v>1</v>
      </c>
      <c r="V156" t="s">
        <v>910</v>
      </c>
    </row>
    <row r="157" spans="1:36" x14ac:dyDescent="0.25">
      <c r="A157" t="s">
        <v>911</v>
      </c>
      <c r="B157" t="s">
        <v>912</v>
      </c>
      <c r="C157" t="s">
        <v>913</v>
      </c>
      <c r="D157" s="17">
        <v>2500</v>
      </c>
      <c r="E157" s="3" t="s">
        <v>914</v>
      </c>
      <c r="F157" s="3" t="str">
        <f t="shared" si="12"/>
        <v>O7- Spiegelglas, spionglas</v>
      </c>
      <c r="G157" s="3" t="s">
        <v>126</v>
      </c>
      <c r="H157" s="3" t="str">
        <f t="shared" si="9"/>
        <v>Glas</v>
      </c>
      <c r="M157" s="18"/>
      <c r="N157" s="18">
        <v>0</v>
      </c>
      <c r="O157" s="18">
        <v>0.75</v>
      </c>
      <c r="P157" s="18">
        <v>0</v>
      </c>
      <c r="Q157" s="18"/>
      <c r="R157" s="18">
        <v>0</v>
      </c>
      <c r="S157" s="18">
        <v>0.75</v>
      </c>
      <c r="T157" s="18">
        <v>0</v>
      </c>
      <c r="U157" s="18">
        <f t="shared" si="10"/>
        <v>1</v>
      </c>
      <c r="AA157" t="s">
        <v>915</v>
      </c>
    </row>
    <row r="158" spans="1:36" x14ac:dyDescent="0.25">
      <c r="A158" t="s">
        <v>916</v>
      </c>
      <c r="B158" t="s">
        <v>917</v>
      </c>
      <c r="C158" t="s">
        <v>918</v>
      </c>
      <c r="D158" s="17">
        <v>2700</v>
      </c>
      <c r="E158" s="3" t="s">
        <v>160</v>
      </c>
      <c r="F158" s="3" t="str">
        <f t="shared" si="12"/>
        <v>E9- Overige natuursteen, hiervoor niet genoemd</v>
      </c>
      <c r="G158" s="3" t="s">
        <v>44</v>
      </c>
      <c r="H158" s="3" t="str">
        <f t="shared" si="9"/>
        <v>Steen</v>
      </c>
      <c r="I158" t="s">
        <v>45</v>
      </c>
      <c r="J158" t="str">
        <f>VLOOKUP(I158,priceset,2,FALSE)</f>
        <v>Menggranulaat</v>
      </c>
      <c r="K158">
        <v>9.6249999999999999E-3</v>
      </c>
      <c r="L158">
        <v>1.7999999999999999E-2</v>
      </c>
      <c r="M158" s="18">
        <v>0</v>
      </c>
      <c r="N158" s="18">
        <v>0</v>
      </c>
      <c r="O158" s="18">
        <v>0.75</v>
      </c>
      <c r="P158" s="18">
        <v>0</v>
      </c>
      <c r="Q158" s="18"/>
      <c r="R158" s="18">
        <v>0</v>
      </c>
      <c r="S158" s="18">
        <v>0.75</v>
      </c>
      <c r="T158" s="18">
        <v>0</v>
      </c>
      <c r="U158" s="18">
        <f t="shared" si="10"/>
        <v>1</v>
      </c>
      <c r="V158" t="s">
        <v>919</v>
      </c>
      <c r="W158" t="s">
        <v>920</v>
      </c>
      <c r="AA158" t="s">
        <v>921</v>
      </c>
    </row>
    <row r="159" spans="1:36" x14ac:dyDescent="0.25">
      <c r="A159" t="s">
        <v>922</v>
      </c>
      <c r="B159" t="s">
        <v>923</v>
      </c>
      <c r="C159" t="s">
        <v>923</v>
      </c>
      <c r="D159" s="17">
        <v>1600</v>
      </c>
      <c r="E159" s="3" t="s">
        <v>106</v>
      </c>
      <c r="F159" s="3" t="str">
        <f t="shared" si="12"/>
        <v>P1- Natuurlijke aggregaten, natuurlijke vulstoffen</v>
      </c>
      <c r="G159" s="3" t="s">
        <v>65</v>
      </c>
      <c r="H159" s="3" t="str">
        <f t="shared" si="9"/>
        <v>Organisch</v>
      </c>
      <c r="M159" s="18"/>
      <c r="N159" s="18">
        <v>0</v>
      </c>
      <c r="O159" s="18">
        <v>0.75</v>
      </c>
      <c r="P159" s="18">
        <v>0</v>
      </c>
      <c r="Q159" s="18"/>
      <c r="R159" s="18">
        <v>0</v>
      </c>
      <c r="S159" s="18">
        <v>0.75</v>
      </c>
      <c r="T159" s="18">
        <v>0</v>
      </c>
      <c r="U159" s="18">
        <f t="shared" si="10"/>
        <v>1</v>
      </c>
      <c r="AA159" t="s">
        <v>924</v>
      </c>
    </row>
    <row r="160" spans="1:36" x14ac:dyDescent="0.25">
      <c r="A160" t="s">
        <v>925</v>
      </c>
      <c r="B160" t="s">
        <v>926</v>
      </c>
      <c r="C160" t="s">
        <v>927</v>
      </c>
      <c r="D160" s="17">
        <v>2000</v>
      </c>
      <c r="E160" s="3" t="s">
        <v>106</v>
      </c>
      <c r="F160" s="3" t="str">
        <f t="shared" si="12"/>
        <v>P1- Natuurlijke aggregaten, natuurlijke vulstoffen</v>
      </c>
      <c r="G160" s="3" t="s">
        <v>65</v>
      </c>
      <c r="H160" s="3" t="str">
        <f t="shared" si="9"/>
        <v>Organisch</v>
      </c>
      <c r="I160" t="s">
        <v>107</v>
      </c>
      <c r="J160" t="str">
        <f>VLOOKUP(I160,priceset,2,FALSE)</f>
        <v>Zand</v>
      </c>
      <c r="K160">
        <v>7.2188000000000002E-2</v>
      </c>
      <c r="L160">
        <v>0</v>
      </c>
      <c r="M160" s="18">
        <v>0</v>
      </c>
      <c r="N160" s="18">
        <v>0</v>
      </c>
      <c r="O160" s="18">
        <v>0.75</v>
      </c>
      <c r="P160" s="18">
        <v>0</v>
      </c>
      <c r="Q160" s="18"/>
      <c r="R160" s="18">
        <v>0</v>
      </c>
      <c r="S160" s="18">
        <v>0.75</v>
      </c>
      <c r="T160" s="18">
        <v>1</v>
      </c>
      <c r="U160" s="18">
        <f t="shared" si="10"/>
        <v>0</v>
      </c>
      <c r="V160" t="s">
        <v>928</v>
      </c>
      <c r="AA160" t="s">
        <v>929</v>
      </c>
      <c r="AB160" t="s">
        <v>930</v>
      </c>
      <c r="AI160" t="s">
        <v>931</v>
      </c>
    </row>
    <row r="161" spans="1:36" x14ac:dyDescent="0.25">
      <c r="A161" t="s">
        <v>932</v>
      </c>
      <c r="B161" t="s">
        <v>933</v>
      </c>
      <c r="C161" t="s">
        <v>933</v>
      </c>
      <c r="D161" s="17">
        <v>25</v>
      </c>
      <c r="E161" s="3" t="s">
        <v>64</v>
      </c>
      <c r="F161" s="3" t="str">
        <f t="shared" si="12"/>
        <v>J3- Op basis van plantaardige vezels (uitgezonderd houtvezels, houtwol)</v>
      </c>
      <c r="G161" s="3" t="s">
        <v>65</v>
      </c>
      <c r="H161" s="3" t="str">
        <f t="shared" si="9"/>
        <v>Organisch</v>
      </c>
      <c r="M161" s="18"/>
      <c r="N161" s="18">
        <v>0</v>
      </c>
      <c r="O161" s="18">
        <v>0.75</v>
      </c>
      <c r="P161" s="18">
        <v>0</v>
      </c>
      <c r="Q161" s="18"/>
      <c r="R161" s="18">
        <v>0</v>
      </c>
      <c r="S161" s="18">
        <v>0.75</v>
      </c>
      <c r="T161" s="18">
        <v>0</v>
      </c>
      <c r="U161" s="18">
        <f t="shared" si="10"/>
        <v>1</v>
      </c>
      <c r="AA161" t="s">
        <v>934</v>
      </c>
    </row>
    <row r="162" spans="1:36" x14ac:dyDescent="0.25">
      <c r="A162" t="s">
        <v>935</v>
      </c>
      <c r="B162" t="s">
        <v>936</v>
      </c>
      <c r="C162" t="s">
        <v>937</v>
      </c>
      <c r="D162" s="17">
        <v>1300</v>
      </c>
      <c r="E162" s="3" t="s">
        <v>78</v>
      </c>
      <c r="F162" s="3" t="str">
        <f t="shared" si="12"/>
        <v xml:space="preserve">Q4- Mengsels, mortels en beton (voor verharding) op basis van cement en/of kalk, niet beschreven in q5, </v>
      </c>
      <c r="G162" s="3" t="s">
        <v>44</v>
      </c>
      <c r="H162" s="3" t="str">
        <f t="shared" si="9"/>
        <v>Steen</v>
      </c>
      <c r="I162" t="s">
        <v>114</v>
      </c>
      <c r="J162" t="str">
        <f>VLOOKUP(I162,priceset,2,FALSE)</f>
        <v>Gips</v>
      </c>
      <c r="K162">
        <v>9.6249999999999999E-3</v>
      </c>
      <c r="L162">
        <v>1.4999999999999999E-2</v>
      </c>
      <c r="M162" s="18">
        <v>0</v>
      </c>
      <c r="N162" s="18">
        <v>0</v>
      </c>
      <c r="O162" s="18">
        <v>0.75</v>
      </c>
      <c r="P162" s="18">
        <v>0</v>
      </c>
      <c r="Q162" s="18"/>
      <c r="R162" s="18">
        <v>0</v>
      </c>
      <c r="S162" s="18">
        <v>0.75</v>
      </c>
      <c r="T162" s="18">
        <v>0</v>
      </c>
      <c r="U162" s="18">
        <f t="shared" si="10"/>
        <v>1</v>
      </c>
      <c r="AA162" t="s">
        <v>938</v>
      </c>
      <c r="AI162" t="s">
        <v>939</v>
      </c>
      <c r="AJ162" t="s">
        <v>940</v>
      </c>
    </row>
    <row r="163" spans="1:36" x14ac:dyDescent="0.25">
      <c r="A163" t="s">
        <v>941</v>
      </c>
      <c r="B163" t="s">
        <v>942</v>
      </c>
      <c r="C163" t="s">
        <v>943</v>
      </c>
      <c r="D163" s="17">
        <v>50</v>
      </c>
      <c r="E163" s="3" t="s">
        <v>459</v>
      </c>
      <c r="F163" s="3" t="str">
        <f t="shared" si="12"/>
        <v>J2- Papier</v>
      </c>
      <c r="G163" s="3" t="s">
        <v>65</v>
      </c>
      <c r="H163" s="3" t="str">
        <f t="shared" si="9"/>
        <v>Organisch</v>
      </c>
      <c r="M163" s="18"/>
      <c r="N163" s="18">
        <v>0</v>
      </c>
      <c r="O163" s="18">
        <v>0.75</v>
      </c>
      <c r="P163" s="18">
        <v>0</v>
      </c>
      <c r="Q163" s="18"/>
      <c r="R163" s="18">
        <v>0</v>
      </c>
      <c r="S163" s="18">
        <v>0.75</v>
      </c>
      <c r="T163" s="18">
        <v>0</v>
      </c>
      <c r="U163" s="18">
        <f t="shared" si="10"/>
        <v>1</v>
      </c>
      <c r="V163" t="s">
        <v>944</v>
      </c>
      <c r="AA163" t="s">
        <v>945</v>
      </c>
    </row>
    <row r="164" spans="1:36" x14ac:dyDescent="0.25">
      <c r="A164" t="s">
        <v>946</v>
      </c>
      <c r="B164" t="s">
        <v>947</v>
      </c>
      <c r="C164" t="s">
        <v>948</v>
      </c>
      <c r="D164" s="17">
        <v>900</v>
      </c>
      <c r="E164" s="3" t="s">
        <v>113</v>
      </c>
      <c r="F164" s="3" t="str">
        <f t="shared" si="12"/>
        <v>F7- Vormvaste grondstoffen, gebonden met gips</v>
      </c>
      <c r="G164" s="3" t="s">
        <v>44</v>
      </c>
      <c r="H164" s="3" t="str">
        <f t="shared" si="9"/>
        <v>Steen</v>
      </c>
      <c r="I164" t="s">
        <v>949</v>
      </c>
      <c r="J164" t="str">
        <f>VLOOKUP(I164,priceset,2,FALSE)</f>
        <v>Gips/hout berekend</v>
      </c>
      <c r="K164">
        <v>9.6249999999999999E-3</v>
      </c>
      <c r="L164">
        <v>0</v>
      </c>
      <c r="M164" s="18">
        <v>0</v>
      </c>
      <c r="N164" s="18">
        <v>0</v>
      </c>
      <c r="O164" s="18">
        <v>0.75</v>
      </c>
      <c r="P164" s="18">
        <v>0</v>
      </c>
      <c r="Q164" s="18"/>
      <c r="R164" s="18">
        <v>0</v>
      </c>
      <c r="S164" s="18">
        <v>0.75</v>
      </c>
      <c r="T164" s="18">
        <v>0</v>
      </c>
      <c r="U164" s="18">
        <f t="shared" si="10"/>
        <v>1</v>
      </c>
      <c r="V164" t="s">
        <v>950</v>
      </c>
      <c r="W164" t="s">
        <v>951</v>
      </c>
      <c r="AA164" t="s">
        <v>952</v>
      </c>
      <c r="AI164" t="s">
        <v>953</v>
      </c>
    </row>
    <row r="165" spans="1:36" x14ac:dyDescent="0.25">
      <c r="A165" t="s">
        <v>954</v>
      </c>
      <c r="B165" t="s">
        <v>955</v>
      </c>
      <c r="C165" t="s">
        <v>956</v>
      </c>
      <c r="D165" s="17">
        <v>250</v>
      </c>
      <c r="E165" s="3" t="s">
        <v>909</v>
      </c>
      <c r="F165" s="3" t="str">
        <f t="shared" si="12"/>
        <v>J1- Op basis van houtvezels, houtwol</v>
      </c>
      <c r="G165" s="3" t="s">
        <v>65</v>
      </c>
      <c r="H165" s="3" t="str">
        <f t="shared" si="9"/>
        <v>Organisch</v>
      </c>
      <c r="M165" s="18"/>
      <c r="N165" s="18">
        <v>0</v>
      </c>
      <c r="O165" s="18">
        <v>0.75</v>
      </c>
      <c r="P165" s="18">
        <v>0</v>
      </c>
      <c r="Q165" s="18"/>
      <c r="R165" s="18">
        <v>0</v>
      </c>
      <c r="S165" s="18">
        <v>0.75</v>
      </c>
      <c r="T165" s="18">
        <v>0</v>
      </c>
      <c r="U165" s="18">
        <f t="shared" si="10"/>
        <v>1</v>
      </c>
      <c r="AA165" t="s">
        <v>957</v>
      </c>
      <c r="AB165" t="s">
        <v>958</v>
      </c>
    </row>
    <row r="166" spans="1:36" x14ac:dyDescent="0.25">
      <c r="A166" t="s">
        <v>959</v>
      </c>
      <c r="B166" t="s">
        <v>960</v>
      </c>
      <c r="C166" t="s">
        <v>961</v>
      </c>
      <c r="D166" s="17">
        <v>700</v>
      </c>
      <c r="E166" s="3" t="s">
        <v>476</v>
      </c>
      <c r="F166" s="3" t="str">
        <f t="shared" si="12"/>
        <v>I3- Loofhout (bewerkt)</v>
      </c>
      <c r="G166" s="3" t="s">
        <v>94</v>
      </c>
      <c r="H166" s="3" t="str">
        <f t="shared" si="9"/>
        <v>Hout</v>
      </c>
      <c r="I166" t="s">
        <v>679</v>
      </c>
      <c r="J166" t="str">
        <f>VLOOKUP(I166,priceset,2,FALSE)</f>
        <v>Hardhout log</v>
      </c>
      <c r="K166">
        <v>2.4063000000000001E-2</v>
      </c>
      <c r="L166">
        <v>0.05</v>
      </c>
      <c r="M166" s="18">
        <v>0</v>
      </c>
      <c r="N166" s="18">
        <v>0</v>
      </c>
      <c r="O166" s="18">
        <v>0.75</v>
      </c>
      <c r="P166" s="18">
        <v>0</v>
      </c>
      <c r="Q166" s="18"/>
      <c r="R166" s="18">
        <v>0</v>
      </c>
      <c r="S166" s="18">
        <v>0.75</v>
      </c>
      <c r="T166" s="18">
        <v>0</v>
      </c>
      <c r="U166" s="18">
        <f t="shared" si="10"/>
        <v>1</v>
      </c>
      <c r="V166" t="s">
        <v>962</v>
      </c>
      <c r="AA166" t="s">
        <v>963</v>
      </c>
      <c r="AI166" t="s">
        <v>964</v>
      </c>
    </row>
    <row r="167" spans="1:36" x14ac:dyDescent="0.25">
      <c r="A167" t="s">
        <v>965</v>
      </c>
      <c r="B167" t="s">
        <v>966</v>
      </c>
      <c r="C167" t="s">
        <v>967</v>
      </c>
      <c r="D167" s="17">
        <v>525</v>
      </c>
      <c r="E167" s="3" t="s">
        <v>51</v>
      </c>
      <c r="F167" s="3" t="str">
        <f t="shared" si="12"/>
        <v>F2- Met cement gebonden producten (alle vulmiddelen)</v>
      </c>
      <c r="G167" s="3" t="s">
        <v>94</v>
      </c>
      <c r="H167" s="3" t="str">
        <f t="shared" si="9"/>
        <v>Hout</v>
      </c>
      <c r="M167" s="18"/>
      <c r="N167" s="18">
        <v>0</v>
      </c>
      <c r="O167" s="18">
        <v>0.75</v>
      </c>
      <c r="P167" s="18">
        <v>0</v>
      </c>
      <c r="Q167" s="18"/>
      <c r="R167" s="18">
        <v>0</v>
      </c>
      <c r="S167" s="18">
        <v>0.75</v>
      </c>
      <c r="T167" s="18">
        <v>0</v>
      </c>
      <c r="U167" s="18">
        <f t="shared" si="10"/>
        <v>1</v>
      </c>
      <c r="AA167" t="s">
        <v>968</v>
      </c>
      <c r="AB167" t="s">
        <v>969</v>
      </c>
    </row>
    <row r="168" spans="1:36" x14ac:dyDescent="0.25">
      <c r="A168" t="s">
        <v>970</v>
      </c>
      <c r="B168" t="s">
        <v>971</v>
      </c>
      <c r="C168" t="s">
        <v>971</v>
      </c>
      <c r="D168" s="17">
        <v>650</v>
      </c>
      <c r="E168" s="3" t="s">
        <v>93</v>
      </c>
      <c r="F168" s="3" t="str">
        <f t="shared" si="12"/>
        <v>I4- In lagen verlijmd hout</v>
      </c>
      <c r="G168" s="3" t="s">
        <v>94</v>
      </c>
      <c r="H168" s="3" t="str">
        <f t="shared" si="9"/>
        <v>Hout</v>
      </c>
      <c r="I168" t="s">
        <v>59</v>
      </c>
      <c r="J168" t="str">
        <f>VLOOKUP(I168,priceset,2,FALSE)</f>
        <v>B-hout</v>
      </c>
      <c r="K168">
        <v>2.4063000000000001E-2</v>
      </c>
      <c r="L168">
        <v>0.1</v>
      </c>
      <c r="M168" s="18">
        <v>0</v>
      </c>
      <c r="N168" s="18">
        <v>0</v>
      </c>
      <c r="O168" s="18">
        <v>0.75</v>
      </c>
      <c r="P168" s="18">
        <v>0</v>
      </c>
      <c r="Q168" s="18"/>
      <c r="R168" s="18">
        <v>0</v>
      </c>
      <c r="S168" s="18">
        <v>0.75</v>
      </c>
      <c r="T168" s="18">
        <v>0</v>
      </c>
      <c r="U168" s="18">
        <f t="shared" si="10"/>
        <v>1</v>
      </c>
      <c r="AA168" t="s">
        <v>972</v>
      </c>
    </row>
    <row r="169" spans="1:36" x14ac:dyDescent="0.25">
      <c r="A169" t="s">
        <v>973</v>
      </c>
      <c r="B169" t="s">
        <v>974</v>
      </c>
      <c r="C169" t="s">
        <v>974</v>
      </c>
      <c r="D169" s="17">
        <v>2700</v>
      </c>
      <c r="E169" s="3" t="s">
        <v>160</v>
      </c>
      <c r="F169" s="3" t="str">
        <f t="shared" si="12"/>
        <v>E9- Overige natuursteen, hiervoor niet genoemd</v>
      </c>
      <c r="G169" s="3" t="s">
        <v>44</v>
      </c>
      <c r="H169" s="3" t="str">
        <f t="shared" si="9"/>
        <v>Steen</v>
      </c>
      <c r="I169" t="s">
        <v>45</v>
      </c>
      <c r="J169" t="str">
        <f>VLOOKUP(I169,priceset,2,FALSE)</f>
        <v>Menggranulaat</v>
      </c>
      <c r="K169">
        <v>9.6249999999999999E-3</v>
      </c>
      <c r="L169">
        <v>1.7999999999999999E-2</v>
      </c>
      <c r="M169" s="18">
        <v>0</v>
      </c>
      <c r="N169" s="18">
        <v>0</v>
      </c>
      <c r="O169" s="18">
        <v>0.75</v>
      </c>
      <c r="P169" s="18">
        <v>0</v>
      </c>
      <c r="Q169" s="18"/>
      <c r="R169" s="18">
        <v>0</v>
      </c>
      <c r="S169" s="18">
        <v>0.75</v>
      </c>
      <c r="T169" s="18">
        <v>0</v>
      </c>
      <c r="U169" s="18">
        <f t="shared" si="10"/>
        <v>1</v>
      </c>
      <c r="V169" t="s">
        <v>975</v>
      </c>
      <c r="W169" t="s">
        <v>976</v>
      </c>
    </row>
    <row r="170" spans="1:36" x14ac:dyDescent="0.25">
      <c r="A170" t="s">
        <v>977</v>
      </c>
      <c r="B170" t="s">
        <v>978</v>
      </c>
      <c r="C170" t="s">
        <v>979</v>
      </c>
      <c r="D170" s="17">
        <v>350</v>
      </c>
      <c r="E170" s="3" t="s">
        <v>909</v>
      </c>
      <c r="F170" s="3" t="str">
        <f t="shared" si="12"/>
        <v>J1- Op basis van houtvezels, houtwol</v>
      </c>
      <c r="G170" s="3" t="s">
        <v>65</v>
      </c>
      <c r="H170" s="3" t="str">
        <f t="shared" si="9"/>
        <v>Organisch</v>
      </c>
      <c r="M170" s="18"/>
      <c r="N170" s="18">
        <v>0</v>
      </c>
      <c r="O170" s="18">
        <v>0.75</v>
      </c>
      <c r="P170" s="18">
        <v>0</v>
      </c>
      <c r="Q170" s="18"/>
      <c r="R170" s="18">
        <v>0</v>
      </c>
      <c r="S170" s="18">
        <v>0.75</v>
      </c>
      <c r="T170" s="18">
        <v>0</v>
      </c>
      <c r="U170" s="18">
        <f t="shared" si="10"/>
        <v>1</v>
      </c>
      <c r="AA170" t="s">
        <v>980</v>
      </c>
      <c r="AB170" t="s">
        <v>981</v>
      </c>
    </row>
    <row r="171" spans="1:36" x14ac:dyDescent="0.25">
      <c r="A171" t="s">
        <v>982</v>
      </c>
      <c r="B171" t="s">
        <v>983</v>
      </c>
      <c r="C171" t="s">
        <v>984</v>
      </c>
      <c r="D171" s="17">
        <v>7930</v>
      </c>
      <c r="E171" s="3" t="s">
        <v>154</v>
      </c>
      <c r="F171" s="3" t="str">
        <f t="shared" si="12"/>
        <v>H3- Staal legeringen</v>
      </c>
      <c r="G171" s="3" t="s">
        <v>38</v>
      </c>
      <c r="H171" s="3" t="str">
        <f t="shared" si="9"/>
        <v>Metaal</v>
      </c>
      <c r="I171" t="s">
        <v>72</v>
      </c>
      <c r="J171" t="str">
        <f>VLOOKUP(I171,priceset,2,FALSE)</f>
        <v>Staalschroot LME</v>
      </c>
      <c r="K171">
        <v>7.2188000000000002E-2</v>
      </c>
      <c r="L171">
        <v>0</v>
      </c>
      <c r="M171" s="18">
        <v>0</v>
      </c>
      <c r="N171" s="18">
        <v>0</v>
      </c>
      <c r="O171" s="18">
        <v>0.75</v>
      </c>
      <c r="P171" s="18">
        <v>0</v>
      </c>
      <c r="Q171" s="18"/>
      <c r="R171" s="18">
        <v>0</v>
      </c>
      <c r="S171" s="18">
        <v>0.75</v>
      </c>
      <c r="T171" s="18">
        <v>0</v>
      </c>
      <c r="U171" s="18">
        <f t="shared" si="10"/>
        <v>1</v>
      </c>
      <c r="V171" t="s">
        <v>985</v>
      </c>
      <c r="W171" t="s">
        <v>986</v>
      </c>
      <c r="X171" t="s">
        <v>987</v>
      </c>
      <c r="Y171" t="s">
        <v>988</v>
      </c>
      <c r="AA171" t="s">
        <v>989</v>
      </c>
      <c r="AB171" t="s">
        <v>990</v>
      </c>
      <c r="AI171" t="s">
        <v>991</v>
      </c>
    </row>
    <row r="172" spans="1:36" x14ac:dyDescent="0.25">
      <c r="A172" t="s">
        <v>992</v>
      </c>
      <c r="B172" t="s">
        <v>993</v>
      </c>
      <c r="C172" t="s">
        <v>994</v>
      </c>
      <c r="D172" s="17">
        <v>1450</v>
      </c>
      <c r="E172" s="3" t="s">
        <v>51</v>
      </c>
      <c r="F172" s="3" t="str">
        <f t="shared" si="12"/>
        <v>F2- Met cement gebonden producten (alle vulmiddelen)</v>
      </c>
      <c r="G172" s="3" t="s">
        <v>44</v>
      </c>
      <c r="H172" s="3" t="str">
        <f t="shared" si="9"/>
        <v>Steen</v>
      </c>
      <c r="M172" s="18"/>
      <c r="N172" s="18">
        <v>0</v>
      </c>
      <c r="O172" s="18">
        <v>0.75</v>
      </c>
      <c r="P172" s="18">
        <v>0</v>
      </c>
      <c r="Q172" s="18"/>
      <c r="R172" s="18">
        <v>0</v>
      </c>
      <c r="S172" s="18">
        <v>0.75</v>
      </c>
      <c r="T172" s="18">
        <v>0</v>
      </c>
      <c r="U172" s="18">
        <f t="shared" si="10"/>
        <v>1</v>
      </c>
      <c r="AA172" t="s">
        <v>995</v>
      </c>
      <c r="AB172" t="s">
        <v>996</v>
      </c>
      <c r="AC172" t="s">
        <v>997</v>
      </c>
      <c r="AD172" t="s">
        <v>998</v>
      </c>
    </row>
    <row r="173" spans="1:36" x14ac:dyDescent="0.25">
      <c r="A173" t="s">
        <v>999</v>
      </c>
      <c r="B173" t="s">
        <v>1000</v>
      </c>
      <c r="C173" t="s">
        <v>1001</v>
      </c>
      <c r="D173" s="17">
        <v>7500</v>
      </c>
      <c r="E173" s="3" t="s">
        <v>557</v>
      </c>
      <c r="F173" s="3" t="str">
        <f t="shared" si="12"/>
        <v>H1- Gietijzer</v>
      </c>
      <c r="G173" s="3" t="s">
        <v>38</v>
      </c>
      <c r="H173" s="3" t="str">
        <f t="shared" si="9"/>
        <v>Metaal</v>
      </c>
      <c r="I173" t="s">
        <v>72</v>
      </c>
      <c r="J173" t="str">
        <f>VLOOKUP(I173,priceset,2,FALSE)</f>
        <v>Staalschroot LME</v>
      </c>
      <c r="K173">
        <v>7.2188000000000002E-2</v>
      </c>
      <c r="L173">
        <v>0</v>
      </c>
      <c r="M173" s="18">
        <v>0</v>
      </c>
      <c r="N173" s="18">
        <v>0</v>
      </c>
      <c r="O173" s="18">
        <v>0.75</v>
      </c>
      <c r="P173" s="18">
        <v>0</v>
      </c>
      <c r="Q173" s="18"/>
      <c r="R173" s="18">
        <v>0</v>
      </c>
      <c r="S173" s="18">
        <v>0.75</v>
      </c>
      <c r="T173" s="18">
        <v>0</v>
      </c>
      <c r="U173" s="18">
        <f t="shared" si="10"/>
        <v>1</v>
      </c>
      <c r="AA173" t="s">
        <v>1002</v>
      </c>
      <c r="AI173" t="s">
        <v>1003</v>
      </c>
    </row>
    <row r="174" spans="1:36" x14ac:dyDescent="0.25">
      <c r="A174" t="s">
        <v>1004</v>
      </c>
      <c r="B174" t="s">
        <v>1005</v>
      </c>
      <c r="C174" t="s">
        <v>1006</v>
      </c>
      <c r="D174" s="17">
        <v>750</v>
      </c>
      <c r="E174" s="3" t="s">
        <v>93</v>
      </c>
      <c r="F174" s="3" t="str">
        <f t="shared" si="12"/>
        <v>I4- In lagen verlijmd hout</v>
      </c>
      <c r="G174" s="3" t="s">
        <v>94</v>
      </c>
      <c r="H174" s="3" t="str">
        <f t="shared" si="9"/>
        <v>Hout</v>
      </c>
      <c r="M174" s="18"/>
      <c r="N174" s="18">
        <v>0</v>
      </c>
      <c r="O174" s="18">
        <v>0.75</v>
      </c>
      <c r="P174" s="18">
        <v>0</v>
      </c>
      <c r="Q174" s="18"/>
      <c r="R174" s="18">
        <v>0</v>
      </c>
      <c r="S174" s="18">
        <v>0.75</v>
      </c>
      <c r="T174" s="18">
        <v>0</v>
      </c>
      <c r="U174" s="18">
        <f t="shared" si="10"/>
        <v>1</v>
      </c>
      <c r="AA174" t="s">
        <v>1007</v>
      </c>
      <c r="AB174" t="s">
        <v>1008</v>
      </c>
      <c r="AC174" t="s">
        <v>1009</v>
      </c>
      <c r="AI174" t="s">
        <v>1010</v>
      </c>
    </row>
    <row r="175" spans="1:36" x14ac:dyDescent="0.25">
      <c r="A175" t="s">
        <v>1011</v>
      </c>
      <c r="B175" t="s">
        <v>1012</v>
      </c>
      <c r="C175" t="s">
        <v>1013</v>
      </c>
      <c r="D175" s="17">
        <v>130</v>
      </c>
      <c r="E175" s="3" t="s">
        <v>64</v>
      </c>
      <c r="F175" s="3" t="str">
        <f t="shared" si="12"/>
        <v>J3- Op basis van plantaardige vezels (uitgezonderd houtvezels, houtwol)</v>
      </c>
      <c r="G175" s="3" t="s">
        <v>65</v>
      </c>
      <c r="H175" s="3" t="str">
        <f t="shared" si="9"/>
        <v>Organisch</v>
      </c>
      <c r="M175" s="18"/>
      <c r="N175" s="18">
        <v>0</v>
      </c>
      <c r="O175" s="18">
        <v>0.75</v>
      </c>
      <c r="P175" s="18">
        <v>0</v>
      </c>
      <c r="Q175" s="18"/>
      <c r="R175" s="18">
        <v>0</v>
      </c>
      <c r="S175" s="18">
        <v>0.75</v>
      </c>
      <c r="T175" s="18">
        <v>0</v>
      </c>
      <c r="U175" s="18">
        <f t="shared" si="10"/>
        <v>1</v>
      </c>
      <c r="AA175" t="s">
        <v>1014</v>
      </c>
      <c r="AI175" t="s">
        <v>1015</v>
      </c>
      <c r="AJ175" t="s">
        <v>1016</v>
      </c>
    </row>
    <row r="176" spans="1:36" x14ac:dyDescent="0.25">
      <c r="A176" t="s">
        <v>1017</v>
      </c>
      <c r="B176" t="s">
        <v>1018</v>
      </c>
      <c r="C176" t="s">
        <v>1019</v>
      </c>
      <c r="D176" s="17">
        <v>500</v>
      </c>
      <c r="E176" s="3" t="s">
        <v>51</v>
      </c>
      <c r="F176" s="3" t="str">
        <f t="shared" si="12"/>
        <v>F2- Met cement gebonden producten (alle vulmiddelen)</v>
      </c>
      <c r="G176" s="3" t="s">
        <v>94</v>
      </c>
      <c r="H176" s="3" t="str">
        <f t="shared" si="9"/>
        <v>Hout</v>
      </c>
      <c r="M176" s="18"/>
      <c r="N176" s="18">
        <v>0</v>
      </c>
      <c r="O176" s="18">
        <v>0.75</v>
      </c>
      <c r="P176" s="18">
        <v>0</v>
      </c>
      <c r="Q176" s="18"/>
      <c r="R176" s="18">
        <v>0</v>
      </c>
      <c r="S176" s="18">
        <v>0.75</v>
      </c>
      <c r="T176" s="18">
        <v>0</v>
      </c>
      <c r="U176" s="18">
        <f t="shared" si="10"/>
        <v>1</v>
      </c>
      <c r="AA176" t="s">
        <v>1020</v>
      </c>
      <c r="AB176" t="s">
        <v>1021</v>
      </c>
    </row>
    <row r="177" spans="1:36" x14ac:dyDescent="0.25">
      <c r="A177" t="s">
        <v>1022</v>
      </c>
      <c r="B177" t="s">
        <v>1023</v>
      </c>
      <c r="C177" t="s">
        <v>1024</v>
      </c>
      <c r="D177" s="17">
        <v>700</v>
      </c>
      <c r="E177" s="3" t="s">
        <v>379</v>
      </c>
      <c r="F177" s="3" t="str">
        <f t="shared" si="12"/>
        <v>I2- Naaldhout (bewerkt)</v>
      </c>
      <c r="G177" s="3" t="s">
        <v>94</v>
      </c>
      <c r="H177" s="3" t="str">
        <f t="shared" si="9"/>
        <v>Hout</v>
      </c>
      <c r="I177" t="s">
        <v>380</v>
      </c>
      <c r="J177" t="str">
        <f>VLOOKUP(I177,priceset,2,FALSE)</f>
        <v>Zachthout log</v>
      </c>
      <c r="K177">
        <v>2.4063000000000001E-2</v>
      </c>
      <c r="L177">
        <v>0.1</v>
      </c>
      <c r="M177" s="18">
        <v>0</v>
      </c>
      <c r="N177" s="18">
        <v>0</v>
      </c>
      <c r="O177" s="18">
        <v>0.75</v>
      </c>
      <c r="P177" s="18">
        <v>0</v>
      </c>
      <c r="Q177" s="18"/>
      <c r="R177" s="18">
        <v>0</v>
      </c>
      <c r="S177" s="18">
        <v>0.75</v>
      </c>
      <c r="T177" s="18">
        <v>0</v>
      </c>
      <c r="U177" s="18">
        <f t="shared" si="10"/>
        <v>1</v>
      </c>
      <c r="AI177" t="s">
        <v>1025</v>
      </c>
    </row>
    <row r="178" spans="1:36" x14ac:dyDescent="0.25">
      <c r="A178" t="s">
        <v>1026</v>
      </c>
      <c r="B178" t="s">
        <v>1027</v>
      </c>
      <c r="C178" t="s">
        <v>1028</v>
      </c>
      <c r="D178" s="17">
        <v>700</v>
      </c>
      <c r="E178" s="3" t="s">
        <v>476</v>
      </c>
      <c r="F178" s="3" t="str">
        <f t="shared" si="12"/>
        <v>I3- Loofhout (bewerkt)</v>
      </c>
      <c r="G178" s="3" t="s">
        <v>94</v>
      </c>
      <c r="H178" s="3" t="str">
        <f t="shared" si="9"/>
        <v>Hout</v>
      </c>
      <c r="I178" t="s">
        <v>679</v>
      </c>
      <c r="J178" t="str">
        <f>VLOOKUP(I178,priceset,2,FALSE)</f>
        <v>Hardhout log</v>
      </c>
      <c r="K178">
        <v>2.4063000000000001E-2</v>
      </c>
      <c r="L178">
        <v>0.05</v>
      </c>
      <c r="M178" s="18">
        <v>0</v>
      </c>
      <c r="N178" s="18">
        <v>0</v>
      </c>
      <c r="O178" s="18">
        <v>0.75</v>
      </c>
      <c r="P178" s="18">
        <v>0</v>
      </c>
      <c r="Q178" s="18"/>
      <c r="R178" s="18">
        <v>0</v>
      </c>
      <c r="S178" s="18">
        <v>0.75</v>
      </c>
      <c r="T178" s="18">
        <v>0</v>
      </c>
      <c r="U178" s="18">
        <f t="shared" si="10"/>
        <v>1</v>
      </c>
      <c r="V178" t="s">
        <v>1029</v>
      </c>
      <c r="AA178" t="s">
        <v>1030</v>
      </c>
    </row>
    <row r="179" spans="1:36" x14ac:dyDescent="0.25">
      <c r="A179" t="s">
        <v>1031</v>
      </c>
      <c r="B179" t="s">
        <v>1032</v>
      </c>
      <c r="C179" t="s">
        <v>1032</v>
      </c>
      <c r="D179" s="17">
        <v>780</v>
      </c>
      <c r="E179" s="3" t="s">
        <v>93</v>
      </c>
      <c r="F179" s="3" t="str">
        <f t="shared" si="12"/>
        <v>I4- In lagen verlijmd hout</v>
      </c>
      <c r="G179" s="3" t="s">
        <v>94</v>
      </c>
      <c r="H179" s="3" t="str">
        <f t="shared" si="9"/>
        <v>Hout</v>
      </c>
      <c r="M179" s="18"/>
      <c r="N179" s="18">
        <v>0</v>
      </c>
      <c r="O179" s="18">
        <v>0.75</v>
      </c>
      <c r="P179" s="18">
        <v>0</v>
      </c>
      <c r="Q179" s="18"/>
      <c r="R179" s="18">
        <v>0</v>
      </c>
      <c r="S179" s="18">
        <v>0.75</v>
      </c>
      <c r="T179" s="18">
        <v>0</v>
      </c>
      <c r="U179" s="18">
        <f t="shared" si="10"/>
        <v>1</v>
      </c>
      <c r="V179" t="s">
        <v>1033</v>
      </c>
      <c r="AA179" t="s">
        <v>1034</v>
      </c>
    </row>
    <row r="180" spans="1:36" x14ac:dyDescent="0.25">
      <c r="A180" t="s">
        <v>1035</v>
      </c>
      <c r="B180" t="s">
        <v>1036</v>
      </c>
      <c r="C180" t="s">
        <v>1037</v>
      </c>
      <c r="D180" s="17">
        <v>45</v>
      </c>
      <c r="E180" s="3" t="s">
        <v>504</v>
      </c>
      <c r="F180" s="3" t="str">
        <f t="shared" si="12"/>
        <v>N7- Kunststof met cellenstructuur</v>
      </c>
      <c r="G180" s="3" t="s">
        <v>58</v>
      </c>
      <c r="H180" s="3" t="str">
        <f t="shared" si="9"/>
        <v>Plastic</v>
      </c>
      <c r="M180" s="18"/>
      <c r="N180" s="18">
        <v>0</v>
      </c>
      <c r="O180" s="18">
        <v>0.75</v>
      </c>
      <c r="P180" s="18">
        <v>0</v>
      </c>
      <c r="Q180" s="18"/>
      <c r="R180" s="18">
        <v>0</v>
      </c>
      <c r="S180" s="18">
        <v>0.75</v>
      </c>
      <c r="T180" s="18">
        <v>0</v>
      </c>
      <c r="U180" s="18">
        <f t="shared" si="10"/>
        <v>1</v>
      </c>
      <c r="AA180" t="s">
        <v>1038</v>
      </c>
      <c r="AI180" t="s">
        <v>1039</v>
      </c>
    </row>
    <row r="181" spans="1:36" x14ac:dyDescent="0.25">
      <c r="A181" t="s">
        <v>1040</v>
      </c>
      <c r="B181" t="s">
        <v>1041</v>
      </c>
      <c r="C181" t="s">
        <v>1042</v>
      </c>
      <c r="D181" s="17">
        <v>2300</v>
      </c>
      <c r="E181" s="3" t="s">
        <v>51</v>
      </c>
      <c r="F181" s="3" t="str">
        <f t="shared" si="12"/>
        <v>F2- Met cement gebonden producten (alle vulmiddelen)</v>
      </c>
      <c r="G181" s="3" t="s">
        <v>44</v>
      </c>
      <c r="H181" s="3" t="str">
        <f t="shared" si="9"/>
        <v>Steen</v>
      </c>
      <c r="M181" s="18"/>
      <c r="N181" s="18">
        <v>0</v>
      </c>
      <c r="O181" s="18">
        <v>0.75</v>
      </c>
      <c r="P181" s="18">
        <v>0</v>
      </c>
      <c r="Q181" s="18"/>
      <c r="R181" s="18">
        <v>0</v>
      </c>
      <c r="S181" s="18">
        <v>0.75</v>
      </c>
      <c r="T181" s="18">
        <v>0</v>
      </c>
      <c r="U181" s="18">
        <f t="shared" si="10"/>
        <v>1</v>
      </c>
      <c r="AA181" t="s">
        <v>1043</v>
      </c>
      <c r="AB181" t="s">
        <v>1044</v>
      </c>
      <c r="AC181" t="s">
        <v>1045</v>
      </c>
    </row>
    <row r="182" spans="1:36" x14ac:dyDescent="0.25">
      <c r="A182" t="s">
        <v>1046</v>
      </c>
      <c r="B182" t="s">
        <v>1047</v>
      </c>
      <c r="C182" t="s">
        <v>1048</v>
      </c>
      <c r="D182" s="17">
        <v>910</v>
      </c>
      <c r="E182" s="3" t="s">
        <v>86</v>
      </c>
      <c r="F182" s="3" t="str">
        <f t="shared" si="12"/>
        <v>N5- Rubbers (elastomeren) natuurlijke en synthetische</v>
      </c>
      <c r="G182" s="3" t="s">
        <v>58</v>
      </c>
      <c r="H182" s="3" t="str">
        <f t="shared" si="9"/>
        <v>Plastic</v>
      </c>
      <c r="I182" t="s">
        <v>685</v>
      </c>
      <c r="J182" t="str">
        <f>VLOOKUP(I182,priceset,2,FALSE)</f>
        <v>Rubber</v>
      </c>
      <c r="K182">
        <v>7.2188000000000002E-2</v>
      </c>
      <c r="L182">
        <v>0</v>
      </c>
      <c r="M182" s="18">
        <v>0</v>
      </c>
      <c r="N182" s="18">
        <v>0</v>
      </c>
      <c r="O182" s="18">
        <v>0.75</v>
      </c>
      <c r="P182" s="18">
        <v>0</v>
      </c>
      <c r="Q182" s="18"/>
      <c r="R182" s="18">
        <v>0</v>
      </c>
      <c r="S182" s="18">
        <v>0.75</v>
      </c>
      <c r="T182" s="18">
        <v>0</v>
      </c>
      <c r="U182" s="18">
        <f t="shared" si="10"/>
        <v>1</v>
      </c>
      <c r="AA182" t="s">
        <v>1049</v>
      </c>
      <c r="AB182" t="s">
        <v>1050</v>
      </c>
      <c r="AI182" t="s">
        <v>1051</v>
      </c>
    </row>
    <row r="183" spans="1:36" x14ac:dyDescent="0.25">
      <c r="A183" t="s">
        <v>1052</v>
      </c>
      <c r="B183" t="s">
        <v>1053</v>
      </c>
      <c r="C183" t="s">
        <v>1054</v>
      </c>
      <c r="D183" s="17">
        <v>720</v>
      </c>
      <c r="E183" s="3" t="s">
        <v>476</v>
      </c>
      <c r="F183" s="3" t="str">
        <f t="shared" si="12"/>
        <v>I3- Loofhout (bewerkt)</v>
      </c>
      <c r="G183" s="3" t="s">
        <v>94</v>
      </c>
      <c r="H183" s="3" t="str">
        <f t="shared" si="9"/>
        <v>Hout</v>
      </c>
      <c r="I183" t="s">
        <v>679</v>
      </c>
      <c r="J183" t="str">
        <f>VLOOKUP(I183,priceset,2,FALSE)</f>
        <v>Hardhout log</v>
      </c>
      <c r="K183">
        <v>2.4063000000000001E-2</v>
      </c>
      <c r="L183">
        <v>0.05</v>
      </c>
      <c r="M183" s="18">
        <v>0</v>
      </c>
      <c r="N183" s="18">
        <v>0</v>
      </c>
      <c r="O183" s="18">
        <v>0.75</v>
      </c>
      <c r="P183" s="18">
        <v>0</v>
      </c>
      <c r="Q183" s="18"/>
      <c r="R183" s="18">
        <v>0</v>
      </c>
      <c r="S183" s="18">
        <v>0.75</v>
      </c>
      <c r="T183" s="18">
        <v>0</v>
      </c>
      <c r="U183" s="18">
        <f t="shared" si="10"/>
        <v>1</v>
      </c>
      <c r="AA183" t="s">
        <v>1055</v>
      </c>
      <c r="AI183" t="s">
        <v>1056</v>
      </c>
    </row>
    <row r="184" spans="1:36" x14ac:dyDescent="0.25">
      <c r="A184" t="s">
        <v>1057</v>
      </c>
      <c r="B184" t="s">
        <v>1058</v>
      </c>
      <c r="C184" t="s">
        <v>1059</v>
      </c>
      <c r="D184" s="17">
        <v>600</v>
      </c>
      <c r="E184" s="3" t="s">
        <v>476</v>
      </c>
      <c r="F184" s="3" t="str">
        <f t="shared" si="12"/>
        <v>I3- Loofhout (bewerkt)</v>
      </c>
      <c r="G184" s="3" t="s">
        <v>94</v>
      </c>
      <c r="H184" s="3" t="str">
        <f t="shared" si="9"/>
        <v>Hout</v>
      </c>
      <c r="M184" s="18"/>
      <c r="N184" s="18">
        <v>0</v>
      </c>
      <c r="O184" s="18">
        <v>0.75</v>
      </c>
      <c r="P184" s="18">
        <v>0</v>
      </c>
      <c r="Q184" s="18"/>
      <c r="R184" s="18">
        <v>0</v>
      </c>
      <c r="S184" s="18">
        <v>0.75</v>
      </c>
      <c r="T184" s="18">
        <v>0</v>
      </c>
      <c r="U184" s="18">
        <f t="shared" si="10"/>
        <v>1</v>
      </c>
      <c r="V184" t="s">
        <v>1060</v>
      </c>
      <c r="AA184" t="s">
        <v>1061</v>
      </c>
    </row>
    <row r="185" spans="1:36" x14ac:dyDescent="0.25">
      <c r="A185" t="s">
        <v>1062</v>
      </c>
      <c r="B185" t="s">
        <v>1063</v>
      </c>
      <c r="C185" t="s">
        <v>1064</v>
      </c>
      <c r="D185" s="17">
        <v>400</v>
      </c>
      <c r="E185" s="3" t="s">
        <v>43</v>
      </c>
      <c r="F185" s="3" t="str">
        <f t="shared" si="12"/>
        <v>E1- Stollingsgesteente</v>
      </c>
      <c r="G185" s="3" t="s">
        <v>44</v>
      </c>
      <c r="H185" s="3" t="str">
        <f t="shared" si="9"/>
        <v>Steen</v>
      </c>
      <c r="I185" t="s">
        <v>45</v>
      </c>
      <c r="J185" t="str">
        <f>VLOOKUP(I185,priceset,2,FALSE)</f>
        <v>Menggranulaat</v>
      </c>
      <c r="K185">
        <v>9.6249999999999999E-3</v>
      </c>
      <c r="L185">
        <v>1.7999999999999999E-2</v>
      </c>
      <c r="M185" s="18">
        <v>0</v>
      </c>
      <c r="N185" s="18">
        <v>0</v>
      </c>
      <c r="O185" s="18">
        <v>0.75</v>
      </c>
      <c r="P185" s="18">
        <v>0</v>
      </c>
      <c r="Q185" s="18"/>
      <c r="R185" s="18">
        <v>0</v>
      </c>
      <c r="S185" s="18">
        <v>0.75</v>
      </c>
      <c r="T185" s="18">
        <v>0</v>
      </c>
      <c r="U185" s="18">
        <f t="shared" si="10"/>
        <v>1</v>
      </c>
      <c r="AA185" t="s">
        <v>1065</v>
      </c>
      <c r="AI185" t="s">
        <v>1066</v>
      </c>
    </row>
    <row r="186" spans="1:36" x14ac:dyDescent="0.25">
      <c r="A186" t="s">
        <v>1067</v>
      </c>
      <c r="B186" t="s">
        <v>1068</v>
      </c>
      <c r="C186" t="s">
        <v>1069</v>
      </c>
      <c r="D186" s="17">
        <v>2400</v>
      </c>
      <c r="E186" s="3" t="s">
        <v>1070</v>
      </c>
      <c r="F186" s="3" t="str">
        <f t="shared" si="12"/>
        <v>E5- Leisteen</v>
      </c>
      <c r="G186" s="3" t="s">
        <v>44</v>
      </c>
      <c r="H186" s="3" t="str">
        <f t="shared" si="9"/>
        <v>Steen</v>
      </c>
      <c r="M186" s="18"/>
      <c r="N186" s="18">
        <v>0</v>
      </c>
      <c r="O186" s="18">
        <v>0.75</v>
      </c>
      <c r="P186" s="18">
        <v>0</v>
      </c>
      <c r="Q186" s="18"/>
      <c r="R186" s="18">
        <v>0</v>
      </c>
      <c r="S186" s="18">
        <v>0.75</v>
      </c>
      <c r="T186" s="18">
        <v>0</v>
      </c>
      <c r="U186" s="18">
        <f t="shared" si="10"/>
        <v>1</v>
      </c>
      <c r="AA186" t="s">
        <v>1071</v>
      </c>
      <c r="AB186" t="s">
        <v>1072</v>
      </c>
      <c r="AC186" t="s">
        <v>1073</v>
      </c>
    </row>
    <row r="187" spans="1:36" x14ac:dyDescent="0.25">
      <c r="A187" t="s">
        <v>1074</v>
      </c>
      <c r="B187" t="s">
        <v>1075</v>
      </c>
      <c r="C187" t="s">
        <v>1076</v>
      </c>
      <c r="D187" s="17">
        <v>1700</v>
      </c>
      <c r="E187" s="3" t="s">
        <v>267</v>
      </c>
      <c r="F187" s="3" t="str">
        <f t="shared" ref="F187:F218" si="13">VLOOKUP(E187,nl_sfb,5,FALSE)</f>
        <v>G2- Gebakken klei</v>
      </c>
      <c r="G187" s="3" t="s">
        <v>44</v>
      </c>
      <c r="H187" s="3" t="str">
        <f t="shared" si="9"/>
        <v>Steen</v>
      </c>
      <c r="I187" t="s">
        <v>45</v>
      </c>
      <c r="J187" t="str">
        <f>VLOOKUP(I187,priceset,2,FALSE)</f>
        <v>Menggranulaat</v>
      </c>
      <c r="K187">
        <v>9.6249999999999999E-3</v>
      </c>
      <c r="L187">
        <v>1.7999999999999999E-2</v>
      </c>
      <c r="M187" s="18">
        <v>0</v>
      </c>
      <c r="N187" s="18">
        <v>0</v>
      </c>
      <c r="O187" s="18">
        <v>0.75</v>
      </c>
      <c r="P187" s="18">
        <v>0</v>
      </c>
      <c r="Q187" s="18"/>
      <c r="R187" s="18">
        <v>0</v>
      </c>
      <c r="S187" s="18">
        <v>0.75</v>
      </c>
      <c r="T187" s="18">
        <v>0</v>
      </c>
      <c r="U187" s="18">
        <f t="shared" si="10"/>
        <v>1</v>
      </c>
      <c r="AA187" t="s">
        <v>1077</v>
      </c>
      <c r="AI187" t="s">
        <v>1078</v>
      </c>
      <c r="AJ187" t="s">
        <v>1079</v>
      </c>
    </row>
    <row r="188" spans="1:36" x14ac:dyDescent="0.25">
      <c r="A188" t="s">
        <v>1080</v>
      </c>
      <c r="B188" t="s">
        <v>1081</v>
      </c>
      <c r="C188" t="s">
        <v>1082</v>
      </c>
      <c r="D188" s="17">
        <v>750</v>
      </c>
      <c r="E188" s="3" t="s">
        <v>172</v>
      </c>
      <c r="F188" s="3" t="str">
        <f t="shared" si="13"/>
        <v>F3- Kunststeen (belangrijkste bindmiddel = cement)</v>
      </c>
      <c r="G188" s="3" t="s">
        <v>44</v>
      </c>
      <c r="H188" s="3" t="str">
        <f t="shared" si="9"/>
        <v>Steen</v>
      </c>
      <c r="I188" t="s">
        <v>45</v>
      </c>
      <c r="J188" t="str">
        <f>VLOOKUP(I188,priceset,2,FALSE)</f>
        <v>Menggranulaat</v>
      </c>
      <c r="K188">
        <v>9.6249999999999999E-3</v>
      </c>
      <c r="L188">
        <v>1.7999999999999999E-2</v>
      </c>
      <c r="M188" s="18">
        <v>0</v>
      </c>
      <c r="N188" s="18">
        <v>0</v>
      </c>
      <c r="O188" s="18">
        <v>0.75</v>
      </c>
      <c r="P188" s="18">
        <v>0</v>
      </c>
      <c r="Q188" s="18"/>
      <c r="R188" s="18">
        <v>0</v>
      </c>
      <c r="S188" s="18">
        <v>0.75</v>
      </c>
      <c r="T188" s="18">
        <v>0</v>
      </c>
      <c r="U188" s="18">
        <f t="shared" si="10"/>
        <v>1</v>
      </c>
      <c r="AA188" t="s">
        <v>1083</v>
      </c>
    </row>
    <row r="189" spans="1:36" x14ac:dyDescent="0.25">
      <c r="A189" t="s">
        <v>1084</v>
      </c>
      <c r="B189" t="s">
        <v>1085</v>
      </c>
      <c r="C189" t="s">
        <v>1086</v>
      </c>
      <c r="D189" s="17">
        <v>450</v>
      </c>
      <c r="E189" s="3" t="s">
        <v>476</v>
      </c>
      <c r="F189" s="3" t="str">
        <f t="shared" si="13"/>
        <v>I3- Loofhout (bewerkt)</v>
      </c>
      <c r="G189" s="3" t="s">
        <v>94</v>
      </c>
      <c r="H189" s="3" t="str">
        <f t="shared" si="9"/>
        <v>Hout</v>
      </c>
      <c r="M189" s="18"/>
      <c r="N189" s="18">
        <v>0</v>
      </c>
      <c r="O189" s="18">
        <v>0.75</v>
      </c>
      <c r="P189" s="18">
        <v>0</v>
      </c>
      <c r="Q189" s="18"/>
      <c r="R189" s="18">
        <v>0</v>
      </c>
      <c r="S189" s="18">
        <v>0.75</v>
      </c>
      <c r="T189" s="18">
        <v>0</v>
      </c>
      <c r="U189" s="18">
        <f t="shared" si="10"/>
        <v>1</v>
      </c>
      <c r="V189" t="s">
        <v>1087</v>
      </c>
      <c r="AA189" t="s">
        <v>1088</v>
      </c>
    </row>
    <row r="190" spans="1:36" x14ac:dyDescent="0.25">
      <c r="A190" t="s">
        <v>1089</v>
      </c>
      <c r="B190" t="s">
        <v>1090</v>
      </c>
      <c r="C190" t="s">
        <v>1091</v>
      </c>
      <c r="D190" s="17">
        <v>1200</v>
      </c>
      <c r="E190" s="3" t="s">
        <v>148</v>
      </c>
      <c r="F190" s="3" t="str">
        <f t="shared" si="13"/>
        <v>N6- Kunststoffen, vormvaste grondstoffen op basis van synthetische vezels</v>
      </c>
      <c r="G190" s="3" t="s">
        <v>58</v>
      </c>
      <c r="H190" s="3" t="str">
        <f t="shared" si="9"/>
        <v>Plastic</v>
      </c>
      <c r="I190" t="s">
        <v>1090</v>
      </c>
      <c r="J190" t="str">
        <f>VLOOKUP(I190,priceset,2,FALSE)</f>
        <v>PVC (Polyvinylchloride)</v>
      </c>
      <c r="K190">
        <v>7.2188000000000002E-2</v>
      </c>
      <c r="L190">
        <v>0.75</v>
      </c>
      <c r="M190" s="18">
        <v>0</v>
      </c>
      <c r="N190" s="18">
        <v>0</v>
      </c>
      <c r="O190" s="18">
        <v>0.75</v>
      </c>
      <c r="P190" s="18">
        <v>0</v>
      </c>
      <c r="Q190" s="18"/>
      <c r="R190" s="18">
        <v>0</v>
      </c>
      <c r="S190" s="18">
        <v>0.75</v>
      </c>
      <c r="T190" s="18">
        <v>0</v>
      </c>
      <c r="U190" s="18">
        <f t="shared" si="10"/>
        <v>1</v>
      </c>
      <c r="V190" t="s">
        <v>1092</v>
      </c>
      <c r="W190" t="s">
        <v>1093</v>
      </c>
      <c r="AA190" t="s">
        <v>1094</v>
      </c>
      <c r="AB190" t="s">
        <v>1095</v>
      </c>
    </row>
    <row r="191" spans="1:36" x14ac:dyDescent="0.25">
      <c r="A191" t="s">
        <v>1096</v>
      </c>
      <c r="B191" t="s">
        <v>1097</v>
      </c>
      <c r="C191" t="s">
        <v>1097</v>
      </c>
      <c r="D191" s="17">
        <v>2450</v>
      </c>
      <c r="E191" s="3" t="s">
        <v>160</v>
      </c>
      <c r="F191" s="3" t="str">
        <f t="shared" si="13"/>
        <v>E9- Overige natuursteen, hiervoor niet genoemd</v>
      </c>
      <c r="G191" s="3" t="s">
        <v>44</v>
      </c>
      <c r="H191" s="3" t="str">
        <f t="shared" si="9"/>
        <v>Steen</v>
      </c>
      <c r="M191" s="18"/>
      <c r="N191" s="18">
        <v>0</v>
      </c>
      <c r="O191" s="18">
        <v>0.75</v>
      </c>
      <c r="P191" s="18">
        <v>0</v>
      </c>
      <c r="Q191" s="18"/>
      <c r="R191" s="18">
        <v>0</v>
      </c>
      <c r="S191" s="18">
        <v>0.75</v>
      </c>
      <c r="T191" s="18">
        <v>0</v>
      </c>
      <c r="U191" s="18">
        <f t="shared" si="10"/>
        <v>1</v>
      </c>
      <c r="AA191" t="s">
        <v>1098</v>
      </c>
    </row>
    <row r="192" spans="1:36" x14ac:dyDescent="0.25">
      <c r="A192" t="s">
        <v>1099</v>
      </c>
      <c r="B192" t="s">
        <v>1100</v>
      </c>
      <c r="C192" t="s">
        <v>378</v>
      </c>
      <c r="D192" s="17">
        <v>550</v>
      </c>
      <c r="E192" s="3" t="s">
        <v>379</v>
      </c>
      <c r="F192" s="3" t="str">
        <f t="shared" si="13"/>
        <v>I2- Naaldhout (bewerkt)</v>
      </c>
      <c r="G192" s="3" t="s">
        <v>94</v>
      </c>
      <c r="H192" s="3" t="str">
        <f t="shared" si="9"/>
        <v>Hout</v>
      </c>
      <c r="I192" t="s">
        <v>380</v>
      </c>
      <c r="J192" t="str">
        <f>VLOOKUP(I192,priceset,2,FALSE)</f>
        <v>Zachthout log</v>
      </c>
      <c r="K192">
        <v>2.4063000000000001E-2</v>
      </c>
      <c r="L192">
        <v>0.1</v>
      </c>
      <c r="M192" s="18">
        <v>0</v>
      </c>
      <c r="N192" s="18">
        <v>0</v>
      </c>
      <c r="O192" s="18">
        <v>0.75</v>
      </c>
      <c r="P192" s="18">
        <v>0</v>
      </c>
      <c r="Q192" s="18"/>
      <c r="R192" s="18">
        <v>0</v>
      </c>
      <c r="S192" s="18">
        <v>0.75</v>
      </c>
      <c r="T192" s="18">
        <v>0</v>
      </c>
      <c r="U192" s="18">
        <f t="shared" si="10"/>
        <v>1</v>
      </c>
      <c r="AA192" t="s">
        <v>1101</v>
      </c>
    </row>
    <row r="193" spans="1:35" x14ac:dyDescent="0.25">
      <c r="A193" t="s">
        <v>1102</v>
      </c>
      <c r="B193" t="s">
        <v>1103</v>
      </c>
      <c r="C193" t="s">
        <v>1104</v>
      </c>
      <c r="D193" s="17">
        <v>1100</v>
      </c>
      <c r="E193" s="3" t="s">
        <v>476</v>
      </c>
      <c r="F193" s="3" t="str">
        <f t="shared" si="13"/>
        <v>I3- Loofhout (bewerkt)</v>
      </c>
      <c r="G193" s="3" t="s">
        <v>94</v>
      </c>
      <c r="H193" s="3" t="str">
        <f t="shared" si="9"/>
        <v>Hout</v>
      </c>
      <c r="I193" t="s">
        <v>679</v>
      </c>
      <c r="J193" t="str">
        <f>VLOOKUP(I193,priceset,2,FALSE)</f>
        <v>Hardhout log</v>
      </c>
      <c r="K193">
        <v>2.4063000000000001E-2</v>
      </c>
      <c r="L193">
        <v>0.05</v>
      </c>
      <c r="M193" s="18">
        <v>0</v>
      </c>
      <c r="N193" s="18">
        <v>0</v>
      </c>
      <c r="O193" s="18">
        <v>0.75</v>
      </c>
      <c r="P193" s="18">
        <v>0</v>
      </c>
      <c r="Q193" s="18"/>
      <c r="R193" s="18">
        <v>0</v>
      </c>
      <c r="S193" s="18">
        <v>0.75</v>
      </c>
      <c r="T193" s="18">
        <v>0</v>
      </c>
      <c r="U193" s="18">
        <f t="shared" si="10"/>
        <v>1</v>
      </c>
      <c r="AA193" t="s">
        <v>1105</v>
      </c>
      <c r="AI193" t="s">
        <v>1106</v>
      </c>
    </row>
    <row r="194" spans="1:35" x14ac:dyDescent="0.25">
      <c r="A194" t="s">
        <v>1107</v>
      </c>
      <c r="B194" t="s">
        <v>1108</v>
      </c>
      <c r="C194" t="s">
        <v>1109</v>
      </c>
      <c r="D194" s="17">
        <v>700</v>
      </c>
      <c r="E194" s="3" t="s">
        <v>379</v>
      </c>
      <c r="F194" s="3" t="str">
        <f t="shared" si="13"/>
        <v>I2- Naaldhout (bewerkt)</v>
      </c>
      <c r="G194" s="3" t="s">
        <v>94</v>
      </c>
      <c r="H194" s="3" t="str">
        <f t="shared" si="9"/>
        <v>Hout</v>
      </c>
      <c r="M194" s="18"/>
      <c r="N194" s="18">
        <v>0</v>
      </c>
      <c r="O194" s="18">
        <v>0.75</v>
      </c>
      <c r="P194" s="18">
        <v>0</v>
      </c>
      <c r="Q194" s="18"/>
      <c r="R194" s="18">
        <v>0</v>
      </c>
      <c r="S194" s="18">
        <v>0.75</v>
      </c>
      <c r="T194" s="18">
        <v>0</v>
      </c>
      <c r="U194" s="18">
        <f t="shared" si="10"/>
        <v>1</v>
      </c>
      <c r="V194" t="s">
        <v>1110</v>
      </c>
      <c r="AA194" t="s">
        <v>1111</v>
      </c>
    </row>
    <row r="195" spans="1:35" x14ac:dyDescent="0.25">
      <c r="A195" t="s">
        <v>1112</v>
      </c>
      <c r="B195" t="s">
        <v>1113</v>
      </c>
      <c r="C195" t="s">
        <v>1114</v>
      </c>
      <c r="D195" s="17">
        <v>900</v>
      </c>
      <c r="E195" s="3" t="s">
        <v>148</v>
      </c>
      <c r="F195" s="3" t="str">
        <f t="shared" si="13"/>
        <v>N6- Kunststoffen, vormvaste grondstoffen op basis van synthetische vezels</v>
      </c>
      <c r="G195" s="3" t="s">
        <v>58</v>
      </c>
      <c r="H195" s="3" t="str">
        <f t="shared" ref="H195:H258" si="14">VLOOKUP(G195,madaster,5,FALSE)</f>
        <v>Plastic</v>
      </c>
      <c r="I195" t="s">
        <v>1115</v>
      </c>
      <c r="J195" t="str">
        <f>VLOOKUP(I195,priceset,2,FALSE)</f>
        <v>PP Homo</v>
      </c>
      <c r="K195">
        <v>7.2188000000000002E-2</v>
      </c>
      <c r="L195">
        <v>0.75</v>
      </c>
      <c r="M195" s="18">
        <v>0</v>
      </c>
      <c r="N195" s="18">
        <v>0</v>
      </c>
      <c r="O195" s="18">
        <v>0.75</v>
      </c>
      <c r="P195" s="18">
        <v>0</v>
      </c>
      <c r="Q195" s="18"/>
      <c r="R195" s="18">
        <v>0</v>
      </c>
      <c r="S195" s="18">
        <v>0.75</v>
      </c>
      <c r="T195" s="18">
        <v>0</v>
      </c>
      <c r="U195" s="18">
        <f t="shared" ref="U195:U258" si="15">1-T195-R195</f>
        <v>1</v>
      </c>
      <c r="V195" t="s">
        <v>1116</v>
      </c>
      <c r="AA195" t="s">
        <v>1117</v>
      </c>
      <c r="AI195" t="s">
        <v>1118</v>
      </c>
    </row>
    <row r="196" spans="1:35" x14ac:dyDescent="0.25">
      <c r="A196" t="s">
        <v>1119</v>
      </c>
      <c r="B196" t="s">
        <v>1120</v>
      </c>
      <c r="C196" t="s">
        <v>1121</v>
      </c>
      <c r="D196" s="17">
        <v>460</v>
      </c>
      <c r="E196" s="3" t="s">
        <v>379</v>
      </c>
      <c r="F196" s="3" t="str">
        <f t="shared" si="13"/>
        <v>I2- Naaldhout (bewerkt)</v>
      </c>
      <c r="G196" s="3" t="s">
        <v>94</v>
      </c>
      <c r="H196" s="3" t="str">
        <f t="shared" si="14"/>
        <v>Hout</v>
      </c>
      <c r="I196" t="s">
        <v>380</v>
      </c>
      <c r="J196" t="str">
        <f>VLOOKUP(I196,priceset,2,FALSE)</f>
        <v>Zachthout log</v>
      </c>
      <c r="K196">
        <v>2.4063000000000001E-2</v>
      </c>
      <c r="L196">
        <v>0.1</v>
      </c>
      <c r="M196" s="18">
        <v>0</v>
      </c>
      <c r="N196" s="18">
        <v>0</v>
      </c>
      <c r="O196" s="18">
        <v>0.75</v>
      </c>
      <c r="P196" s="18">
        <v>0</v>
      </c>
      <c r="Q196" s="18"/>
      <c r="R196" s="18">
        <v>0</v>
      </c>
      <c r="S196" s="18">
        <v>0.75</v>
      </c>
      <c r="T196" s="18">
        <v>0</v>
      </c>
      <c r="U196" s="18">
        <f t="shared" si="15"/>
        <v>1</v>
      </c>
      <c r="AA196" t="s">
        <v>1122</v>
      </c>
      <c r="AB196" t="s">
        <v>1123</v>
      </c>
      <c r="AC196" t="s">
        <v>1124</v>
      </c>
      <c r="AI196" t="s">
        <v>1125</v>
      </c>
    </row>
    <row r="197" spans="1:35" x14ac:dyDescent="0.25">
      <c r="A197" t="s">
        <v>1126</v>
      </c>
      <c r="B197" t="s">
        <v>691</v>
      </c>
      <c r="C197" t="s">
        <v>691</v>
      </c>
      <c r="D197" s="17">
        <v>1200</v>
      </c>
      <c r="E197" s="3" t="s">
        <v>450</v>
      </c>
      <c r="F197" s="3" t="str">
        <f t="shared" si="13"/>
        <v>N4- Linoleum</v>
      </c>
      <c r="G197" s="3" t="s">
        <v>65</v>
      </c>
      <c r="H197" s="3" t="str">
        <f t="shared" si="14"/>
        <v>Organisch</v>
      </c>
      <c r="M197" s="18"/>
      <c r="N197" s="18">
        <v>0</v>
      </c>
      <c r="O197" s="18">
        <v>0.75</v>
      </c>
      <c r="P197" s="18">
        <v>0</v>
      </c>
      <c r="Q197" s="18"/>
      <c r="R197" s="18">
        <v>0</v>
      </c>
      <c r="S197" s="18">
        <v>0.75</v>
      </c>
      <c r="T197" s="18">
        <v>0</v>
      </c>
      <c r="U197" s="18">
        <f t="shared" si="15"/>
        <v>1</v>
      </c>
      <c r="V197" t="s">
        <v>1127</v>
      </c>
    </row>
    <row r="198" spans="1:35" x14ac:dyDescent="0.25">
      <c r="A198" t="s">
        <v>1128</v>
      </c>
      <c r="B198" t="s">
        <v>1129</v>
      </c>
      <c r="C198" t="s">
        <v>1130</v>
      </c>
      <c r="D198" s="17">
        <v>1200</v>
      </c>
      <c r="E198" s="3" t="s">
        <v>51</v>
      </c>
      <c r="F198" s="3" t="str">
        <f t="shared" si="13"/>
        <v>F2- Met cement gebonden producten (alle vulmiddelen)</v>
      </c>
      <c r="G198" s="3" t="s">
        <v>94</v>
      </c>
      <c r="H198" s="3" t="str">
        <f t="shared" si="14"/>
        <v>Hout</v>
      </c>
      <c r="I198" t="s">
        <v>1131</v>
      </c>
      <c r="J198" t="str">
        <f>VLOOKUP(I198,priceset,2,FALSE)</f>
        <v>Hout/steen berekend</v>
      </c>
      <c r="K198">
        <v>2.4063000000000001E-2</v>
      </c>
      <c r="L198">
        <v>0.1</v>
      </c>
      <c r="M198" s="18">
        <v>0</v>
      </c>
      <c r="N198" s="18">
        <v>0</v>
      </c>
      <c r="O198" s="18">
        <v>0.75</v>
      </c>
      <c r="P198" s="18">
        <v>0</v>
      </c>
      <c r="Q198" s="18"/>
      <c r="R198" s="18">
        <v>0</v>
      </c>
      <c r="S198" s="18">
        <v>0.75</v>
      </c>
      <c r="T198" s="18">
        <v>0</v>
      </c>
      <c r="U198" s="18">
        <f t="shared" si="15"/>
        <v>1</v>
      </c>
      <c r="AA198" t="s">
        <v>1132</v>
      </c>
      <c r="AI198" t="s">
        <v>1133</v>
      </c>
    </row>
    <row r="199" spans="1:35" x14ac:dyDescent="0.25">
      <c r="A199" t="s">
        <v>1134</v>
      </c>
      <c r="B199" t="s">
        <v>1135</v>
      </c>
      <c r="C199" t="s">
        <v>1136</v>
      </c>
      <c r="D199" s="17">
        <v>390</v>
      </c>
      <c r="E199" s="3" t="s">
        <v>379</v>
      </c>
      <c r="F199" s="3" t="str">
        <f t="shared" si="13"/>
        <v>I2- Naaldhout (bewerkt)</v>
      </c>
      <c r="G199" s="3" t="s">
        <v>94</v>
      </c>
      <c r="H199" s="3" t="str">
        <f t="shared" si="14"/>
        <v>Hout</v>
      </c>
      <c r="M199" s="18"/>
      <c r="N199" s="18">
        <v>0</v>
      </c>
      <c r="O199" s="18">
        <v>0.75</v>
      </c>
      <c r="P199" s="18">
        <v>0</v>
      </c>
      <c r="Q199" s="18"/>
      <c r="R199" s="18">
        <v>0</v>
      </c>
      <c r="S199" s="18">
        <v>0.75</v>
      </c>
      <c r="T199" s="18">
        <v>0</v>
      </c>
      <c r="U199" s="18">
        <f t="shared" si="15"/>
        <v>1</v>
      </c>
      <c r="AA199" t="s">
        <v>1137</v>
      </c>
      <c r="AI199" t="s">
        <v>1138</v>
      </c>
    </row>
    <row r="200" spans="1:35" x14ac:dyDescent="0.25">
      <c r="A200" t="s">
        <v>1139</v>
      </c>
      <c r="B200" t="s">
        <v>1140</v>
      </c>
      <c r="C200" t="s">
        <v>1141</v>
      </c>
      <c r="D200" s="17">
        <v>70</v>
      </c>
      <c r="E200" s="3" t="s">
        <v>504</v>
      </c>
      <c r="F200" s="3" t="str">
        <f t="shared" si="13"/>
        <v>N7- Kunststof met cellenstructuur</v>
      </c>
      <c r="G200" s="3" t="s">
        <v>58</v>
      </c>
      <c r="H200" s="3" t="str">
        <f t="shared" si="14"/>
        <v>Plastic</v>
      </c>
      <c r="M200" s="18"/>
      <c r="N200" s="18">
        <v>0</v>
      </c>
      <c r="O200" s="18">
        <v>0.75</v>
      </c>
      <c r="P200" s="18">
        <v>0</v>
      </c>
      <c r="Q200" s="18"/>
      <c r="R200" s="18">
        <v>0</v>
      </c>
      <c r="S200" s="18">
        <v>0.75</v>
      </c>
      <c r="T200" s="18">
        <v>0</v>
      </c>
      <c r="U200" s="18">
        <f t="shared" si="15"/>
        <v>1</v>
      </c>
      <c r="V200" t="s">
        <v>1142</v>
      </c>
      <c r="W200" t="s">
        <v>1143</v>
      </c>
      <c r="AA200" t="s">
        <v>1144</v>
      </c>
      <c r="AB200" t="s">
        <v>1145</v>
      </c>
      <c r="AI200" t="s">
        <v>1146</v>
      </c>
    </row>
    <row r="201" spans="1:35" x14ac:dyDescent="0.25">
      <c r="A201" t="s">
        <v>1147</v>
      </c>
      <c r="B201" t="s">
        <v>1148</v>
      </c>
      <c r="C201" t="s">
        <v>1149</v>
      </c>
      <c r="D201" s="17">
        <v>2575</v>
      </c>
      <c r="E201" s="3" t="s">
        <v>78</v>
      </c>
      <c r="F201" s="3" t="str">
        <f t="shared" si="13"/>
        <v xml:space="preserve">Q4- Mengsels, mortels en beton (voor verharding) op basis van cement en/of kalk, niet beschreven in q5, </v>
      </c>
      <c r="G201" s="3" t="s">
        <v>44</v>
      </c>
      <c r="H201" s="3" t="str">
        <f t="shared" si="14"/>
        <v>Steen</v>
      </c>
      <c r="I201" t="s">
        <v>52</v>
      </c>
      <c r="J201" t="str">
        <f>VLOOKUP(I201,priceset,2,FALSE)</f>
        <v>Betongranulaat</v>
      </c>
      <c r="K201">
        <v>9.6249999999999999E-3</v>
      </c>
      <c r="L201">
        <v>1.4999999999999999E-2</v>
      </c>
      <c r="M201" s="18">
        <v>0</v>
      </c>
      <c r="N201" s="18">
        <v>0</v>
      </c>
      <c r="O201" s="18">
        <v>0.75</v>
      </c>
      <c r="P201" s="18">
        <v>0</v>
      </c>
      <c r="Q201" s="18"/>
      <c r="R201" s="18">
        <v>0</v>
      </c>
      <c r="S201" s="18">
        <v>0.75</v>
      </c>
      <c r="T201" s="18">
        <v>0</v>
      </c>
      <c r="U201" s="18">
        <f t="shared" si="15"/>
        <v>1</v>
      </c>
      <c r="AA201" t="s">
        <v>1150</v>
      </c>
      <c r="AB201" t="s">
        <v>1151</v>
      </c>
      <c r="AI201" t="s">
        <v>1152</v>
      </c>
    </row>
    <row r="202" spans="1:35" x14ac:dyDescent="0.25">
      <c r="A202" t="s">
        <v>1153</v>
      </c>
      <c r="B202" t="s">
        <v>1154</v>
      </c>
      <c r="C202" t="s">
        <v>1154</v>
      </c>
      <c r="D202" s="17">
        <v>750</v>
      </c>
      <c r="E202" s="3" t="s">
        <v>909</v>
      </c>
      <c r="F202" s="3" t="str">
        <f t="shared" si="13"/>
        <v>J1- Op basis van houtvezels, houtwol</v>
      </c>
      <c r="G202" s="3" t="s">
        <v>94</v>
      </c>
      <c r="H202" s="3" t="str">
        <f t="shared" si="14"/>
        <v>Hout</v>
      </c>
      <c r="I202" t="s">
        <v>59</v>
      </c>
      <c r="J202" t="str">
        <f>VLOOKUP(I202,priceset,2,FALSE)</f>
        <v>B-hout</v>
      </c>
      <c r="K202">
        <v>2.4063000000000001E-2</v>
      </c>
      <c r="L202">
        <v>0.1</v>
      </c>
      <c r="M202" s="18">
        <v>0</v>
      </c>
      <c r="N202" s="18">
        <v>0</v>
      </c>
      <c r="O202" s="18">
        <v>0.75</v>
      </c>
      <c r="P202" s="18">
        <v>0</v>
      </c>
      <c r="Q202" s="18"/>
      <c r="R202" s="18">
        <v>0</v>
      </c>
      <c r="S202" s="18">
        <v>0.75</v>
      </c>
      <c r="T202" s="18">
        <v>0</v>
      </c>
      <c r="U202" s="18">
        <f t="shared" si="15"/>
        <v>1</v>
      </c>
      <c r="V202" t="s">
        <v>1155</v>
      </c>
    </row>
    <row r="203" spans="1:35" x14ac:dyDescent="0.25">
      <c r="A203" t="s">
        <v>1156</v>
      </c>
      <c r="B203" t="s">
        <v>1157</v>
      </c>
      <c r="C203" t="s">
        <v>378</v>
      </c>
      <c r="D203" s="17">
        <v>540</v>
      </c>
      <c r="E203" s="3" t="s">
        <v>379</v>
      </c>
      <c r="F203" s="3" t="str">
        <f t="shared" si="13"/>
        <v>I2- Naaldhout (bewerkt)</v>
      </c>
      <c r="G203" s="3" t="s">
        <v>94</v>
      </c>
      <c r="H203" s="3" t="str">
        <f t="shared" si="14"/>
        <v>Hout</v>
      </c>
      <c r="I203" t="s">
        <v>380</v>
      </c>
      <c r="J203" t="str">
        <f>VLOOKUP(I203,priceset,2,FALSE)</f>
        <v>Zachthout log</v>
      </c>
      <c r="K203">
        <v>2.4063000000000001E-2</v>
      </c>
      <c r="L203">
        <v>0.1</v>
      </c>
      <c r="M203" s="18">
        <v>0</v>
      </c>
      <c r="N203" s="18">
        <v>0</v>
      </c>
      <c r="O203" s="18">
        <v>0.75</v>
      </c>
      <c r="P203" s="18">
        <v>0</v>
      </c>
      <c r="Q203" s="18"/>
      <c r="R203" s="18">
        <v>0</v>
      </c>
      <c r="S203" s="18">
        <v>0.75</v>
      </c>
      <c r="T203" s="18">
        <v>0</v>
      </c>
      <c r="U203" s="18">
        <f t="shared" si="15"/>
        <v>1</v>
      </c>
      <c r="AI203" t="s">
        <v>1158</v>
      </c>
    </row>
    <row r="204" spans="1:35" x14ac:dyDescent="0.25">
      <c r="A204" t="s">
        <v>1159</v>
      </c>
      <c r="B204" t="s">
        <v>1160</v>
      </c>
      <c r="C204" t="s">
        <v>1161</v>
      </c>
      <c r="D204" s="17">
        <v>7800</v>
      </c>
      <c r="E204" s="3" t="s">
        <v>71</v>
      </c>
      <c r="F204" s="3" t="str">
        <f t="shared" si="13"/>
        <v>H2- Staal</v>
      </c>
      <c r="G204" s="3" t="s">
        <v>38</v>
      </c>
      <c r="H204" s="3" t="str">
        <f t="shared" si="14"/>
        <v>Metaal</v>
      </c>
      <c r="M204" s="18"/>
      <c r="N204" s="18">
        <v>0</v>
      </c>
      <c r="O204" s="18">
        <v>0.75</v>
      </c>
      <c r="P204" s="18">
        <v>0</v>
      </c>
      <c r="Q204" s="18"/>
      <c r="R204" s="18">
        <v>0</v>
      </c>
      <c r="S204" s="18">
        <v>0.75</v>
      </c>
      <c r="T204" s="18">
        <v>0</v>
      </c>
      <c r="U204" s="18">
        <f t="shared" si="15"/>
        <v>1</v>
      </c>
      <c r="AA204" t="s">
        <v>1162</v>
      </c>
      <c r="AB204" t="s">
        <v>1163</v>
      </c>
    </row>
    <row r="205" spans="1:35" x14ac:dyDescent="0.25">
      <c r="A205" t="s">
        <v>1164</v>
      </c>
      <c r="B205" t="s">
        <v>1165</v>
      </c>
      <c r="C205" t="s">
        <v>1166</v>
      </c>
      <c r="D205" s="17">
        <v>500</v>
      </c>
      <c r="E205" s="3" t="s">
        <v>476</v>
      </c>
      <c r="F205" s="3" t="str">
        <f t="shared" si="13"/>
        <v>I3- Loofhout (bewerkt)</v>
      </c>
      <c r="G205" s="3" t="s">
        <v>94</v>
      </c>
      <c r="H205" s="3" t="str">
        <f t="shared" si="14"/>
        <v>Hout</v>
      </c>
      <c r="I205" t="s">
        <v>679</v>
      </c>
      <c r="J205" t="str">
        <f>VLOOKUP(I205,priceset,2,FALSE)</f>
        <v>Hardhout log</v>
      </c>
      <c r="K205">
        <v>2.4063000000000001E-2</v>
      </c>
      <c r="L205">
        <v>0.05</v>
      </c>
      <c r="M205" s="18">
        <v>0</v>
      </c>
      <c r="N205" s="18">
        <v>0</v>
      </c>
      <c r="O205" s="18">
        <v>0.75</v>
      </c>
      <c r="P205" s="18">
        <v>0</v>
      </c>
      <c r="Q205" s="18"/>
      <c r="R205" s="18">
        <v>0</v>
      </c>
      <c r="S205" s="18">
        <v>0.75</v>
      </c>
      <c r="T205" s="18">
        <v>0</v>
      </c>
      <c r="U205" s="18">
        <f t="shared" si="15"/>
        <v>1</v>
      </c>
      <c r="AA205" t="s">
        <v>1167</v>
      </c>
      <c r="AI205" t="s">
        <v>1168</v>
      </c>
    </row>
    <row r="206" spans="1:35" x14ac:dyDescent="0.25">
      <c r="A206" t="s">
        <v>1169</v>
      </c>
      <c r="B206" t="s">
        <v>1170</v>
      </c>
      <c r="C206" t="s">
        <v>1170</v>
      </c>
      <c r="D206" s="17">
        <v>1050</v>
      </c>
      <c r="E206" s="3" t="s">
        <v>148</v>
      </c>
      <c r="F206" s="3" t="str">
        <f t="shared" si="13"/>
        <v>N6- Kunststoffen, vormvaste grondstoffen op basis van synthetische vezels</v>
      </c>
      <c r="G206" s="3" t="s">
        <v>58</v>
      </c>
      <c r="H206" s="3" t="str">
        <f t="shared" si="14"/>
        <v>Plastic</v>
      </c>
      <c r="M206" s="18"/>
      <c r="N206" s="18">
        <v>0</v>
      </c>
      <c r="O206" s="18">
        <v>0.75</v>
      </c>
      <c r="P206" s="18">
        <v>0</v>
      </c>
      <c r="Q206" s="18"/>
      <c r="R206" s="18">
        <v>0</v>
      </c>
      <c r="S206" s="18">
        <v>0.75</v>
      </c>
      <c r="T206" s="18">
        <v>0</v>
      </c>
      <c r="U206" s="18">
        <f t="shared" si="15"/>
        <v>1</v>
      </c>
      <c r="V206" t="s">
        <v>1171</v>
      </c>
      <c r="AA206" t="s">
        <v>1172</v>
      </c>
      <c r="AI206" t="s">
        <v>1173</v>
      </c>
    </row>
    <row r="207" spans="1:35" x14ac:dyDescent="0.25">
      <c r="A207" t="s">
        <v>1174</v>
      </c>
      <c r="B207" t="s">
        <v>1175</v>
      </c>
      <c r="C207" t="s">
        <v>1176</v>
      </c>
      <c r="D207" s="17">
        <v>11300</v>
      </c>
      <c r="E207" s="3" t="s">
        <v>1177</v>
      </c>
      <c r="F207" s="3" t="str">
        <f t="shared" si="13"/>
        <v>H8- Lood</v>
      </c>
      <c r="G207" s="3" t="s">
        <v>38</v>
      </c>
      <c r="H207" s="3" t="str">
        <f t="shared" si="14"/>
        <v>Metaal</v>
      </c>
      <c r="I207" t="s">
        <v>1178</v>
      </c>
      <c r="J207" t="str">
        <f>VLOOKUP(I207,priceset,2,FALSE)</f>
        <v>Lood LME/WB</v>
      </c>
      <c r="K207">
        <v>7.2188000000000002E-2</v>
      </c>
      <c r="L207">
        <v>0</v>
      </c>
      <c r="M207" s="18">
        <v>0.35</v>
      </c>
      <c r="N207" s="18">
        <v>0</v>
      </c>
      <c r="O207" s="18">
        <v>0.75</v>
      </c>
      <c r="P207" s="18">
        <v>0</v>
      </c>
      <c r="Q207" s="18"/>
      <c r="R207" s="18">
        <v>0</v>
      </c>
      <c r="S207" s="18">
        <v>0.75</v>
      </c>
      <c r="T207" s="18">
        <v>0</v>
      </c>
      <c r="U207" s="18">
        <f t="shared" si="15"/>
        <v>1</v>
      </c>
      <c r="AA207" t="s">
        <v>1179</v>
      </c>
      <c r="AI207" t="s">
        <v>1180</v>
      </c>
    </row>
    <row r="208" spans="1:35" x14ac:dyDescent="0.25">
      <c r="A208" t="s">
        <v>1181</v>
      </c>
      <c r="B208" t="s">
        <v>1182</v>
      </c>
      <c r="C208" t="s">
        <v>716</v>
      </c>
      <c r="D208" s="17">
        <v>1050</v>
      </c>
      <c r="E208" s="3" t="s">
        <v>588</v>
      </c>
      <c r="F208" s="3" t="str">
        <f t="shared" si="13"/>
        <v>N1- Op basis van bitumen</v>
      </c>
      <c r="G208" s="3" t="s">
        <v>58</v>
      </c>
      <c r="H208" s="3" t="str">
        <f t="shared" si="14"/>
        <v>Plastic</v>
      </c>
      <c r="I208" t="s">
        <v>589</v>
      </c>
      <c r="J208" t="str">
        <f>VLOOKUP(I208,priceset,2,FALSE)</f>
        <v>Asfalt</v>
      </c>
      <c r="K208">
        <v>9.6249999999999999E-3</v>
      </c>
      <c r="L208">
        <v>0</v>
      </c>
      <c r="M208" s="18">
        <v>0</v>
      </c>
      <c r="N208" s="18">
        <v>0</v>
      </c>
      <c r="O208" s="18">
        <v>0.75</v>
      </c>
      <c r="P208" s="18">
        <v>0</v>
      </c>
      <c r="Q208" s="18"/>
      <c r="R208" s="18">
        <v>0</v>
      </c>
      <c r="S208" s="18">
        <v>0.75</v>
      </c>
      <c r="T208" s="18">
        <v>0</v>
      </c>
      <c r="U208" s="18">
        <f t="shared" si="15"/>
        <v>1</v>
      </c>
      <c r="V208" t="s">
        <v>1183</v>
      </c>
      <c r="AA208" t="s">
        <v>1184</v>
      </c>
    </row>
    <row r="209" spans="1:36" x14ac:dyDescent="0.25">
      <c r="A209" t="s">
        <v>1185</v>
      </c>
      <c r="B209" t="s">
        <v>1186</v>
      </c>
      <c r="C209" t="s">
        <v>1187</v>
      </c>
      <c r="D209" s="17">
        <v>7800</v>
      </c>
      <c r="E209" s="3" t="s">
        <v>154</v>
      </c>
      <c r="F209" s="3" t="str">
        <f t="shared" si="13"/>
        <v>H3- Staal legeringen</v>
      </c>
      <c r="G209" s="3" t="s">
        <v>38</v>
      </c>
      <c r="H209" s="3" t="str">
        <f t="shared" si="14"/>
        <v>Metaal</v>
      </c>
      <c r="M209" s="18"/>
      <c r="N209" s="18">
        <v>0</v>
      </c>
      <c r="O209" s="18">
        <v>0.75</v>
      </c>
      <c r="P209" s="18">
        <v>0</v>
      </c>
      <c r="Q209" s="18"/>
      <c r="R209" s="18">
        <v>0</v>
      </c>
      <c r="S209" s="18">
        <v>0.75</v>
      </c>
      <c r="T209" s="18">
        <v>0</v>
      </c>
      <c r="U209" s="18">
        <f t="shared" si="15"/>
        <v>1</v>
      </c>
      <c r="AA209" t="s">
        <v>1188</v>
      </c>
      <c r="AB209" t="s">
        <v>1189</v>
      </c>
      <c r="AC209" t="s">
        <v>1190</v>
      </c>
    </row>
    <row r="210" spans="1:36" x14ac:dyDescent="0.25">
      <c r="A210" t="s">
        <v>1191</v>
      </c>
      <c r="B210" t="s">
        <v>1192</v>
      </c>
      <c r="C210" t="s">
        <v>1193</v>
      </c>
      <c r="D210" s="17">
        <v>1350</v>
      </c>
      <c r="E210" s="3" t="s">
        <v>267</v>
      </c>
      <c r="F210" s="3" t="str">
        <f t="shared" si="13"/>
        <v>G2- Gebakken klei</v>
      </c>
      <c r="G210" s="3" t="s">
        <v>44</v>
      </c>
      <c r="H210" s="3" t="str">
        <f t="shared" si="14"/>
        <v>Steen</v>
      </c>
      <c r="I210" t="s">
        <v>45</v>
      </c>
      <c r="J210" t="str">
        <f>VLOOKUP(I210,priceset,2,FALSE)</f>
        <v>Menggranulaat</v>
      </c>
      <c r="K210">
        <v>9.6249999999999999E-3</v>
      </c>
      <c r="L210">
        <v>1.7999999999999999E-2</v>
      </c>
      <c r="M210" s="18">
        <v>0</v>
      </c>
      <c r="N210" s="18">
        <v>0</v>
      </c>
      <c r="O210" s="18">
        <v>0.75</v>
      </c>
      <c r="P210" s="18">
        <v>0</v>
      </c>
      <c r="Q210" s="18"/>
      <c r="R210" s="18">
        <v>0</v>
      </c>
      <c r="S210" s="18">
        <v>0.75</v>
      </c>
      <c r="T210" s="18">
        <v>0</v>
      </c>
      <c r="U210" s="18">
        <f t="shared" si="15"/>
        <v>1</v>
      </c>
      <c r="AA210" t="s">
        <v>1194</v>
      </c>
      <c r="AI210" t="s">
        <v>1195</v>
      </c>
    </row>
    <row r="211" spans="1:36" x14ac:dyDescent="0.25">
      <c r="A211" t="s">
        <v>1196</v>
      </c>
      <c r="B211" t="s">
        <v>1197</v>
      </c>
      <c r="C211" t="s">
        <v>1198</v>
      </c>
      <c r="D211" s="17">
        <v>525</v>
      </c>
      <c r="E211" s="3" t="s">
        <v>909</v>
      </c>
      <c r="F211" s="3" t="str">
        <f t="shared" si="13"/>
        <v>J1- Op basis van houtvezels, houtwol</v>
      </c>
      <c r="G211" s="3" t="s">
        <v>94</v>
      </c>
      <c r="H211" s="3" t="str">
        <f t="shared" si="14"/>
        <v>Hout</v>
      </c>
      <c r="I211" t="s">
        <v>59</v>
      </c>
      <c r="J211" t="str">
        <f>VLOOKUP(I211,priceset,2,FALSE)</f>
        <v>B-hout</v>
      </c>
      <c r="K211">
        <v>2.4063000000000001E-2</v>
      </c>
      <c r="L211">
        <v>0.1</v>
      </c>
      <c r="M211" s="18">
        <v>0</v>
      </c>
      <c r="N211" s="18">
        <v>0</v>
      </c>
      <c r="O211" s="18">
        <v>0.75</v>
      </c>
      <c r="P211" s="18">
        <v>0</v>
      </c>
      <c r="Q211" s="18"/>
      <c r="R211" s="18">
        <v>0</v>
      </c>
      <c r="S211" s="18">
        <v>0.75</v>
      </c>
      <c r="T211" s="18">
        <v>0</v>
      </c>
      <c r="U211" s="18">
        <f t="shared" si="15"/>
        <v>1</v>
      </c>
      <c r="AA211" t="s">
        <v>1199</v>
      </c>
      <c r="AI211" t="s">
        <v>1200</v>
      </c>
    </row>
    <row r="212" spans="1:36" x14ac:dyDescent="0.25">
      <c r="A212" t="s">
        <v>1201</v>
      </c>
      <c r="B212" t="s">
        <v>1202</v>
      </c>
      <c r="C212" t="s">
        <v>1203</v>
      </c>
      <c r="D212" s="17">
        <v>650</v>
      </c>
      <c r="E212" s="3" t="s">
        <v>476</v>
      </c>
      <c r="F212" s="3" t="str">
        <f t="shared" si="13"/>
        <v>I3- Loofhout (bewerkt)</v>
      </c>
      <c r="G212" s="3" t="s">
        <v>94</v>
      </c>
      <c r="H212" s="3" t="str">
        <f t="shared" si="14"/>
        <v>Hout</v>
      </c>
      <c r="I212" t="s">
        <v>679</v>
      </c>
      <c r="J212" t="str">
        <f>VLOOKUP(I212,priceset,2,FALSE)</f>
        <v>Hardhout log</v>
      </c>
      <c r="K212">
        <v>2.4063000000000001E-2</v>
      </c>
      <c r="L212">
        <v>0.05</v>
      </c>
      <c r="M212" s="18">
        <v>0</v>
      </c>
      <c r="N212" s="18">
        <v>0</v>
      </c>
      <c r="O212" s="18">
        <v>0.75</v>
      </c>
      <c r="P212" s="18">
        <v>0</v>
      </c>
      <c r="Q212" s="18"/>
      <c r="R212" s="18">
        <v>0</v>
      </c>
      <c r="S212" s="18">
        <v>0.75</v>
      </c>
      <c r="T212" s="18">
        <v>0</v>
      </c>
      <c r="U212" s="18">
        <f t="shared" si="15"/>
        <v>1</v>
      </c>
      <c r="V212" t="s">
        <v>1204</v>
      </c>
      <c r="W212" t="s">
        <v>1205</v>
      </c>
      <c r="AA212" t="s">
        <v>1206</v>
      </c>
      <c r="AI212" t="s">
        <v>1207</v>
      </c>
    </row>
    <row r="213" spans="1:36" x14ac:dyDescent="0.25">
      <c r="A213" t="s">
        <v>1208</v>
      </c>
      <c r="B213" t="s">
        <v>1209</v>
      </c>
      <c r="C213" t="s">
        <v>1210</v>
      </c>
      <c r="D213" s="17">
        <v>850</v>
      </c>
      <c r="E213" s="3" t="s">
        <v>392</v>
      </c>
      <c r="F213" s="3" t="str">
        <f t="shared" si="13"/>
        <v>F4- Cellenbeton na verharding (belangrijkste bindmiddel = cement)</v>
      </c>
      <c r="G213" s="3" t="s">
        <v>44</v>
      </c>
      <c r="H213" s="3" t="str">
        <f t="shared" si="14"/>
        <v>Steen</v>
      </c>
      <c r="I213" t="s">
        <v>52</v>
      </c>
      <c r="J213" t="str">
        <f>VLOOKUP(I213,priceset,2,FALSE)</f>
        <v>Betongranulaat</v>
      </c>
      <c r="K213">
        <v>9.6249999999999999E-3</v>
      </c>
      <c r="L213">
        <v>1.4999999999999999E-2</v>
      </c>
      <c r="M213" s="18">
        <v>0</v>
      </c>
      <c r="N213" s="18">
        <v>0</v>
      </c>
      <c r="O213" s="18">
        <v>0.75</v>
      </c>
      <c r="P213" s="18">
        <v>0</v>
      </c>
      <c r="Q213" s="18"/>
      <c r="R213" s="18">
        <v>0</v>
      </c>
      <c r="S213" s="18">
        <v>0.75</v>
      </c>
      <c r="T213" s="18">
        <v>0</v>
      </c>
      <c r="U213" s="18">
        <f t="shared" si="15"/>
        <v>1</v>
      </c>
      <c r="AA213" t="s">
        <v>1211</v>
      </c>
      <c r="AI213" t="s">
        <v>1212</v>
      </c>
    </row>
    <row r="214" spans="1:36" x14ac:dyDescent="0.25">
      <c r="A214" t="s">
        <v>1213</v>
      </c>
      <c r="B214" t="s">
        <v>1214</v>
      </c>
      <c r="C214" t="s">
        <v>1215</v>
      </c>
      <c r="D214" s="17">
        <v>2000</v>
      </c>
      <c r="E214" s="3" t="s">
        <v>435</v>
      </c>
      <c r="F214" s="3" t="str">
        <f t="shared" si="13"/>
        <v>G3- Verglaasde klei, geglazuurde gebakken klei</v>
      </c>
      <c r="G214" s="3" t="s">
        <v>44</v>
      </c>
      <c r="H214" s="3" t="str">
        <f t="shared" si="14"/>
        <v>Steen</v>
      </c>
      <c r="M214" s="18"/>
      <c r="N214" s="18">
        <v>0</v>
      </c>
      <c r="O214" s="18">
        <v>0.75</v>
      </c>
      <c r="P214" s="18">
        <v>0</v>
      </c>
      <c r="Q214" s="18"/>
      <c r="R214" s="18">
        <v>0</v>
      </c>
      <c r="S214" s="18">
        <v>0.75</v>
      </c>
      <c r="T214" s="18">
        <v>0</v>
      </c>
      <c r="U214" s="18">
        <f t="shared" si="15"/>
        <v>1</v>
      </c>
      <c r="AA214" t="s">
        <v>1216</v>
      </c>
      <c r="AB214" t="s">
        <v>1217</v>
      </c>
    </row>
    <row r="215" spans="1:36" x14ac:dyDescent="0.25">
      <c r="A215" t="s">
        <v>1218</v>
      </c>
      <c r="B215" t="s">
        <v>1219</v>
      </c>
      <c r="C215" t="s">
        <v>1220</v>
      </c>
      <c r="D215" s="17">
        <v>1250</v>
      </c>
      <c r="E215" s="3" t="s">
        <v>1221</v>
      </c>
      <c r="F215" s="3" t="str">
        <f t="shared" si="13"/>
        <v>J9- Producten van type j, hiervoor niet genoemd</v>
      </c>
      <c r="G215" s="3" t="s">
        <v>65</v>
      </c>
      <c r="H215" s="3" t="str">
        <f t="shared" si="14"/>
        <v>Organisch</v>
      </c>
      <c r="M215" s="18"/>
      <c r="N215" s="18">
        <v>0</v>
      </c>
      <c r="O215" s="18">
        <v>0.75</v>
      </c>
      <c r="P215" s="18">
        <v>0</v>
      </c>
      <c r="Q215" s="18"/>
      <c r="R215" s="18">
        <v>0</v>
      </c>
      <c r="S215" s="18">
        <v>0.75</v>
      </c>
      <c r="T215" s="18">
        <v>0</v>
      </c>
      <c r="U215" s="18">
        <f t="shared" si="15"/>
        <v>1</v>
      </c>
      <c r="V215" t="s">
        <v>1222</v>
      </c>
      <c r="W215" t="s">
        <v>1223</v>
      </c>
      <c r="X215" t="s">
        <v>1224</v>
      </c>
      <c r="Y215" t="s">
        <v>1225</v>
      </c>
    </row>
    <row r="216" spans="1:36" x14ac:dyDescent="0.25">
      <c r="A216" t="s">
        <v>1226</v>
      </c>
      <c r="B216" t="s">
        <v>1227</v>
      </c>
      <c r="C216" t="s">
        <v>1227</v>
      </c>
      <c r="D216" s="17">
        <v>1120</v>
      </c>
      <c r="E216" s="3" t="s">
        <v>148</v>
      </c>
      <c r="F216" s="3" t="str">
        <f t="shared" si="13"/>
        <v>N6- Kunststoffen, vormvaste grondstoffen op basis van synthetische vezels</v>
      </c>
      <c r="G216" s="3" t="s">
        <v>58</v>
      </c>
      <c r="H216" s="3" t="str">
        <f t="shared" si="14"/>
        <v>Plastic</v>
      </c>
      <c r="M216" s="18"/>
      <c r="N216" s="18">
        <v>0</v>
      </c>
      <c r="O216" s="18">
        <v>0.75</v>
      </c>
      <c r="P216" s="18">
        <v>0</v>
      </c>
      <c r="Q216" s="18"/>
      <c r="R216" s="18">
        <v>0</v>
      </c>
      <c r="S216" s="18">
        <v>0.75</v>
      </c>
      <c r="T216" s="18">
        <v>0</v>
      </c>
      <c r="U216" s="18">
        <f t="shared" si="15"/>
        <v>1</v>
      </c>
      <c r="V216" t="s">
        <v>1228</v>
      </c>
      <c r="W216" t="s">
        <v>1229</v>
      </c>
      <c r="AI216" t="s">
        <v>1230</v>
      </c>
      <c r="AJ216" t="s">
        <v>1231</v>
      </c>
    </row>
    <row r="217" spans="1:36" x14ac:dyDescent="0.25">
      <c r="A217" t="s">
        <v>1232</v>
      </c>
      <c r="B217" t="s">
        <v>1233</v>
      </c>
      <c r="C217" t="s">
        <v>1069</v>
      </c>
      <c r="D217" s="17">
        <v>2400</v>
      </c>
      <c r="E217" s="3" t="s">
        <v>1070</v>
      </c>
      <c r="F217" s="3" t="str">
        <f t="shared" si="13"/>
        <v>E5- Leisteen</v>
      </c>
      <c r="G217" s="3" t="s">
        <v>44</v>
      </c>
      <c r="H217" s="3" t="str">
        <f t="shared" si="14"/>
        <v>Steen</v>
      </c>
      <c r="I217" t="s">
        <v>45</v>
      </c>
      <c r="J217" t="str">
        <f>VLOOKUP(I217,priceset,2,FALSE)</f>
        <v>Menggranulaat</v>
      </c>
      <c r="K217">
        <v>9.6249999999999999E-3</v>
      </c>
      <c r="L217">
        <v>1.7999999999999999E-2</v>
      </c>
      <c r="M217" s="18">
        <v>0</v>
      </c>
      <c r="N217" s="18">
        <v>0</v>
      </c>
      <c r="O217" s="18">
        <v>0.75</v>
      </c>
      <c r="P217" s="18">
        <v>0</v>
      </c>
      <c r="Q217" s="18"/>
      <c r="R217" s="18">
        <v>0</v>
      </c>
      <c r="S217" s="18">
        <v>0.75</v>
      </c>
      <c r="T217" s="18">
        <v>0</v>
      </c>
      <c r="U217" s="18">
        <f t="shared" si="15"/>
        <v>1</v>
      </c>
      <c r="AA217" t="s">
        <v>1234</v>
      </c>
      <c r="AB217" t="s">
        <v>1233</v>
      </c>
      <c r="AI217" t="s">
        <v>1235</v>
      </c>
    </row>
    <row r="218" spans="1:36" x14ac:dyDescent="0.25">
      <c r="A218" t="s">
        <v>1236</v>
      </c>
      <c r="B218" t="s">
        <v>1237</v>
      </c>
      <c r="C218" t="s">
        <v>1064</v>
      </c>
      <c r="D218" s="17">
        <v>1050</v>
      </c>
      <c r="E218" s="3" t="s">
        <v>43</v>
      </c>
      <c r="F218" s="3" t="str">
        <f t="shared" si="13"/>
        <v>E1- Stollingsgesteente</v>
      </c>
      <c r="G218" s="3" t="s">
        <v>44</v>
      </c>
      <c r="H218" s="3" t="str">
        <f t="shared" si="14"/>
        <v>Steen</v>
      </c>
      <c r="I218" t="s">
        <v>45</v>
      </c>
      <c r="J218" t="str">
        <f>VLOOKUP(I218,priceset,2,FALSE)</f>
        <v>Menggranulaat</v>
      </c>
      <c r="K218">
        <v>9.6249999999999999E-3</v>
      </c>
      <c r="L218">
        <v>1.7999999999999999E-2</v>
      </c>
      <c r="M218" s="18">
        <v>0</v>
      </c>
      <c r="N218" s="18">
        <v>0</v>
      </c>
      <c r="O218" s="18">
        <v>0.75</v>
      </c>
      <c r="P218" s="18">
        <v>0</v>
      </c>
      <c r="Q218" s="18"/>
      <c r="R218" s="18">
        <v>0</v>
      </c>
      <c r="S218" s="18">
        <v>0.75</v>
      </c>
      <c r="T218" s="18">
        <v>0</v>
      </c>
      <c r="U218" s="18">
        <f t="shared" si="15"/>
        <v>1</v>
      </c>
      <c r="V218" t="s">
        <v>1238</v>
      </c>
      <c r="W218" t="s">
        <v>1239</v>
      </c>
    </row>
    <row r="219" spans="1:36" x14ac:dyDescent="0.25">
      <c r="A219" t="s">
        <v>1240</v>
      </c>
      <c r="B219" t="s">
        <v>1241</v>
      </c>
      <c r="C219" t="s">
        <v>1242</v>
      </c>
      <c r="D219" s="17">
        <v>1900</v>
      </c>
      <c r="E219" s="3" t="s">
        <v>172</v>
      </c>
      <c r="F219" s="3" t="str">
        <f t="shared" ref="F219:F250" si="16">VLOOKUP(E219,nl_sfb,5,FALSE)</f>
        <v>F3- Kunststeen (belangrijkste bindmiddel = cement)</v>
      </c>
      <c r="G219" s="3" t="s">
        <v>44</v>
      </c>
      <c r="H219" s="3" t="str">
        <f t="shared" si="14"/>
        <v>Steen</v>
      </c>
      <c r="M219" s="18"/>
      <c r="N219" s="18">
        <v>0</v>
      </c>
      <c r="O219" s="18">
        <v>0.75</v>
      </c>
      <c r="P219" s="18">
        <v>0</v>
      </c>
      <c r="Q219" s="18"/>
      <c r="R219" s="18">
        <v>0</v>
      </c>
      <c r="S219" s="18">
        <v>0.75</v>
      </c>
      <c r="T219" s="18">
        <v>0</v>
      </c>
      <c r="U219" s="18">
        <f t="shared" si="15"/>
        <v>1</v>
      </c>
      <c r="AA219" t="s">
        <v>1243</v>
      </c>
      <c r="AB219" t="s">
        <v>1244</v>
      </c>
    </row>
    <row r="220" spans="1:36" x14ac:dyDescent="0.25">
      <c r="A220" t="s">
        <v>1245</v>
      </c>
      <c r="B220" t="s">
        <v>1246</v>
      </c>
      <c r="C220" t="s">
        <v>1246</v>
      </c>
      <c r="D220" s="17">
        <v>960</v>
      </c>
      <c r="E220" s="3" t="s">
        <v>148</v>
      </c>
      <c r="F220" s="3" t="str">
        <f t="shared" si="16"/>
        <v>N6- Kunststoffen, vormvaste grondstoffen op basis van synthetische vezels</v>
      </c>
      <c r="G220" s="3" t="s">
        <v>58</v>
      </c>
      <c r="H220" s="3" t="str">
        <f t="shared" si="14"/>
        <v>Plastic</v>
      </c>
      <c r="M220" s="18"/>
      <c r="N220" s="18">
        <v>0</v>
      </c>
      <c r="O220" s="18">
        <v>0.75</v>
      </c>
      <c r="P220" s="18">
        <v>0</v>
      </c>
      <c r="Q220" s="18"/>
      <c r="R220" s="18">
        <v>0</v>
      </c>
      <c r="S220" s="18">
        <v>0.75</v>
      </c>
      <c r="T220" s="18">
        <v>0</v>
      </c>
      <c r="U220" s="18">
        <f t="shared" si="15"/>
        <v>1</v>
      </c>
      <c r="V220" t="s">
        <v>1247</v>
      </c>
      <c r="AA220" t="s">
        <v>1248</v>
      </c>
      <c r="AI220" t="s">
        <v>1249</v>
      </c>
    </row>
    <row r="221" spans="1:36" x14ac:dyDescent="0.25">
      <c r="A221" t="s">
        <v>1250</v>
      </c>
      <c r="B221" t="s">
        <v>1251</v>
      </c>
      <c r="C221" t="s">
        <v>1252</v>
      </c>
      <c r="D221" s="17">
        <v>1600</v>
      </c>
      <c r="E221" s="3" t="s">
        <v>804</v>
      </c>
      <c r="F221" s="3" t="str">
        <f t="shared" si="16"/>
        <v>G1- Gedroogde klei</v>
      </c>
      <c r="G221" s="3" t="s">
        <v>44</v>
      </c>
      <c r="H221" s="3" t="str">
        <f t="shared" si="14"/>
        <v>Steen</v>
      </c>
      <c r="I221" t="s">
        <v>45</v>
      </c>
      <c r="J221" t="str">
        <f>VLOOKUP(I221,priceset,2,FALSE)</f>
        <v>Menggranulaat</v>
      </c>
      <c r="K221">
        <v>9.6249999999999999E-3</v>
      </c>
      <c r="L221">
        <v>1.7999999999999999E-2</v>
      </c>
      <c r="M221" s="18">
        <v>0</v>
      </c>
      <c r="N221" s="18">
        <v>0</v>
      </c>
      <c r="O221" s="18">
        <v>0.75</v>
      </c>
      <c r="P221" s="18">
        <v>0</v>
      </c>
      <c r="Q221" s="18"/>
      <c r="R221" s="18">
        <v>0</v>
      </c>
      <c r="S221" s="18">
        <v>0.75</v>
      </c>
      <c r="T221" s="18">
        <v>0</v>
      </c>
      <c r="U221" s="18">
        <f t="shared" si="15"/>
        <v>1</v>
      </c>
      <c r="AA221" t="s">
        <v>1253</v>
      </c>
      <c r="AI221" t="s">
        <v>1254</v>
      </c>
      <c r="AJ221" t="s">
        <v>1255</v>
      </c>
    </row>
    <row r="222" spans="1:36" x14ac:dyDescent="0.25">
      <c r="A222" t="s">
        <v>1256</v>
      </c>
      <c r="B222" t="s">
        <v>1257</v>
      </c>
      <c r="C222" t="s">
        <v>1258</v>
      </c>
      <c r="D222" s="17">
        <v>750</v>
      </c>
      <c r="E222" s="3" t="s">
        <v>476</v>
      </c>
      <c r="F222" s="3" t="str">
        <f t="shared" si="16"/>
        <v>I3- Loofhout (bewerkt)</v>
      </c>
      <c r="G222" s="3" t="s">
        <v>94</v>
      </c>
      <c r="H222" s="3" t="str">
        <f t="shared" si="14"/>
        <v>Hout</v>
      </c>
      <c r="I222" t="s">
        <v>679</v>
      </c>
      <c r="J222" t="str">
        <f>VLOOKUP(I222,priceset,2,FALSE)</f>
        <v>Hardhout log</v>
      </c>
      <c r="K222">
        <v>2.4063000000000001E-2</v>
      </c>
      <c r="L222">
        <v>0.05</v>
      </c>
      <c r="M222" s="18">
        <v>0</v>
      </c>
      <c r="N222" s="18">
        <v>0</v>
      </c>
      <c r="O222" s="18">
        <v>0.75</v>
      </c>
      <c r="P222" s="18">
        <v>0</v>
      </c>
      <c r="Q222" s="18"/>
      <c r="R222" s="18">
        <v>0</v>
      </c>
      <c r="S222" s="18">
        <v>0.75</v>
      </c>
      <c r="T222" s="18">
        <v>0</v>
      </c>
      <c r="U222" s="18">
        <f t="shared" si="15"/>
        <v>1</v>
      </c>
      <c r="AA222" t="s">
        <v>1259</v>
      </c>
      <c r="AI222" t="s">
        <v>1260</v>
      </c>
    </row>
    <row r="223" spans="1:36" x14ac:dyDescent="0.25">
      <c r="A223" t="s">
        <v>1261</v>
      </c>
      <c r="B223" t="s">
        <v>1262</v>
      </c>
      <c r="C223" t="s">
        <v>1263</v>
      </c>
    </row>
  </sheetData>
  <autoFilter ref="A2:AK2" xr:uid="{51CF955E-47C6-482E-A641-2C72F1E8535D}"/>
  <mergeCells count="7">
    <mergeCell ref="N1:Q1"/>
    <mergeCell ref="R1:U1"/>
    <mergeCell ref="I1:M1"/>
    <mergeCell ref="E1:H1"/>
    <mergeCell ref="AI1:AJ1"/>
    <mergeCell ref="AA1:AH1"/>
    <mergeCell ref="V1:Z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E72-E036-474E-87EC-4ECB8B38709B}">
  <dimension ref="A1:C67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  <col min="2" max="2" width="46.85546875" bestFit="1" customWidth="1"/>
    <col min="3" max="3" width="119.85546875" bestFit="1" customWidth="1"/>
  </cols>
  <sheetData>
    <row r="1" spans="1:3" x14ac:dyDescent="0.25">
      <c r="A1" s="1" t="s">
        <v>1264</v>
      </c>
      <c r="B1" s="1" t="s">
        <v>1265</v>
      </c>
      <c r="C1" s="1" t="s">
        <v>1266</v>
      </c>
    </row>
    <row r="2" spans="1:3" x14ac:dyDescent="0.25">
      <c r="A2" t="s">
        <v>278</v>
      </c>
      <c r="B2" t="s">
        <v>1267</v>
      </c>
      <c r="C2" t="s">
        <v>1268</v>
      </c>
    </row>
    <row r="3" spans="1:3" x14ac:dyDescent="0.25">
      <c r="A3" t="s">
        <v>259</v>
      </c>
      <c r="B3" t="s">
        <v>1269</v>
      </c>
      <c r="C3" t="s">
        <v>1270</v>
      </c>
    </row>
    <row r="4" spans="1:3" x14ac:dyDescent="0.25">
      <c r="A4" t="s">
        <v>406</v>
      </c>
      <c r="B4" t="s">
        <v>1271</v>
      </c>
      <c r="C4" t="s">
        <v>1272</v>
      </c>
    </row>
    <row r="5" spans="1:3" x14ac:dyDescent="0.25">
      <c r="A5" t="s">
        <v>1273</v>
      </c>
      <c r="B5" t="s">
        <v>1274</v>
      </c>
      <c r="C5" t="s">
        <v>1275</v>
      </c>
    </row>
    <row r="6" spans="1:3" x14ac:dyDescent="0.25">
      <c r="A6" t="s">
        <v>1276</v>
      </c>
      <c r="B6" t="s">
        <v>1277</v>
      </c>
      <c r="C6" t="s">
        <v>1278</v>
      </c>
    </row>
    <row r="7" spans="1:3" x14ac:dyDescent="0.25">
      <c r="A7" t="s">
        <v>323</v>
      </c>
      <c r="B7" t="s">
        <v>1279</v>
      </c>
      <c r="C7" t="s">
        <v>1280</v>
      </c>
    </row>
    <row r="8" spans="1:3" x14ac:dyDescent="0.25">
      <c r="A8" t="s">
        <v>1281</v>
      </c>
      <c r="B8" t="s">
        <v>1282</v>
      </c>
      <c r="C8" t="s">
        <v>1283</v>
      </c>
    </row>
    <row r="9" spans="1:3" x14ac:dyDescent="0.25">
      <c r="A9" t="s">
        <v>39</v>
      </c>
      <c r="B9" t="s">
        <v>1284</v>
      </c>
      <c r="C9" t="s">
        <v>1285</v>
      </c>
    </row>
    <row r="10" spans="1:3" x14ac:dyDescent="0.25">
      <c r="A10" t="s">
        <v>1286</v>
      </c>
      <c r="B10" t="s">
        <v>1287</v>
      </c>
      <c r="C10" t="s">
        <v>1288</v>
      </c>
    </row>
    <row r="11" spans="1:3" x14ac:dyDescent="0.25">
      <c r="A11" t="s">
        <v>1289</v>
      </c>
      <c r="B11" t="s">
        <v>1290</v>
      </c>
      <c r="C11" t="s">
        <v>1291</v>
      </c>
    </row>
    <row r="12" spans="1:3" x14ac:dyDescent="0.25">
      <c r="A12" t="s">
        <v>1178</v>
      </c>
      <c r="B12" t="s">
        <v>1292</v>
      </c>
      <c r="C12" t="s">
        <v>1293</v>
      </c>
    </row>
    <row r="13" spans="1:3" x14ac:dyDescent="0.25">
      <c r="A13" t="s">
        <v>628</v>
      </c>
      <c r="B13" t="s">
        <v>1294</v>
      </c>
      <c r="C13" t="s">
        <v>1295</v>
      </c>
    </row>
    <row r="14" spans="1:3" x14ac:dyDescent="0.25">
      <c r="A14" t="s">
        <v>1296</v>
      </c>
      <c r="B14" t="s">
        <v>1297</v>
      </c>
      <c r="C14" t="s">
        <v>1298</v>
      </c>
    </row>
    <row r="15" spans="1:3" x14ac:dyDescent="0.25">
      <c r="A15" t="s">
        <v>611</v>
      </c>
      <c r="B15" t="s">
        <v>1299</v>
      </c>
      <c r="C15" t="s">
        <v>1300</v>
      </c>
    </row>
    <row r="16" spans="1:3" x14ac:dyDescent="0.25">
      <c r="A16" t="s">
        <v>232</v>
      </c>
      <c r="B16" t="s">
        <v>1301</v>
      </c>
      <c r="C16" t="s">
        <v>1302</v>
      </c>
    </row>
    <row r="17" spans="1:3" x14ac:dyDescent="0.25">
      <c r="A17" t="s">
        <v>445</v>
      </c>
      <c r="B17" t="s">
        <v>1303</v>
      </c>
      <c r="C17" t="s">
        <v>1304</v>
      </c>
    </row>
    <row r="18" spans="1:3" x14ac:dyDescent="0.25">
      <c r="A18" t="s">
        <v>107</v>
      </c>
      <c r="B18" t="s">
        <v>104</v>
      </c>
      <c r="C18" t="s">
        <v>1305</v>
      </c>
    </row>
    <row r="19" spans="1:3" x14ac:dyDescent="0.25">
      <c r="A19" t="s">
        <v>203</v>
      </c>
      <c r="B19" t="s">
        <v>1306</v>
      </c>
      <c r="C19" t="s">
        <v>1307</v>
      </c>
    </row>
    <row r="20" spans="1:3" x14ac:dyDescent="0.25">
      <c r="A20" t="s">
        <v>1308</v>
      </c>
      <c r="B20" t="s">
        <v>1309</v>
      </c>
      <c r="C20" t="s">
        <v>1310</v>
      </c>
    </row>
    <row r="21" spans="1:3" x14ac:dyDescent="0.25">
      <c r="A21" t="s">
        <v>685</v>
      </c>
      <c r="B21" t="s">
        <v>1311</v>
      </c>
      <c r="C21" t="s">
        <v>1312</v>
      </c>
    </row>
    <row r="22" spans="1:3" x14ac:dyDescent="0.25">
      <c r="A22" t="s">
        <v>1313</v>
      </c>
      <c r="B22" t="s">
        <v>1314</v>
      </c>
      <c r="C22" t="s">
        <v>1315</v>
      </c>
    </row>
    <row r="23" spans="1:3" x14ac:dyDescent="0.25">
      <c r="A23" t="s">
        <v>1316</v>
      </c>
      <c r="B23" t="s">
        <v>1317</v>
      </c>
      <c r="C23" t="s">
        <v>1318</v>
      </c>
    </row>
    <row r="24" spans="1:3" x14ac:dyDescent="0.25">
      <c r="A24" t="s">
        <v>1319</v>
      </c>
      <c r="B24" t="s">
        <v>1320</v>
      </c>
      <c r="C24" t="s">
        <v>1321</v>
      </c>
    </row>
    <row r="25" spans="1:3" x14ac:dyDescent="0.25">
      <c r="A25" t="s">
        <v>725</v>
      </c>
      <c r="B25" t="s">
        <v>1322</v>
      </c>
      <c r="C25" t="s">
        <v>1323</v>
      </c>
    </row>
    <row r="26" spans="1:3" x14ac:dyDescent="0.25">
      <c r="A26" t="s">
        <v>876</v>
      </c>
      <c r="B26" t="s">
        <v>1324</v>
      </c>
      <c r="C26" t="s">
        <v>1325</v>
      </c>
    </row>
    <row r="27" spans="1:3" x14ac:dyDescent="0.25">
      <c r="A27" t="s">
        <v>1326</v>
      </c>
      <c r="B27" t="s">
        <v>1327</v>
      </c>
      <c r="C27" t="s">
        <v>1328</v>
      </c>
    </row>
    <row r="28" spans="1:3" x14ac:dyDescent="0.25">
      <c r="A28" t="s">
        <v>100</v>
      </c>
      <c r="B28" t="s">
        <v>1329</v>
      </c>
      <c r="C28" t="s">
        <v>1330</v>
      </c>
    </row>
    <row r="29" spans="1:3" x14ac:dyDescent="0.25">
      <c r="A29" t="s">
        <v>1331</v>
      </c>
      <c r="B29" t="s">
        <v>1332</v>
      </c>
      <c r="C29" t="s">
        <v>1333</v>
      </c>
    </row>
    <row r="30" spans="1:3" x14ac:dyDescent="0.25">
      <c r="A30" t="s">
        <v>1334</v>
      </c>
      <c r="B30" t="s">
        <v>1335</v>
      </c>
      <c r="C30" t="s">
        <v>1336</v>
      </c>
    </row>
    <row r="31" spans="1:3" x14ac:dyDescent="0.25">
      <c r="A31" t="s">
        <v>1337</v>
      </c>
      <c r="B31" t="s">
        <v>1338</v>
      </c>
      <c r="C31" t="s">
        <v>1339</v>
      </c>
    </row>
    <row r="32" spans="1:3" x14ac:dyDescent="0.25">
      <c r="A32" t="s">
        <v>729</v>
      </c>
      <c r="B32" t="s">
        <v>727</v>
      </c>
      <c r="C32" t="s">
        <v>1340</v>
      </c>
    </row>
    <row r="33" spans="1:3" x14ac:dyDescent="0.25">
      <c r="A33" t="s">
        <v>185</v>
      </c>
      <c r="B33" t="s">
        <v>1341</v>
      </c>
      <c r="C33" t="s">
        <v>1342</v>
      </c>
    </row>
    <row r="34" spans="1:3" x14ac:dyDescent="0.25">
      <c r="A34" t="s">
        <v>1343</v>
      </c>
      <c r="B34" t="s">
        <v>1344</v>
      </c>
      <c r="C34" t="s">
        <v>1345</v>
      </c>
    </row>
    <row r="35" spans="1:3" x14ac:dyDescent="0.25">
      <c r="A35" t="s">
        <v>1346</v>
      </c>
      <c r="B35" t="s">
        <v>1347</v>
      </c>
      <c r="C35" t="s">
        <v>1348</v>
      </c>
    </row>
    <row r="36" spans="1:3" x14ac:dyDescent="0.25">
      <c r="A36" t="s">
        <v>505</v>
      </c>
      <c r="B36" t="s">
        <v>1349</v>
      </c>
      <c r="C36" t="s">
        <v>1350</v>
      </c>
    </row>
    <row r="37" spans="1:3" x14ac:dyDescent="0.25">
      <c r="A37" t="s">
        <v>1351</v>
      </c>
      <c r="B37" t="s">
        <v>1352</v>
      </c>
      <c r="C37" t="s">
        <v>1353</v>
      </c>
    </row>
    <row r="38" spans="1:3" x14ac:dyDescent="0.25">
      <c r="A38" t="s">
        <v>1115</v>
      </c>
      <c r="B38" t="s">
        <v>1354</v>
      </c>
      <c r="C38" t="s">
        <v>1355</v>
      </c>
    </row>
    <row r="39" spans="1:3" x14ac:dyDescent="0.25">
      <c r="A39" t="s">
        <v>498</v>
      </c>
      <c r="B39" t="s">
        <v>1356</v>
      </c>
      <c r="C39" t="s">
        <v>1357</v>
      </c>
    </row>
    <row r="40" spans="1:3" x14ac:dyDescent="0.25">
      <c r="A40" t="s">
        <v>1090</v>
      </c>
      <c r="B40" t="s">
        <v>1358</v>
      </c>
      <c r="C40" t="s">
        <v>1359</v>
      </c>
    </row>
    <row r="41" spans="1:3" x14ac:dyDescent="0.25">
      <c r="A41" t="s">
        <v>1360</v>
      </c>
      <c r="B41" t="s">
        <v>1361</v>
      </c>
      <c r="C41" t="s">
        <v>1362</v>
      </c>
    </row>
    <row r="42" spans="1:3" x14ac:dyDescent="0.25">
      <c r="A42" t="s">
        <v>1363</v>
      </c>
      <c r="B42" t="s">
        <v>1364</v>
      </c>
      <c r="C42" t="s">
        <v>1365</v>
      </c>
    </row>
    <row r="43" spans="1:3" x14ac:dyDescent="0.25">
      <c r="A43" t="s">
        <v>400</v>
      </c>
      <c r="B43" t="s">
        <v>397</v>
      </c>
      <c r="C43" t="s">
        <v>1366</v>
      </c>
    </row>
    <row r="44" spans="1:3" x14ac:dyDescent="0.25">
      <c r="A44" t="s">
        <v>589</v>
      </c>
      <c r="B44" t="s">
        <v>672</v>
      </c>
      <c r="C44" t="s">
        <v>1367</v>
      </c>
    </row>
    <row r="45" spans="1:3" x14ac:dyDescent="0.25">
      <c r="A45" t="s">
        <v>284</v>
      </c>
      <c r="B45" t="s">
        <v>593</v>
      </c>
      <c r="C45" t="s">
        <v>1368</v>
      </c>
    </row>
    <row r="46" spans="1:3" x14ac:dyDescent="0.25">
      <c r="A46" t="s">
        <v>1369</v>
      </c>
      <c r="B46" t="s">
        <v>1370</v>
      </c>
      <c r="C46" t="s">
        <v>1371</v>
      </c>
    </row>
    <row r="47" spans="1:3" x14ac:dyDescent="0.25">
      <c r="A47" t="s">
        <v>45</v>
      </c>
      <c r="B47" t="s">
        <v>561</v>
      </c>
      <c r="C47" t="s">
        <v>1368</v>
      </c>
    </row>
    <row r="48" spans="1:3" x14ac:dyDescent="0.25">
      <c r="A48" t="s">
        <v>713</v>
      </c>
      <c r="B48" t="s">
        <v>1372</v>
      </c>
      <c r="C48" t="s">
        <v>1373</v>
      </c>
    </row>
    <row r="49" spans="1:3" x14ac:dyDescent="0.25">
      <c r="A49" t="s">
        <v>949</v>
      </c>
      <c r="B49" t="s">
        <v>1374</v>
      </c>
      <c r="C49" t="s">
        <v>1375</v>
      </c>
    </row>
    <row r="50" spans="1:3" x14ac:dyDescent="0.25">
      <c r="A50" t="s">
        <v>1376</v>
      </c>
      <c r="B50" t="s">
        <v>1377</v>
      </c>
      <c r="C50" t="s">
        <v>1378</v>
      </c>
    </row>
    <row r="51" spans="1:3" x14ac:dyDescent="0.25">
      <c r="A51" t="s">
        <v>59</v>
      </c>
      <c r="B51" t="s">
        <v>1379</v>
      </c>
      <c r="C51" t="s">
        <v>1380</v>
      </c>
    </row>
    <row r="52" spans="1:3" x14ac:dyDescent="0.25">
      <c r="A52" t="s">
        <v>127</v>
      </c>
      <c r="B52" t="s">
        <v>1381</v>
      </c>
      <c r="C52" t="s">
        <v>1382</v>
      </c>
    </row>
    <row r="53" spans="1:3" x14ac:dyDescent="0.25">
      <c r="A53" t="s">
        <v>776</v>
      </c>
      <c r="B53" t="s">
        <v>773</v>
      </c>
      <c r="C53" t="s">
        <v>1383</v>
      </c>
    </row>
    <row r="54" spans="1:3" x14ac:dyDescent="0.25">
      <c r="A54" t="s">
        <v>679</v>
      </c>
      <c r="B54" t="s">
        <v>1384</v>
      </c>
      <c r="C54" t="s">
        <v>1380</v>
      </c>
    </row>
    <row r="55" spans="1:3" x14ac:dyDescent="0.25">
      <c r="A55" t="s">
        <v>1131</v>
      </c>
      <c r="B55" t="s">
        <v>1385</v>
      </c>
      <c r="C55" t="s">
        <v>1386</v>
      </c>
    </row>
    <row r="56" spans="1:3" x14ac:dyDescent="0.25">
      <c r="A56" t="s">
        <v>1387</v>
      </c>
      <c r="B56" t="s">
        <v>1388</v>
      </c>
      <c r="C56" t="s">
        <v>1389</v>
      </c>
    </row>
    <row r="57" spans="1:3" x14ac:dyDescent="0.25">
      <c r="A57" t="s">
        <v>310</v>
      </c>
      <c r="B57" t="s">
        <v>1390</v>
      </c>
      <c r="C57" t="s">
        <v>1391</v>
      </c>
    </row>
    <row r="58" spans="1:3" x14ac:dyDescent="0.25">
      <c r="A58" t="s">
        <v>380</v>
      </c>
      <c r="B58" t="s">
        <v>1392</v>
      </c>
      <c r="C58" t="s">
        <v>1380</v>
      </c>
    </row>
    <row r="59" spans="1:3" x14ac:dyDescent="0.25">
      <c r="A59" t="s">
        <v>1393</v>
      </c>
      <c r="B59" t="s">
        <v>1394</v>
      </c>
      <c r="C59" t="s">
        <v>1395</v>
      </c>
    </row>
    <row r="60" spans="1:3" x14ac:dyDescent="0.25">
      <c r="A60" t="s">
        <v>465</v>
      </c>
      <c r="B60" t="s">
        <v>463</v>
      </c>
      <c r="C60" t="s">
        <v>1396</v>
      </c>
    </row>
    <row r="61" spans="1:3" x14ac:dyDescent="0.25">
      <c r="A61" t="s">
        <v>1397</v>
      </c>
      <c r="B61" t="s">
        <v>1398</v>
      </c>
      <c r="C61" t="s">
        <v>1399</v>
      </c>
    </row>
    <row r="62" spans="1:3" x14ac:dyDescent="0.25">
      <c r="A62" t="s">
        <v>52</v>
      </c>
      <c r="B62" t="s">
        <v>808</v>
      </c>
      <c r="C62" t="s">
        <v>1400</v>
      </c>
    </row>
    <row r="63" spans="1:3" x14ac:dyDescent="0.25">
      <c r="A63" t="s">
        <v>114</v>
      </c>
      <c r="B63" t="s">
        <v>1401</v>
      </c>
      <c r="C63" t="s">
        <v>1402</v>
      </c>
    </row>
    <row r="64" spans="1:3" x14ac:dyDescent="0.25">
      <c r="A64" t="s">
        <v>423</v>
      </c>
      <c r="B64" t="s">
        <v>1403</v>
      </c>
      <c r="C64" t="s">
        <v>1404</v>
      </c>
    </row>
    <row r="65" spans="1:3" x14ac:dyDescent="0.25">
      <c r="A65" t="s">
        <v>1405</v>
      </c>
      <c r="B65" t="s">
        <v>1406</v>
      </c>
      <c r="C65" t="s">
        <v>1310</v>
      </c>
    </row>
    <row r="66" spans="1:3" x14ac:dyDescent="0.25">
      <c r="A66" t="s">
        <v>72</v>
      </c>
      <c r="B66" t="s">
        <v>1407</v>
      </c>
      <c r="C66" t="s">
        <v>1408</v>
      </c>
    </row>
    <row r="67" spans="1:3" x14ac:dyDescent="0.25">
      <c r="A67" t="s">
        <v>1409</v>
      </c>
      <c r="B67" t="s">
        <v>1410</v>
      </c>
      <c r="C67" t="s">
        <v>1411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0590-7AF0-459D-AD5E-DCA632531D63}">
  <dimension ref="A1:E8"/>
  <sheetViews>
    <sheetView workbookViewId="0"/>
  </sheetViews>
  <sheetFormatPr defaultRowHeight="15" x14ac:dyDescent="0.25"/>
  <cols>
    <col min="1" max="1" width="14.85546875" customWidth="1"/>
    <col min="2" max="3" width="14.85546875" hidden="1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1412</v>
      </c>
      <c r="B1" s="1" t="s">
        <v>1413</v>
      </c>
      <c r="C1" s="1" t="s">
        <v>1414</v>
      </c>
      <c r="D1" s="1" t="s">
        <v>1265</v>
      </c>
    </row>
    <row r="2" spans="1:5" x14ac:dyDescent="0.25">
      <c r="A2" t="s">
        <v>126</v>
      </c>
      <c r="D2" t="s">
        <v>229</v>
      </c>
      <c r="E2" t="s">
        <v>229</v>
      </c>
    </row>
    <row r="3" spans="1:5" x14ac:dyDescent="0.25">
      <c r="A3" t="s">
        <v>94</v>
      </c>
      <c r="D3" t="s">
        <v>211</v>
      </c>
      <c r="E3" t="s">
        <v>211</v>
      </c>
    </row>
    <row r="4" spans="1:5" x14ac:dyDescent="0.25">
      <c r="A4" t="s">
        <v>38</v>
      </c>
      <c r="D4" t="s">
        <v>1415</v>
      </c>
      <c r="E4" t="s">
        <v>1415</v>
      </c>
    </row>
    <row r="5" spans="1:5" x14ac:dyDescent="0.25">
      <c r="A5" t="s">
        <v>535</v>
      </c>
      <c r="D5" t="s">
        <v>1416</v>
      </c>
      <c r="E5" t="s">
        <v>1416</v>
      </c>
    </row>
    <row r="6" spans="1:5" x14ac:dyDescent="0.25">
      <c r="A6" t="s">
        <v>65</v>
      </c>
      <c r="D6" t="s">
        <v>1417</v>
      </c>
      <c r="E6" t="s">
        <v>1417</v>
      </c>
    </row>
    <row r="7" spans="1:5" x14ac:dyDescent="0.25">
      <c r="A7" t="s">
        <v>58</v>
      </c>
      <c r="D7" t="s">
        <v>621</v>
      </c>
      <c r="E7" t="s">
        <v>621</v>
      </c>
    </row>
    <row r="8" spans="1:5" x14ac:dyDescent="0.25">
      <c r="A8" t="s">
        <v>44</v>
      </c>
      <c r="D8" t="s">
        <v>1418</v>
      </c>
      <c r="E8" t="s">
        <v>1418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E065-8AF9-4DEB-947E-1C65EBBF452C}">
  <dimension ref="A1:E150"/>
  <sheetViews>
    <sheetView workbookViewId="0"/>
  </sheetViews>
  <sheetFormatPr defaultRowHeight="15" x14ac:dyDescent="0.25"/>
  <cols>
    <col min="1" max="3" width="14.85546875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1412</v>
      </c>
      <c r="B1" s="1" t="s">
        <v>1413</v>
      </c>
      <c r="C1" s="1" t="s">
        <v>1414</v>
      </c>
      <c r="D1" s="1" t="s">
        <v>1265</v>
      </c>
    </row>
    <row r="2" spans="1:5" x14ac:dyDescent="0.25">
      <c r="A2" t="s">
        <v>1419</v>
      </c>
      <c r="B2" t="s">
        <v>1420</v>
      </c>
      <c r="C2" t="s">
        <v>1421</v>
      </c>
      <c r="D2" t="s">
        <v>1422</v>
      </c>
      <c r="E2" t="s">
        <v>1423</v>
      </c>
    </row>
    <row r="3" spans="1:5" x14ac:dyDescent="0.25">
      <c r="A3" t="s">
        <v>1424</v>
      </c>
      <c r="B3" t="s">
        <v>1420</v>
      </c>
      <c r="C3" t="s">
        <v>1425</v>
      </c>
      <c r="D3" t="s">
        <v>1426</v>
      </c>
      <c r="E3" t="s">
        <v>1427</v>
      </c>
    </row>
    <row r="4" spans="1:5" x14ac:dyDescent="0.25">
      <c r="A4" t="s">
        <v>1428</v>
      </c>
      <c r="B4" t="s">
        <v>1420</v>
      </c>
      <c r="C4" t="s">
        <v>1429</v>
      </c>
      <c r="D4" t="s">
        <v>1426</v>
      </c>
      <c r="E4" t="s">
        <v>1430</v>
      </c>
    </row>
    <row r="5" spans="1:5" x14ac:dyDescent="0.25">
      <c r="A5" t="s">
        <v>1431</v>
      </c>
      <c r="B5" t="s">
        <v>1420</v>
      </c>
      <c r="C5" t="s">
        <v>1432</v>
      </c>
      <c r="D5" t="s">
        <v>1426</v>
      </c>
      <c r="E5" t="s">
        <v>1433</v>
      </c>
    </row>
    <row r="6" spans="1:5" x14ac:dyDescent="0.25">
      <c r="A6" t="s">
        <v>1434</v>
      </c>
      <c r="B6" t="s">
        <v>1420</v>
      </c>
      <c r="C6" t="s">
        <v>1435</v>
      </c>
      <c r="D6" t="s">
        <v>1436</v>
      </c>
      <c r="E6" t="s">
        <v>1437</v>
      </c>
    </row>
    <row r="7" spans="1:5" x14ac:dyDescent="0.25">
      <c r="A7" t="s">
        <v>43</v>
      </c>
      <c r="B7" t="s">
        <v>1434</v>
      </c>
      <c r="C7" t="s">
        <v>1438</v>
      </c>
      <c r="D7" t="s">
        <v>1439</v>
      </c>
      <c r="E7" t="s">
        <v>1440</v>
      </c>
    </row>
    <row r="8" spans="1:5" x14ac:dyDescent="0.25">
      <c r="A8" t="s">
        <v>492</v>
      </c>
      <c r="B8" t="s">
        <v>1434</v>
      </c>
      <c r="C8" t="s">
        <v>1441</v>
      </c>
      <c r="D8" t="s">
        <v>1442</v>
      </c>
      <c r="E8" t="s">
        <v>1443</v>
      </c>
    </row>
    <row r="9" spans="1:5" x14ac:dyDescent="0.25">
      <c r="A9" t="s">
        <v>816</v>
      </c>
      <c r="B9" t="s">
        <v>1434</v>
      </c>
      <c r="C9" t="s">
        <v>1444</v>
      </c>
      <c r="D9" t="s">
        <v>1445</v>
      </c>
      <c r="E9" t="s">
        <v>1446</v>
      </c>
    </row>
    <row r="10" spans="1:5" x14ac:dyDescent="0.25">
      <c r="A10" t="s">
        <v>486</v>
      </c>
      <c r="B10" t="s">
        <v>1434</v>
      </c>
      <c r="C10" t="s">
        <v>1447</v>
      </c>
      <c r="D10" t="s">
        <v>484</v>
      </c>
      <c r="E10" t="s">
        <v>1448</v>
      </c>
    </row>
    <row r="11" spans="1:5" x14ac:dyDescent="0.25">
      <c r="A11" t="s">
        <v>1070</v>
      </c>
      <c r="B11" t="s">
        <v>1434</v>
      </c>
      <c r="C11" t="s">
        <v>1449</v>
      </c>
      <c r="D11" t="s">
        <v>1068</v>
      </c>
      <c r="E11" t="s">
        <v>1450</v>
      </c>
    </row>
    <row r="12" spans="1:5" x14ac:dyDescent="0.25">
      <c r="A12" t="s">
        <v>160</v>
      </c>
      <c r="B12" t="s">
        <v>1434</v>
      </c>
      <c r="C12" t="s">
        <v>1451</v>
      </c>
      <c r="D12" t="s">
        <v>1452</v>
      </c>
      <c r="E12" t="s">
        <v>1453</v>
      </c>
    </row>
    <row r="13" spans="1:5" x14ac:dyDescent="0.25">
      <c r="A13" t="s">
        <v>1454</v>
      </c>
      <c r="B13" t="s">
        <v>1420</v>
      </c>
      <c r="C13" t="s">
        <v>1455</v>
      </c>
      <c r="D13" t="s">
        <v>1456</v>
      </c>
      <c r="E13" t="s">
        <v>1457</v>
      </c>
    </row>
    <row r="14" spans="1:5" x14ac:dyDescent="0.25">
      <c r="A14" t="s">
        <v>329</v>
      </c>
      <c r="B14" t="s">
        <v>1454</v>
      </c>
      <c r="C14" t="s">
        <v>1458</v>
      </c>
      <c r="D14" t="s">
        <v>1459</v>
      </c>
      <c r="E14" t="s">
        <v>1460</v>
      </c>
    </row>
    <row r="15" spans="1:5" x14ac:dyDescent="0.25">
      <c r="A15" t="s">
        <v>51</v>
      </c>
      <c r="B15" t="s">
        <v>1454</v>
      </c>
      <c r="C15" t="s">
        <v>1461</v>
      </c>
      <c r="D15" t="s">
        <v>1462</v>
      </c>
      <c r="E15" t="s">
        <v>1463</v>
      </c>
    </row>
    <row r="16" spans="1:5" x14ac:dyDescent="0.25">
      <c r="A16" t="s">
        <v>172</v>
      </c>
      <c r="B16" t="s">
        <v>1454</v>
      </c>
      <c r="C16" t="s">
        <v>1464</v>
      </c>
      <c r="D16" t="s">
        <v>1465</v>
      </c>
      <c r="E16" t="s">
        <v>1466</v>
      </c>
    </row>
    <row r="17" spans="1:5" x14ac:dyDescent="0.25">
      <c r="A17" t="s">
        <v>392</v>
      </c>
      <c r="B17" t="s">
        <v>1454</v>
      </c>
      <c r="C17" t="s">
        <v>1467</v>
      </c>
      <c r="D17" t="s">
        <v>1468</v>
      </c>
      <c r="E17" t="s">
        <v>1469</v>
      </c>
    </row>
    <row r="18" spans="1:5" x14ac:dyDescent="0.25">
      <c r="A18" t="s">
        <v>178</v>
      </c>
      <c r="B18" t="s">
        <v>1454</v>
      </c>
      <c r="C18" t="s">
        <v>1470</v>
      </c>
      <c r="D18" t="s">
        <v>1471</v>
      </c>
      <c r="E18" t="s">
        <v>1472</v>
      </c>
    </row>
    <row r="19" spans="1:5" x14ac:dyDescent="0.25">
      <c r="A19" t="s">
        <v>1473</v>
      </c>
      <c r="B19" t="s">
        <v>1454</v>
      </c>
      <c r="C19" t="s">
        <v>1474</v>
      </c>
      <c r="D19" t="s">
        <v>1475</v>
      </c>
      <c r="E19" t="s">
        <v>1476</v>
      </c>
    </row>
    <row r="20" spans="1:5" x14ac:dyDescent="0.25">
      <c r="A20" t="s">
        <v>113</v>
      </c>
      <c r="B20" t="s">
        <v>1454</v>
      </c>
      <c r="C20" t="s">
        <v>1477</v>
      </c>
      <c r="D20" t="s">
        <v>1478</v>
      </c>
      <c r="E20" t="s">
        <v>1479</v>
      </c>
    </row>
    <row r="21" spans="1:5" x14ac:dyDescent="0.25">
      <c r="A21" t="s">
        <v>1480</v>
      </c>
      <c r="B21" t="s">
        <v>1454</v>
      </c>
      <c r="C21" t="s">
        <v>1481</v>
      </c>
      <c r="D21" t="s">
        <v>1482</v>
      </c>
      <c r="E21" t="s">
        <v>1483</v>
      </c>
    </row>
    <row r="22" spans="1:5" x14ac:dyDescent="0.25">
      <c r="A22" t="s">
        <v>247</v>
      </c>
      <c r="B22" t="s">
        <v>1454</v>
      </c>
      <c r="C22" t="s">
        <v>1484</v>
      </c>
      <c r="D22" t="s">
        <v>1485</v>
      </c>
      <c r="E22" t="s">
        <v>1486</v>
      </c>
    </row>
    <row r="23" spans="1:5" x14ac:dyDescent="0.25">
      <c r="A23" t="s">
        <v>1487</v>
      </c>
      <c r="B23" t="s">
        <v>1420</v>
      </c>
      <c r="C23" t="s">
        <v>1488</v>
      </c>
      <c r="D23" t="s">
        <v>1489</v>
      </c>
      <c r="E23" t="s">
        <v>1490</v>
      </c>
    </row>
    <row r="24" spans="1:5" x14ac:dyDescent="0.25">
      <c r="A24" t="s">
        <v>804</v>
      </c>
      <c r="B24" t="s">
        <v>1487</v>
      </c>
      <c r="C24" t="s">
        <v>1491</v>
      </c>
      <c r="D24" t="s">
        <v>1492</v>
      </c>
      <c r="E24" t="s">
        <v>1493</v>
      </c>
    </row>
    <row r="25" spans="1:5" x14ac:dyDescent="0.25">
      <c r="A25" t="s">
        <v>267</v>
      </c>
      <c r="B25" t="s">
        <v>1487</v>
      </c>
      <c r="C25" t="s">
        <v>1494</v>
      </c>
      <c r="D25" t="s">
        <v>1495</v>
      </c>
      <c r="E25" t="s">
        <v>1496</v>
      </c>
    </row>
    <row r="26" spans="1:5" x14ac:dyDescent="0.25">
      <c r="A26" t="s">
        <v>435</v>
      </c>
      <c r="B26" t="s">
        <v>1487</v>
      </c>
      <c r="C26" t="s">
        <v>1497</v>
      </c>
      <c r="D26" t="s">
        <v>1498</v>
      </c>
      <c r="E26" t="s">
        <v>1499</v>
      </c>
    </row>
    <row r="27" spans="1:5" x14ac:dyDescent="0.25">
      <c r="A27" t="s">
        <v>1500</v>
      </c>
      <c r="B27" t="s">
        <v>1487</v>
      </c>
      <c r="C27" t="s">
        <v>1501</v>
      </c>
      <c r="D27" t="s">
        <v>1502</v>
      </c>
      <c r="E27" t="s">
        <v>1503</v>
      </c>
    </row>
    <row r="28" spans="1:5" x14ac:dyDescent="0.25">
      <c r="A28" t="s">
        <v>1504</v>
      </c>
      <c r="B28" t="s">
        <v>1487</v>
      </c>
      <c r="C28" t="s">
        <v>1505</v>
      </c>
      <c r="D28" t="s">
        <v>1506</v>
      </c>
      <c r="E28" t="s">
        <v>1507</v>
      </c>
    </row>
    <row r="29" spans="1:5" x14ac:dyDescent="0.25">
      <c r="A29" t="s">
        <v>535</v>
      </c>
      <c r="D29" t="s">
        <v>1508</v>
      </c>
      <c r="E29" t="s">
        <v>1508</v>
      </c>
    </row>
    <row r="30" spans="1:5" x14ac:dyDescent="0.25">
      <c r="A30" t="s">
        <v>1509</v>
      </c>
      <c r="B30" t="s">
        <v>1420</v>
      </c>
      <c r="C30" t="s">
        <v>1510</v>
      </c>
      <c r="D30" t="s">
        <v>1511</v>
      </c>
      <c r="E30" t="s">
        <v>1512</v>
      </c>
    </row>
    <row r="31" spans="1:5" x14ac:dyDescent="0.25">
      <c r="A31" t="s">
        <v>557</v>
      </c>
      <c r="B31" t="s">
        <v>1509</v>
      </c>
      <c r="C31" t="s">
        <v>1513</v>
      </c>
      <c r="D31" t="s">
        <v>1000</v>
      </c>
      <c r="E31" t="s">
        <v>1514</v>
      </c>
    </row>
    <row r="32" spans="1:5" x14ac:dyDescent="0.25">
      <c r="A32" t="s">
        <v>71</v>
      </c>
      <c r="B32" t="s">
        <v>1509</v>
      </c>
      <c r="C32" t="s">
        <v>1515</v>
      </c>
      <c r="D32" t="s">
        <v>522</v>
      </c>
      <c r="E32" t="s">
        <v>1516</v>
      </c>
    </row>
    <row r="33" spans="1:5" x14ac:dyDescent="0.25">
      <c r="A33" t="s">
        <v>154</v>
      </c>
      <c r="B33" t="s">
        <v>1509</v>
      </c>
      <c r="C33" t="s">
        <v>1517</v>
      </c>
      <c r="D33" t="s">
        <v>1518</v>
      </c>
      <c r="E33" t="s">
        <v>1519</v>
      </c>
    </row>
    <row r="34" spans="1:5" x14ac:dyDescent="0.25">
      <c r="A34" t="s">
        <v>444</v>
      </c>
      <c r="B34" t="s">
        <v>1509</v>
      </c>
      <c r="C34" t="s">
        <v>1520</v>
      </c>
      <c r="D34" t="s">
        <v>1521</v>
      </c>
      <c r="E34" t="s">
        <v>1522</v>
      </c>
    </row>
    <row r="35" spans="1:5" x14ac:dyDescent="0.25">
      <c r="A35" t="s">
        <v>99</v>
      </c>
      <c r="B35" t="s">
        <v>1509</v>
      </c>
      <c r="C35" t="s">
        <v>1523</v>
      </c>
      <c r="D35" t="s">
        <v>97</v>
      </c>
      <c r="E35" t="s">
        <v>1524</v>
      </c>
    </row>
    <row r="36" spans="1:5" x14ac:dyDescent="0.25">
      <c r="A36" t="s">
        <v>610</v>
      </c>
      <c r="B36" t="s">
        <v>1509</v>
      </c>
      <c r="C36" t="s">
        <v>1525</v>
      </c>
      <c r="D36" t="s">
        <v>1526</v>
      </c>
      <c r="E36" t="s">
        <v>1527</v>
      </c>
    </row>
    <row r="37" spans="1:5" x14ac:dyDescent="0.25">
      <c r="A37" t="s">
        <v>322</v>
      </c>
      <c r="B37" t="s">
        <v>1509</v>
      </c>
      <c r="C37" t="s">
        <v>1528</v>
      </c>
      <c r="D37" t="s">
        <v>320</v>
      </c>
      <c r="E37" t="s">
        <v>1529</v>
      </c>
    </row>
    <row r="38" spans="1:5" x14ac:dyDescent="0.25">
      <c r="A38" t="s">
        <v>1177</v>
      </c>
      <c r="B38" t="s">
        <v>1509</v>
      </c>
      <c r="C38" t="s">
        <v>1530</v>
      </c>
      <c r="D38" t="s">
        <v>1175</v>
      </c>
      <c r="E38" t="s">
        <v>1531</v>
      </c>
    </row>
    <row r="39" spans="1:5" x14ac:dyDescent="0.25">
      <c r="A39" t="s">
        <v>37</v>
      </c>
      <c r="B39" t="s">
        <v>1509</v>
      </c>
      <c r="C39" t="s">
        <v>1532</v>
      </c>
      <c r="D39" t="s">
        <v>1533</v>
      </c>
      <c r="E39" t="s">
        <v>1534</v>
      </c>
    </row>
    <row r="40" spans="1:5" x14ac:dyDescent="0.25">
      <c r="A40" t="s">
        <v>1535</v>
      </c>
      <c r="B40" t="s">
        <v>1420</v>
      </c>
      <c r="C40" t="s">
        <v>1536</v>
      </c>
      <c r="D40" t="s">
        <v>1537</v>
      </c>
      <c r="E40" t="s">
        <v>1538</v>
      </c>
    </row>
    <row r="41" spans="1:5" x14ac:dyDescent="0.25">
      <c r="A41" t="s">
        <v>213</v>
      </c>
      <c r="B41" t="s">
        <v>1535</v>
      </c>
      <c r="C41" t="s">
        <v>1539</v>
      </c>
      <c r="D41" t="s">
        <v>336</v>
      </c>
      <c r="E41" t="s">
        <v>1540</v>
      </c>
    </row>
    <row r="42" spans="1:5" x14ac:dyDescent="0.25">
      <c r="A42" t="s">
        <v>379</v>
      </c>
      <c r="B42" t="s">
        <v>1535</v>
      </c>
      <c r="C42" t="s">
        <v>1541</v>
      </c>
      <c r="D42" t="s">
        <v>1542</v>
      </c>
      <c r="E42" t="s">
        <v>1543</v>
      </c>
    </row>
    <row r="43" spans="1:5" x14ac:dyDescent="0.25">
      <c r="A43" t="s">
        <v>476</v>
      </c>
      <c r="B43" t="s">
        <v>1535</v>
      </c>
      <c r="C43" t="s">
        <v>1544</v>
      </c>
      <c r="D43" t="s">
        <v>1545</v>
      </c>
      <c r="E43" t="s">
        <v>1546</v>
      </c>
    </row>
    <row r="44" spans="1:5" x14ac:dyDescent="0.25">
      <c r="A44" t="s">
        <v>93</v>
      </c>
      <c r="B44" t="s">
        <v>1535</v>
      </c>
      <c r="C44" t="s">
        <v>1547</v>
      </c>
      <c r="D44" t="s">
        <v>1548</v>
      </c>
      <c r="E44" t="s">
        <v>1549</v>
      </c>
    </row>
    <row r="45" spans="1:5" x14ac:dyDescent="0.25">
      <c r="A45" t="s">
        <v>1550</v>
      </c>
      <c r="B45" t="s">
        <v>1535</v>
      </c>
      <c r="C45" t="s">
        <v>1551</v>
      </c>
      <c r="D45" t="s">
        <v>1552</v>
      </c>
      <c r="E45" t="s">
        <v>1553</v>
      </c>
    </row>
    <row r="46" spans="1:5" x14ac:dyDescent="0.25">
      <c r="A46" t="s">
        <v>1554</v>
      </c>
      <c r="B46" t="s">
        <v>1535</v>
      </c>
      <c r="C46" t="s">
        <v>1555</v>
      </c>
      <c r="D46" t="s">
        <v>1556</v>
      </c>
      <c r="E46" t="s">
        <v>1557</v>
      </c>
    </row>
    <row r="47" spans="1:5" x14ac:dyDescent="0.25">
      <c r="A47" t="s">
        <v>1558</v>
      </c>
      <c r="B47" t="s">
        <v>1420</v>
      </c>
      <c r="C47" t="s">
        <v>1559</v>
      </c>
      <c r="D47" t="s">
        <v>1560</v>
      </c>
      <c r="E47" t="s">
        <v>1561</v>
      </c>
    </row>
    <row r="48" spans="1:5" x14ac:dyDescent="0.25">
      <c r="A48" t="s">
        <v>909</v>
      </c>
      <c r="B48" t="s">
        <v>1558</v>
      </c>
      <c r="C48" t="s">
        <v>1562</v>
      </c>
      <c r="D48" t="s">
        <v>1563</v>
      </c>
      <c r="E48" t="s">
        <v>1564</v>
      </c>
    </row>
    <row r="49" spans="1:5" x14ac:dyDescent="0.25">
      <c r="A49" t="s">
        <v>459</v>
      </c>
      <c r="B49" t="s">
        <v>1558</v>
      </c>
      <c r="C49" t="s">
        <v>1565</v>
      </c>
      <c r="D49" t="s">
        <v>457</v>
      </c>
      <c r="E49" t="s">
        <v>1566</v>
      </c>
    </row>
    <row r="50" spans="1:5" x14ac:dyDescent="0.25">
      <c r="A50" t="s">
        <v>64</v>
      </c>
      <c r="B50" t="s">
        <v>1558</v>
      </c>
      <c r="C50" t="s">
        <v>1567</v>
      </c>
      <c r="D50" t="s">
        <v>1568</v>
      </c>
      <c r="E50" t="s">
        <v>1569</v>
      </c>
    </row>
    <row r="51" spans="1:5" x14ac:dyDescent="0.25">
      <c r="A51" t="s">
        <v>775</v>
      </c>
      <c r="B51" t="s">
        <v>1558</v>
      </c>
      <c r="C51" t="s">
        <v>1570</v>
      </c>
      <c r="D51" t="s">
        <v>1571</v>
      </c>
      <c r="E51" t="s">
        <v>1572</v>
      </c>
    </row>
    <row r="52" spans="1:5" x14ac:dyDescent="0.25">
      <c r="A52" t="s">
        <v>600</v>
      </c>
      <c r="B52" t="s">
        <v>1558</v>
      </c>
      <c r="C52" t="s">
        <v>1573</v>
      </c>
      <c r="D52" t="s">
        <v>1574</v>
      </c>
      <c r="E52" t="s">
        <v>1575</v>
      </c>
    </row>
    <row r="53" spans="1:5" x14ac:dyDescent="0.25">
      <c r="A53" t="s">
        <v>788</v>
      </c>
      <c r="B53" t="s">
        <v>1558</v>
      </c>
      <c r="C53" t="s">
        <v>1576</v>
      </c>
      <c r="D53" t="s">
        <v>1577</v>
      </c>
      <c r="E53" t="s">
        <v>1578</v>
      </c>
    </row>
    <row r="54" spans="1:5" x14ac:dyDescent="0.25">
      <c r="A54" t="s">
        <v>865</v>
      </c>
      <c r="B54" t="s">
        <v>1558</v>
      </c>
      <c r="C54" t="s">
        <v>1579</v>
      </c>
      <c r="D54" t="s">
        <v>1580</v>
      </c>
      <c r="E54" t="s">
        <v>1581</v>
      </c>
    </row>
    <row r="55" spans="1:5" x14ac:dyDescent="0.25">
      <c r="A55" t="s">
        <v>1221</v>
      </c>
      <c r="B55" t="s">
        <v>1558</v>
      </c>
      <c r="C55" t="s">
        <v>1582</v>
      </c>
      <c r="D55" t="s">
        <v>1583</v>
      </c>
      <c r="E55" t="s">
        <v>1584</v>
      </c>
    </row>
    <row r="56" spans="1:5" x14ac:dyDescent="0.25">
      <c r="A56" t="s">
        <v>1585</v>
      </c>
      <c r="B56" t="s">
        <v>1420</v>
      </c>
      <c r="C56" t="s">
        <v>1586</v>
      </c>
      <c r="D56" t="s">
        <v>1426</v>
      </c>
      <c r="E56" t="s">
        <v>1587</v>
      </c>
    </row>
    <row r="57" spans="1:5" x14ac:dyDescent="0.25">
      <c r="A57" t="s">
        <v>1588</v>
      </c>
      <c r="B57" t="s">
        <v>1420</v>
      </c>
      <c r="C57" t="s">
        <v>1589</v>
      </c>
      <c r="D57" t="s">
        <v>1426</v>
      </c>
      <c r="E57" t="s">
        <v>1590</v>
      </c>
    </row>
    <row r="58" spans="1:5" x14ac:dyDescent="0.25">
      <c r="A58" t="s">
        <v>1591</v>
      </c>
      <c r="B58" t="s">
        <v>1420</v>
      </c>
      <c r="C58" t="s">
        <v>1592</v>
      </c>
      <c r="D58" t="s">
        <v>1593</v>
      </c>
      <c r="E58" t="s">
        <v>1594</v>
      </c>
    </row>
    <row r="59" spans="1:5" x14ac:dyDescent="0.25">
      <c r="A59" t="s">
        <v>125</v>
      </c>
      <c r="B59" t="s">
        <v>1591</v>
      </c>
      <c r="C59" t="s">
        <v>1595</v>
      </c>
      <c r="D59" t="s">
        <v>1596</v>
      </c>
      <c r="E59" t="s">
        <v>1597</v>
      </c>
    </row>
    <row r="60" spans="1:5" x14ac:dyDescent="0.25">
      <c r="A60" t="s">
        <v>399</v>
      </c>
      <c r="B60" t="s">
        <v>1591</v>
      </c>
      <c r="C60" t="s">
        <v>1598</v>
      </c>
      <c r="D60" t="s">
        <v>1599</v>
      </c>
      <c r="E60" t="s">
        <v>1600</v>
      </c>
    </row>
    <row r="61" spans="1:5" x14ac:dyDescent="0.25">
      <c r="A61" t="s">
        <v>252</v>
      </c>
      <c r="B61" t="s">
        <v>1591</v>
      </c>
      <c r="C61" t="s">
        <v>1601</v>
      </c>
      <c r="D61" t="s">
        <v>1602</v>
      </c>
      <c r="E61" t="s">
        <v>1603</v>
      </c>
    </row>
    <row r="62" spans="1:5" x14ac:dyDescent="0.25">
      <c r="A62" t="s">
        <v>1604</v>
      </c>
      <c r="B62" t="s">
        <v>1420</v>
      </c>
      <c r="C62" t="s">
        <v>1605</v>
      </c>
      <c r="D62" t="s">
        <v>1606</v>
      </c>
      <c r="E62" t="s">
        <v>1607</v>
      </c>
    </row>
    <row r="63" spans="1:5" x14ac:dyDescent="0.25">
      <c r="A63" t="s">
        <v>588</v>
      </c>
      <c r="B63" t="s">
        <v>1604</v>
      </c>
      <c r="C63" t="s">
        <v>1608</v>
      </c>
      <c r="D63" t="s">
        <v>1609</v>
      </c>
      <c r="E63" t="s">
        <v>1610</v>
      </c>
    </row>
    <row r="64" spans="1:5" x14ac:dyDescent="0.25">
      <c r="A64" t="s">
        <v>1611</v>
      </c>
      <c r="B64" t="s">
        <v>1604</v>
      </c>
      <c r="C64" t="s">
        <v>1612</v>
      </c>
      <c r="D64" t="s">
        <v>1613</v>
      </c>
      <c r="E64" t="s">
        <v>1614</v>
      </c>
    </row>
    <row r="65" spans="1:5" x14ac:dyDescent="0.25">
      <c r="A65" t="s">
        <v>450</v>
      </c>
      <c r="B65" t="s">
        <v>1604</v>
      </c>
      <c r="C65" t="s">
        <v>1615</v>
      </c>
      <c r="D65" t="s">
        <v>449</v>
      </c>
      <c r="E65" t="s">
        <v>1616</v>
      </c>
    </row>
    <row r="66" spans="1:5" x14ac:dyDescent="0.25">
      <c r="A66" t="s">
        <v>86</v>
      </c>
      <c r="B66" t="s">
        <v>1604</v>
      </c>
      <c r="C66" t="s">
        <v>1617</v>
      </c>
      <c r="D66" t="s">
        <v>1618</v>
      </c>
      <c r="E66" t="s">
        <v>1619</v>
      </c>
    </row>
    <row r="67" spans="1:5" x14ac:dyDescent="0.25">
      <c r="A67" t="s">
        <v>148</v>
      </c>
      <c r="B67" t="s">
        <v>1604</v>
      </c>
      <c r="C67" t="s">
        <v>1620</v>
      </c>
      <c r="D67" t="s">
        <v>1621</v>
      </c>
      <c r="E67" t="s">
        <v>1622</v>
      </c>
    </row>
    <row r="68" spans="1:5" x14ac:dyDescent="0.25">
      <c r="A68" t="s">
        <v>504</v>
      </c>
      <c r="B68" t="s">
        <v>1604</v>
      </c>
      <c r="C68" t="s">
        <v>1623</v>
      </c>
      <c r="D68" t="s">
        <v>1624</v>
      </c>
      <c r="E68" t="s">
        <v>1625</v>
      </c>
    </row>
    <row r="69" spans="1:5" x14ac:dyDescent="0.25">
      <c r="A69" t="s">
        <v>1626</v>
      </c>
      <c r="B69" t="s">
        <v>1604</v>
      </c>
      <c r="C69" t="s">
        <v>1627</v>
      </c>
      <c r="D69" t="s">
        <v>1628</v>
      </c>
      <c r="E69" t="s">
        <v>1629</v>
      </c>
    </row>
    <row r="70" spans="1:5" x14ac:dyDescent="0.25">
      <c r="A70" t="s">
        <v>57</v>
      </c>
      <c r="B70" t="s">
        <v>1604</v>
      </c>
      <c r="C70" t="s">
        <v>1630</v>
      </c>
      <c r="D70" t="s">
        <v>1631</v>
      </c>
      <c r="E70" t="s">
        <v>1632</v>
      </c>
    </row>
    <row r="71" spans="1:5" x14ac:dyDescent="0.25">
      <c r="A71" t="s">
        <v>1633</v>
      </c>
      <c r="B71" t="s">
        <v>1420</v>
      </c>
      <c r="C71" t="s">
        <v>1634</v>
      </c>
      <c r="D71" t="s">
        <v>1635</v>
      </c>
      <c r="E71" t="s">
        <v>1636</v>
      </c>
    </row>
    <row r="72" spans="1:5" x14ac:dyDescent="0.25">
      <c r="A72" t="s">
        <v>231</v>
      </c>
      <c r="B72" t="s">
        <v>1633</v>
      </c>
      <c r="C72" t="s">
        <v>1637</v>
      </c>
      <c r="D72" t="s">
        <v>545</v>
      </c>
      <c r="E72" t="s">
        <v>1638</v>
      </c>
    </row>
    <row r="73" spans="1:5" x14ac:dyDescent="0.25">
      <c r="A73" t="s">
        <v>605</v>
      </c>
      <c r="B73" t="s">
        <v>1633</v>
      </c>
      <c r="C73" t="s">
        <v>1639</v>
      </c>
      <c r="D73" t="s">
        <v>603</v>
      </c>
      <c r="E73" t="s">
        <v>1640</v>
      </c>
    </row>
    <row r="74" spans="1:5" x14ac:dyDescent="0.25">
      <c r="A74" t="s">
        <v>518</v>
      </c>
      <c r="B74" t="s">
        <v>1633</v>
      </c>
      <c r="C74" t="s">
        <v>1641</v>
      </c>
      <c r="D74" t="s">
        <v>516</v>
      </c>
      <c r="E74" t="s">
        <v>1642</v>
      </c>
    </row>
    <row r="75" spans="1:5" x14ac:dyDescent="0.25">
      <c r="A75" t="s">
        <v>651</v>
      </c>
      <c r="B75" t="s">
        <v>1633</v>
      </c>
      <c r="C75" t="s">
        <v>1643</v>
      </c>
      <c r="D75" t="s">
        <v>649</v>
      </c>
      <c r="E75" t="s">
        <v>1644</v>
      </c>
    </row>
    <row r="76" spans="1:5" x14ac:dyDescent="0.25">
      <c r="A76" t="s">
        <v>529</v>
      </c>
      <c r="B76" t="s">
        <v>1633</v>
      </c>
      <c r="C76" t="s">
        <v>1645</v>
      </c>
      <c r="D76" t="s">
        <v>527</v>
      </c>
      <c r="E76" t="s">
        <v>1646</v>
      </c>
    </row>
    <row r="77" spans="1:5" x14ac:dyDescent="0.25">
      <c r="A77" t="s">
        <v>273</v>
      </c>
      <c r="B77" t="s">
        <v>1633</v>
      </c>
      <c r="C77" t="s">
        <v>1647</v>
      </c>
      <c r="D77" t="s">
        <v>271</v>
      </c>
      <c r="E77" t="s">
        <v>1648</v>
      </c>
    </row>
    <row r="78" spans="1:5" x14ac:dyDescent="0.25">
      <c r="A78" t="s">
        <v>914</v>
      </c>
      <c r="B78" t="s">
        <v>1633</v>
      </c>
      <c r="C78" t="s">
        <v>1649</v>
      </c>
      <c r="D78" t="s">
        <v>912</v>
      </c>
      <c r="E78" t="s">
        <v>1650</v>
      </c>
    </row>
    <row r="79" spans="1:5" x14ac:dyDescent="0.25">
      <c r="A79" t="s">
        <v>143</v>
      </c>
      <c r="B79" t="s">
        <v>1633</v>
      </c>
      <c r="C79" t="s">
        <v>1651</v>
      </c>
      <c r="D79" t="s">
        <v>141</v>
      </c>
      <c r="E79" t="s">
        <v>1652</v>
      </c>
    </row>
    <row r="80" spans="1:5" x14ac:dyDescent="0.25">
      <c r="A80" t="s">
        <v>1653</v>
      </c>
      <c r="B80" t="s">
        <v>1633</v>
      </c>
      <c r="C80" t="s">
        <v>1654</v>
      </c>
      <c r="D80" t="s">
        <v>1655</v>
      </c>
      <c r="E80" t="s">
        <v>1656</v>
      </c>
    </row>
    <row r="81" spans="1:5" x14ac:dyDescent="0.25">
      <c r="A81" t="s">
        <v>1657</v>
      </c>
      <c r="B81" t="s">
        <v>1420</v>
      </c>
      <c r="C81" t="s">
        <v>1658</v>
      </c>
      <c r="D81" t="s">
        <v>1659</v>
      </c>
      <c r="E81" t="s">
        <v>1660</v>
      </c>
    </row>
    <row r="82" spans="1:5" x14ac:dyDescent="0.25">
      <c r="A82" t="s">
        <v>106</v>
      </c>
      <c r="B82" t="s">
        <v>1657</v>
      </c>
      <c r="C82" t="s">
        <v>1661</v>
      </c>
      <c r="D82" t="s">
        <v>1662</v>
      </c>
      <c r="E82" t="s">
        <v>1663</v>
      </c>
    </row>
    <row r="83" spans="1:5" x14ac:dyDescent="0.25">
      <c r="A83" t="s">
        <v>1664</v>
      </c>
      <c r="B83" t="s">
        <v>1657</v>
      </c>
      <c r="C83" t="s">
        <v>1665</v>
      </c>
      <c r="D83" t="s">
        <v>1666</v>
      </c>
      <c r="E83" t="s">
        <v>1667</v>
      </c>
    </row>
    <row r="84" spans="1:5" x14ac:dyDescent="0.25">
      <c r="A84" t="s">
        <v>1668</v>
      </c>
      <c r="B84" t="s">
        <v>1657</v>
      </c>
      <c r="C84" t="s">
        <v>1669</v>
      </c>
      <c r="D84" t="s">
        <v>1670</v>
      </c>
      <c r="E84" t="s">
        <v>1671</v>
      </c>
    </row>
    <row r="85" spans="1:5" x14ac:dyDescent="0.25">
      <c r="A85" t="s">
        <v>1672</v>
      </c>
      <c r="B85" t="s">
        <v>1657</v>
      </c>
      <c r="C85" t="s">
        <v>1673</v>
      </c>
      <c r="D85" t="s">
        <v>1674</v>
      </c>
      <c r="E85" t="s">
        <v>1675</v>
      </c>
    </row>
    <row r="86" spans="1:5" x14ac:dyDescent="0.25">
      <c r="A86" t="s">
        <v>1676</v>
      </c>
      <c r="B86" t="s">
        <v>1657</v>
      </c>
      <c r="C86" t="s">
        <v>1677</v>
      </c>
      <c r="D86" t="s">
        <v>1678</v>
      </c>
      <c r="E86" t="s">
        <v>1679</v>
      </c>
    </row>
    <row r="87" spans="1:5" x14ac:dyDescent="0.25">
      <c r="A87" t="s">
        <v>1680</v>
      </c>
      <c r="B87" t="s">
        <v>1657</v>
      </c>
      <c r="C87" t="s">
        <v>1681</v>
      </c>
      <c r="D87" t="s">
        <v>1682</v>
      </c>
      <c r="E87" t="s">
        <v>1683</v>
      </c>
    </row>
    <row r="88" spans="1:5" x14ac:dyDescent="0.25">
      <c r="A88" t="s">
        <v>1684</v>
      </c>
      <c r="B88" t="s">
        <v>1657</v>
      </c>
      <c r="C88" t="s">
        <v>1685</v>
      </c>
      <c r="D88" t="s">
        <v>1686</v>
      </c>
      <c r="E88" t="s">
        <v>1687</v>
      </c>
    </row>
    <row r="89" spans="1:5" x14ac:dyDescent="0.25">
      <c r="A89" t="s">
        <v>1688</v>
      </c>
      <c r="B89" t="s">
        <v>1657</v>
      </c>
      <c r="C89" t="s">
        <v>1689</v>
      </c>
      <c r="D89" t="s">
        <v>1690</v>
      </c>
      <c r="E89" t="s">
        <v>1691</v>
      </c>
    </row>
    <row r="90" spans="1:5" x14ac:dyDescent="0.25">
      <c r="A90" t="s">
        <v>1692</v>
      </c>
      <c r="B90" t="s">
        <v>1420</v>
      </c>
      <c r="C90" t="s">
        <v>1693</v>
      </c>
      <c r="D90" t="s">
        <v>1694</v>
      </c>
      <c r="E90" t="s">
        <v>1695</v>
      </c>
    </row>
    <row r="91" spans="1:5" x14ac:dyDescent="0.25">
      <c r="A91" t="s">
        <v>832</v>
      </c>
      <c r="B91" t="s">
        <v>1692</v>
      </c>
      <c r="C91" t="s">
        <v>1696</v>
      </c>
      <c r="D91" t="s">
        <v>859</v>
      </c>
      <c r="E91" t="s">
        <v>1697</v>
      </c>
    </row>
    <row r="92" spans="1:5" x14ac:dyDescent="0.25">
      <c r="A92" t="s">
        <v>192</v>
      </c>
      <c r="B92" t="s">
        <v>1692</v>
      </c>
      <c r="C92" t="s">
        <v>1698</v>
      </c>
      <c r="D92" t="s">
        <v>374</v>
      </c>
      <c r="E92" t="s">
        <v>1699</v>
      </c>
    </row>
    <row r="93" spans="1:5" x14ac:dyDescent="0.25">
      <c r="A93" t="s">
        <v>1700</v>
      </c>
      <c r="B93" t="s">
        <v>1692</v>
      </c>
      <c r="C93" t="s">
        <v>1701</v>
      </c>
      <c r="D93" t="s">
        <v>1702</v>
      </c>
      <c r="E93" t="s">
        <v>1703</v>
      </c>
    </row>
    <row r="94" spans="1:5" x14ac:dyDescent="0.25">
      <c r="A94" t="s">
        <v>78</v>
      </c>
      <c r="B94" t="s">
        <v>1692</v>
      </c>
      <c r="C94" t="s">
        <v>1704</v>
      </c>
      <c r="D94" t="s">
        <v>1705</v>
      </c>
      <c r="E94" t="s">
        <v>1706</v>
      </c>
    </row>
    <row r="95" spans="1:5" x14ac:dyDescent="0.25">
      <c r="A95" t="s">
        <v>1707</v>
      </c>
      <c r="B95" t="s">
        <v>1692</v>
      </c>
      <c r="C95" t="s">
        <v>1708</v>
      </c>
      <c r="D95" t="s">
        <v>1709</v>
      </c>
      <c r="E95" t="s">
        <v>1710</v>
      </c>
    </row>
    <row r="96" spans="1:5" x14ac:dyDescent="0.25">
      <c r="A96" t="s">
        <v>370</v>
      </c>
      <c r="B96" t="s">
        <v>1692</v>
      </c>
      <c r="C96" t="s">
        <v>1711</v>
      </c>
      <c r="D96" t="s">
        <v>1712</v>
      </c>
      <c r="E96" t="s">
        <v>1713</v>
      </c>
    </row>
    <row r="97" spans="1:5" x14ac:dyDescent="0.25">
      <c r="A97" t="s">
        <v>1714</v>
      </c>
      <c r="B97" t="s">
        <v>1692</v>
      </c>
      <c r="C97" t="s">
        <v>1715</v>
      </c>
      <c r="D97" t="s">
        <v>1716</v>
      </c>
      <c r="E97" t="s">
        <v>1717</v>
      </c>
    </row>
    <row r="98" spans="1:5" x14ac:dyDescent="0.25">
      <c r="A98" t="s">
        <v>1718</v>
      </c>
      <c r="B98" t="s">
        <v>1692</v>
      </c>
      <c r="C98" t="s">
        <v>1719</v>
      </c>
      <c r="D98" t="s">
        <v>1720</v>
      </c>
      <c r="E98" t="s">
        <v>1721</v>
      </c>
    </row>
    <row r="99" spans="1:5" x14ac:dyDescent="0.25">
      <c r="A99" t="s">
        <v>1722</v>
      </c>
      <c r="B99" t="s">
        <v>1420</v>
      </c>
      <c r="C99" t="s">
        <v>1723</v>
      </c>
      <c r="D99" t="s">
        <v>1724</v>
      </c>
      <c r="E99" t="s">
        <v>1725</v>
      </c>
    </row>
    <row r="100" spans="1:5" x14ac:dyDescent="0.25">
      <c r="A100" t="s">
        <v>1726</v>
      </c>
      <c r="B100" t="s">
        <v>1722</v>
      </c>
      <c r="C100" t="s">
        <v>1727</v>
      </c>
      <c r="D100" t="s">
        <v>802</v>
      </c>
      <c r="E100" t="s">
        <v>1728</v>
      </c>
    </row>
    <row r="101" spans="1:5" x14ac:dyDescent="0.25">
      <c r="A101" t="s">
        <v>1729</v>
      </c>
      <c r="B101" t="s">
        <v>1722</v>
      </c>
      <c r="C101" t="s">
        <v>1730</v>
      </c>
      <c r="D101" t="s">
        <v>1401</v>
      </c>
      <c r="E101" t="s">
        <v>1731</v>
      </c>
    </row>
    <row r="102" spans="1:5" x14ac:dyDescent="0.25">
      <c r="A102" t="s">
        <v>1732</v>
      </c>
      <c r="B102" t="s">
        <v>1722</v>
      </c>
      <c r="C102" t="s">
        <v>1733</v>
      </c>
      <c r="D102" t="s">
        <v>1734</v>
      </c>
      <c r="E102" t="s">
        <v>1735</v>
      </c>
    </row>
    <row r="103" spans="1:5" x14ac:dyDescent="0.25">
      <c r="A103" t="s">
        <v>1736</v>
      </c>
      <c r="B103" t="s">
        <v>1722</v>
      </c>
      <c r="C103" t="s">
        <v>1737</v>
      </c>
      <c r="D103" t="s">
        <v>1738</v>
      </c>
      <c r="E103" t="s">
        <v>1739</v>
      </c>
    </row>
    <row r="104" spans="1:5" x14ac:dyDescent="0.25">
      <c r="A104" t="s">
        <v>1740</v>
      </c>
      <c r="B104" t="s">
        <v>1722</v>
      </c>
      <c r="C104" t="s">
        <v>1741</v>
      </c>
      <c r="D104" t="s">
        <v>1742</v>
      </c>
      <c r="E104" t="s">
        <v>1743</v>
      </c>
    </row>
    <row r="105" spans="1:5" x14ac:dyDescent="0.25">
      <c r="A105" t="s">
        <v>1744</v>
      </c>
      <c r="B105" t="s">
        <v>1420</v>
      </c>
      <c r="C105" t="s">
        <v>1745</v>
      </c>
      <c r="D105" t="s">
        <v>1746</v>
      </c>
      <c r="E105" t="s">
        <v>1747</v>
      </c>
    </row>
    <row r="106" spans="1:5" x14ac:dyDescent="0.25">
      <c r="A106" t="s">
        <v>1748</v>
      </c>
      <c r="B106" t="s">
        <v>1744</v>
      </c>
      <c r="C106" t="s">
        <v>1749</v>
      </c>
      <c r="D106" t="s">
        <v>1750</v>
      </c>
      <c r="E106" t="s">
        <v>1751</v>
      </c>
    </row>
    <row r="107" spans="1:5" x14ac:dyDescent="0.25">
      <c r="A107" t="s">
        <v>1752</v>
      </c>
      <c r="B107" t="s">
        <v>1744</v>
      </c>
      <c r="C107" t="s">
        <v>1753</v>
      </c>
      <c r="D107" t="s">
        <v>1754</v>
      </c>
      <c r="E107" t="s">
        <v>1755</v>
      </c>
    </row>
    <row r="108" spans="1:5" x14ac:dyDescent="0.25">
      <c r="A108" t="s">
        <v>1756</v>
      </c>
      <c r="B108" t="s">
        <v>1744</v>
      </c>
      <c r="C108" t="s">
        <v>1757</v>
      </c>
      <c r="D108" t="s">
        <v>1758</v>
      </c>
      <c r="E108" t="s">
        <v>1759</v>
      </c>
    </row>
    <row r="109" spans="1:5" x14ac:dyDescent="0.25">
      <c r="A109" t="s">
        <v>1760</v>
      </c>
      <c r="B109" t="s">
        <v>1744</v>
      </c>
      <c r="C109" t="s">
        <v>1761</v>
      </c>
      <c r="D109" t="s">
        <v>1762</v>
      </c>
      <c r="E109" t="s">
        <v>1763</v>
      </c>
    </row>
    <row r="110" spans="1:5" x14ac:dyDescent="0.25">
      <c r="A110" t="s">
        <v>1764</v>
      </c>
      <c r="B110" t="s">
        <v>1420</v>
      </c>
      <c r="C110" t="s">
        <v>1765</v>
      </c>
      <c r="D110" t="s">
        <v>1766</v>
      </c>
      <c r="E110" t="s">
        <v>1767</v>
      </c>
    </row>
    <row r="111" spans="1:5" x14ac:dyDescent="0.25">
      <c r="A111" t="s">
        <v>850</v>
      </c>
      <c r="B111" t="s">
        <v>1764</v>
      </c>
      <c r="C111" t="s">
        <v>1768</v>
      </c>
      <c r="D111" t="s">
        <v>1769</v>
      </c>
      <c r="E111" t="s">
        <v>1770</v>
      </c>
    </row>
    <row r="112" spans="1:5" x14ac:dyDescent="0.25">
      <c r="A112" t="s">
        <v>840</v>
      </c>
      <c r="B112" t="s">
        <v>1764</v>
      </c>
      <c r="C112" t="s">
        <v>1771</v>
      </c>
      <c r="D112" t="s">
        <v>838</v>
      </c>
      <c r="E112" t="s">
        <v>1772</v>
      </c>
    </row>
    <row r="113" spans="1:5" x14ac:dyDescent="0.25">
      <c r="A113" t="s">
        <v>664</v>
      </c>
      <c r="B113" t="s">
        <v>1764</v>
      </c>
      <c r="C113" t="s">
        <v>1773</v>
      </c>
      <c r="D113" t="s">
        <v>1774</v>
      </c>
      <c r="E113" t="s">
        <v>1775</v>
      </c>
    </row>
    <row r="114" spans="1:5" x14ac:dyDescent="0.25">
      <c r="A114" t="s">
        <v>822</v>
      </c>
      <c r="B114" t="s">
        <v>1764</v>
      </c>
      <c r="C114" t="s">
        <v>1776</v>
      </c>
      <c r="D114" t="s">
        <v>1777</v>
      </c>
      <c r="E114" t="s">
        <v>1778</v>
      </c>
    </row>
    <row r="115" spans="1:5" x14ac:dyDescent="0.25">
      <c r="A115" t="s">
        <v>226</v>
      </c>
      <c r="B115" t="s">
        <v>1764</v>
      </c>
      <c r="C115" t="s">
        <v>1779</v>
      </c>
      <c r="D115" t="s">
        <v>1780</v>
      </c>
      <c r="E115" t="s">
        <v>1781</v>
      </c>
    </row>
    <row r="116" spans="1:5" x14ac:dyDescent="0.25">
      <c r="A116" t="s">
        <v>1782</v>
      </c>
      <c r="B116" t="s">
        <v>1764</v>
      </c>
      <c r="C116" t="s">
        <v>1783</v>
      </c>
      <c r="D116" t="s">
        <v>1784</v>
      </c>
      <c r="E116" t="s">
        <v>1785</v>
      </c>
    </row>
    <row r="117" spans="1:5" x14ac:dyDescent="0.25">
      <c r="A117" t="s">
        <v>1786</v>
      </c>
      <c r="B117" t="s">
        <v>1764</v>
      </c>
      <c r="C117" t="s">
        <v>1787</v>
      </c>
      <c r="D117" t="s">
        <v>1788</v>
      </c>
      <c r="E117" t="s">
        <v>1789</v>
      </c>
    </row>
    <row r="118" spans="1:5" x14ac:dyDescent="0.25">
      <c r="A118" t="s">
        <v>1790</v>
      </c>
      <c r="B118" t="s">
        <v>1420</v>
      </c>
      <c r="C118" t="s">
        <v>1791</v>
      </c>
      <c r="D118" t="s">
        <v>1792</v>
      </c>
      <c r="E118" t="s">
        <v>1793</v>
      </c>
    </row>
    <row r="119" spans="1:5" x14ac:dyDescent="0.25">
      <c r="A119" t="s">
        <v>1794</v>
      </c>
      <c r="B119" t="s">
        <v>1790</v>
      </c>
      <c r="C119" t="s">
        <v>1795</v>
      </c>
      <c r="D119" t="s">
        <v>1796</v>
      </c>
      <c r="E119" t="s">
        <v>1797</v>
      </c>
    </row>
    <row r="120" spans="1:5" x14ac:dyDescent="0.25">
      <c r="A120" t="s">
        <v>1798</v>
      </c>
      <c r="B120" t="s">
        <v>1790</v>
      </c>
      <c r="C120" t="s">
        <v>1799</v>
      </c>
      <c r="D120" t="s">
        <v>1800</v>
      </c>
      <c r="E120" t="s">
        <v>1801</v>
      </c>
    </row>
    <row r="121" spans="1:5" x14ac:dyDescent="0.25">
      <c r="A121" t="s">
        <v>1802</v>
      </c>
      <c r="B121" t="s">
        <v>1790</v>
      </c>
      <c r="C121" t="s">
        <v>1803</v>
      </c>
      <c r="D121" t="s">
        <v>1804</v>
      </c>
      <c r="E121" t="s">
        <v>1805</v>
      </c>
    </row>
    <row r="122" spans="1:5" x14ac:dyDescent="0.25">
      <c r="A122" t="s">
        <v>1806</v>
      </c>
      <c r="B122" t="s">
        <v>1790</v>
      </c>
      <c r="C122" t="s">
        <v>1807</v>
      </c>
      <c r="D122" t="s">
        <v>1808</v>
      </c>
      <c r="E122" t="s">
        <v>1809</v>
      </c>
    </row>
    <row r="123" spans="1:5" x14ac:dyDescent="0.25">
      <c r="A123" t="s">
        <v>1810</v>
      </c>
      <c r="B123" t="s">
        <v>1790</v>
      </c>
      <c r="C123" t="s">
        <v>1811</v>
      </c>
      <c r="D123" t="s">
        <v>1812</v>
      </c>
      <c r="E123" t="s">
        <v>1813</v>
      </c>
    </row>
    <row r="124" spans="1:5" x14ac:dyDescent="0.25">
      <c r="A124" t="s">
        <v>1814</v>
      </c>
      <c r="B124" t="s">
        <v>1790</v>
      </c>
      <c r="C124" t="s">
        <v>1815</v>
      </c>
      <c r="D124" t="s">
        <v>1816</v>
      </c>
      <c r="E124" t="s">
        <v>1817</v>
      </c>
    </row>
    <row r="125" spans="1:5" x14ac:dyDescent="0.25">
      <c r="A125" t="s">
        <v>1818</v>
      </c>
      <c r="B125" t="s">
        <v>1790</v>
      </c>
      <c r="C125" t="s">
        <v>1819</v>
      </c>
      <c r="D125" t="s">
        <v>1820</v>
      </c>
      <c r="E125" t="s">
        <v>1821</v>
      </c>
    </row>
    <row r="126" spans="1:5" x14ac:dyDescent="0.25">
      <c r="A126" t="s">
        <v>1822</v>
      </c>
      <c r="B126" t="s">
        <v>1420</v>
      </c>
      <c r="C126" t="s">
        <v>1823</v>
      </c>
      <c r="D126" t="s">
        <v>1824</v>
      </c>
      <c r="E126" t="s">
        <v>1825</v>
      </c>
    </row>
    <row r="127" spans="1:5" x14ac:dyDescent="0.25">
      <c r="A127" t="s">
        <v>1826</v>
      </c>
      <c r="B127" t="s">
        <v>1822</v>
      </c>
      <c r="C127" t="s">
        <v>1827</v>
      </c>
      <c r="D127" t="s">
        <v>1828</v>
      </c>
      <c r="E127" t="s">
        <v>1829</v>
      </c>
    </row>
    <row r="128" spans="1:5" x14ac:dyDescent="0.25">
      <c r="A128" t="s">
        <v>1830</v>
      </c>
      <c r="B128" t="s">
        <v>1822</v>
      </c>
      <c r="C128" t="s">
        <v>1831</v>
      </c>
      <c r="D128" t="s">
        <v>1832</v>
      </c>
      <c r="E128" t="s">
        <v>1833</v>
      </c>
    </row>
    <row r="129" spans="1:5" x14ac:dyDescent="0.25">
      <c r="A129" t="s">
        <v>1834</v>
      </c>
      <c r="B129" t="s">
        <v>1822</v>
      </c>
      <c r="C129" t="s">
        <v>1835</v>
      </c>
      <c r="D129" t="s">
        <v>1836</v>
      </c>
      <c r="E129" t="s">
        <v>1837</v>
      </c>
    </row>
    <row r="130" spans="1:5" x14ac:dyDescent="0.25">
      <c r="A130" t="s">
        <v>1838</v>
      </c>
      <c r="B130" t="s">
        <v>1822</v>
      </c>
      <c r="C130" t="s">
        <v>1839</v>
      </c>
      <c r="D130" t="s">
        <v>1840</v>
      </c>
      <c r="E130" t="s">
        <v>1841</v>
      </c>
    </row>
    <row r="131" spans="1:5" x14ac:dyDescent="0.25">
      <c r="A131" t="s">
        <v>1842</v>
      </c>
      <c r="B131" t="s">
        <v>1822</v>
      </c>
      <c r="C131" t="s">
        <v>1843</v>
      </c>
      <c r="D131" t="s">
        <v>1844</v>
      </c>
      <c r="E131" t="s">
        <v>1845</v>
      </c>
    </row>
    <row r="132" spans="1:5" x14ac:dyDescent="0.25">
      <c r="A132" t="s">
        <v>1846</v>
      </c>
      <c r="B132" t="s">
        <v>1822</v>
      </c>
      <c r="C132" t="s">
        <v>1847</v>
      </c>
      <c r="D132" t="s">
        <v>1848</v>
      </c>
      <c r="E132" t="s">
        <v>1849</v>
      </c>
    </row>
    <row r="133" spans="1:5" x14ac:dyDescent="0.25">
      <c r="A133" t="s">
        <v>1850</v>
      </c>
      <c r="B133" t="s">
        <v>1822</v>
      </c>
      <c r="C133" t="s">
        <v>1851</v>
      </c>
      <c r="D133" t="s">
        <v>1852</v>
      </c>
      <c r="E133" t="s">
        <v>1853</v>
      </c>
    </row>
    <row r="134" spans="1:5" x14ac:dyDescent="0.25">
      <c r="A134" t="s">
        <v>1854</v>
      </c>
      <c r="B134" t="s">
        <v>1822</v>
      </c>
      <c r="C134" t="s">
        <v>1855</v>
      </c>
      <c r="D134" t="s">
        <v>1856</v>
      </c>
      <c r="E134" t="s">
        <v>1857</v>
      </c>
    </row>
    <row r="135" spans="1:5" x14ac:dyDescent="0.25">
      <c r="A135" t="s">
        <v>1858</v>
      </c>
      <c r="B135" t="s">
        <v>1420</v>
      </c>
      <c r="C135" t="s">
        <v>1859</v>
      </c>
      <c r="D135" t="s">
        <v>1860</v>
      </c>
      <c r="E135" t="s">
        <v>1861</v>
      </c>
    </row>
    <row r="136" spans="1:5" x14ac:dyDescent="0.25">
      <c r="A136" t="s">
        <v>1862</v>
      </c>
      <c r="B136" t="s">
        <v>1858</v>
      </c>
      <c r="C136" t="s">
        <v>1863</v>
      </c>
      <c r="D136" t="s">
        <v>1864</v>
      </c>
      <c r="E136" t="s">
        <v>1865</v>
      </c>
    </row>
    <row r="137" spans="1:5" x14ac:dyDescent="0.25">
      <c r="A137" t="s">
        <v>1866</v>
      </c>
      <c r="B137" t="s">
        <v>1858</v>
      </c>
      <c r="C137" t="s">
        <v>1867</v>
      </c>
      <c r="D137" t="s">
        <v>1868</v>
      </c>
      <c r="E137" t="s">
        <v>1869</v>
      </c>
    </row>
    <row r="138" spans="1:5" x14ac:dyDescent="0.25">
      <c r="A138" t="s">
        <v>1870</v>
      </c>
      <c r="B138" t="s">
        <v>1858</v>
      </c>
      <c r="C138" t="s">
        <v>1871</v>
      </c>
      <c r="D138" t="s">
        <v>1872</v>
      </c>
      <c r="E138" t="s">
        <v>1873</v>
      </c>
    </row>
    <row r="139" spans="1:5" x14ac:dyDescent="0.25">
      <c r="A139" t="s">
        <v>1874</v>
      </c>
      <c r="B139" t="s">
        <v>1858</v>
      </c>
      <c r="C139" t="s">
        <v>1875</v>
      </c>
      <c r="D139" t="s">
        <v>1876</v>
      </c>
      <c r="E139" t="s">
        <v>1877</v>
      </c>
    </row>
    <row r="140" spans="1:5" x14ac:dyDescent="0.25">
      <c r="A140" t="s">
        <v>1878</v>
      </c>
      <c r="B140" t="s">
        <v>1858</v>
      </c>
      <c r="C140" t="s">
        <v>1879</v>
      </c>
      <c r="D140" t="s">
        <v>1880</v>
      </c>
      <c r="E140" t="s">
        <v>1881</v>
      </c>
    </row>
    <row r="141" spans="1:5" x14ac:dyDescent="0.25">
      <c r="A141" t="s">
        <v>1882</v>
      </c>
      <c r="B141" t="s">
        <v>1858</v>
      </c>
      <c r="C141" t="s">
        <v>1883</v>
      </c>
      <c r="D141" t="s">
        <v>1884</v>
      </c>
      <c r="E141" t="s">
        <v>1885</v>
      </c>
    </row>
    <row r="142" spans="1:5" x14ac:dyDescent="0.25">
      <c r="A142" t="s">
        <v>1886</v>
      </c>
      <c r="B142" t="s">
        <v>1858</v>
      </c>
      <c r="C142" t="s">
        <v>1887</v>
      </c>
      <c r="D142" t="s">
        <v>1888</v>
      </c>
      <c r="E142" t="s">
        <v>1889</v>
      </c>
    </row>
    <row r="143" spans="1:5" x14ac:dyDescent="0.25">
      <c r="A143" t="s">
        <v>534</v>
      </c>
      <c r="B143" t="s">
        <v>1858</v>
      </c>
      <c r="C143" t="s">
        <v>1890</v>
      </c>
      <c r="D143" t="s">
        <v>1891</v>
      </c>
      <c r="E143" t="s">
        <v>1892</v>
      </c>
    </row>
    <row r="144" spans="1:5" x14ac:dyDescent="0.25">
      <c r="A144" t="s">
        <v>1893</v>
      </c>
      <c r="B144" t="s">
        <v>1420</v>
      </c>
      <c r="C144" t="s">
        <v>1894</v>
      </c>
      <c r="D144" t="s">
        <v>1426</v>
      </c>
      <c r="E144" t="s">
        <v>1895</v>
      </c>
    </row>
    <row r="145" spans="1:5" x14ac:dyDescent="0.25">
      <c r="A145" t="s">
        <v>137</v>
      </c>
      <c r="B145" t="s">
        <v>1420</v>
      </c>
      <c r="C145" t="s">
        <v>1896</v>
      </c>
      <c r="D145" t="s">
        <v>1897</v>
      </c>
      <c r="E145" t="s">
        <v>1898</v>
      </c>
    </row>
    <row r="146" spans="1:5" x14ac:dyDescent="0.25">
      <c r="A146" t="s">
        <v>1899</v>
      </c>
      <c r="B146" t="s">
        <v>1420</v>
      </c>
      <c r="C146" t="s">
        <v>1900</v>
      </c>
      <c r="D146" t="s">
        <v>1901</v>
      </c>
      <c r="E146" t="s">
        <v>1902</v>
      </c>
    </row>
    <row r="147" spans="1:5" x14ac:dyDescent="0.25">
      <c r="A147" t="s">
        <v>1903</v>
      </c>
      <c r="B147" t="s">
        <v>1899</v>
      </c>
      <c r="C147" t="s">
        <v>1904</v>
      </c>
      <c r="D147" t="s">
        <v>1905</v>
      </c>
      <c r="E147" t="s">
        <v>1906</v>
      </c>
    </row>
    <row r="148" spans="1:5" x14ac:dyDescent="0.25">
      <c r="A148" t="s">
        <v>1907</v>
      </c>
      <c r="B148" t="s">
        <v>1899</v>
      </c>
      <c r="C148" t="s">
        <v>1908</v>
      </c>
      <c r="D148" t="s">
        <v>1909</v>
      </c>
      <c r="E148" t="s">
        <v>1910</v>
      </c>
    </row>
    <row r="149" spans="1:5" x14ac:dyDescent="0.25">
      <c r="A149" t="s">
        <v>1911</v>
      </c>
      <c r="B149" t="s">
        <v>1899</v>
      </c>
      <c r="C149" t="s">
        <v>1912</v>
      </c>
      <c r="D149" t="s">
        <v>1913</v>
      </c>
      <c r="E149" t="s">
        <v>1914</v>
      </c>
    </row>
    <row r="150" spans="1:5" x14ac:dyDescent="0.25">
      <c r="A150" t="s">
        <v>1915</v>
      </c>
      <c r="B150" t="s">
        <v>1899</v>
      </c>
      <c r="C150" t="s">
        <v>1916</v>
      </c>
      <c r="D150" t="s">
        <v>1917</v>
      </c>
      <c r="E150" t="s">
        <v>1918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Materialen</vt:lpstr>
      <vt:lpstr>Pricesets</vt:lpstr>
      <vt:lpstr>madaster</vt:lpstr>
      <vt:lpstr>nl_sfb</vt:lpstr>
      <vt:lpstr>madaster</vt:lpstr>
      <vt:lpstr>nl_sfb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2021-05-06T11:53:12Z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