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4.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5.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6.xml" ContentType="application/vnd.openxmlformats-officedocument.drawing+xml"/>
  <Override PartName="/xl/comments1.xml" ContentType="application/vnd.openxmlformats-officedocument.spreadsheetml.comments+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7.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drawings/drawing8.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C:\Users\Eleanor!\Dropbox (MEXP)\MEXP files\"/>
    </mc:Choice>
  </mc:AlternateContent>
  <bookViews>
    <workbookView xWindow="0" yWindow="0" windowWidth="14115" windowHeight="4740" tabRatio="746" xr2:uid="{00000000-000D-0000-FFFF-FFFF00000000}"/>
  </bookViews>
  <sheets>
    <sheet name="Title sheet and Definitions" sheetId="11" r:id="rId1"/>
    <sheet name="TOC" sheetId="39" r:id="rId2"/>
    <sheet name="Summary" sheetId="36" r:id="rId3"/>
    <sheet name="CBRS Fixed" sheetId="44" r:id="rId4"/>
    <sheet name="CBRS Mobile" sheetId="47" r:id="rId5"/>
    <sheet name="CBRS Indoor" sheetId="48" r:id="rId6"/>
    <sheet name="Private LTE" sheetId="51" r:id="rId7"/>
    <sheet name="Mobile Terminals" sheetId="50" r:id="rId8"/>
  </sheets>
  <calcPr calcId="171027"/>
  <fileRecoveryPr autoRecover="0"/>
</workbook>
</file>

<file path=xl/calcChain.xml><?xml version="1.0" encoding="utf-8"?>
<calcChain xmlns="http://schemas.openxmlformats.org/spreadsheetml/2006/main">
  <c r="C3" i="47" l="1"/>
  <c r="E1" i="36"/>
  <c r="C3" i="36"/>
  <c r="C3" i="44"/>
  <c r="E1" i="44"/>
  <c r="E1" i="47"/>
  <c r="E1" i="48"/>
  <c r="E1" i="51"/>
  <c r="C3" i="48"/>
  <c r="C3" i="51"/>
  <c r="C4" i="50"/>
  <c r="C3" i="50"/>
  <c r="K57" i="47"/>
  <c r="K10" i="51"/>
  <c r="K22" i="51"/>
  <c r="J32" i="50"/>
  <c r="J11" i="50"/>
  <c r="C35" i="39" l="1"/>
  <c r="C34" i="39"/>
  <c r="C33" i="39"/>
  <c r="C32" i="39"/>
  <c r="C31" i="39"/>
  <c r="B35" i="39"/>
  <c r="B34" i="39"/>
  <c r="B33" i="39"/>
  <c r="B32" i="39"/>
  <c r="B31" i="39"/>
  <c r="C29" i="39"/>
  <c r="C28" i="39"/>
  <c r="C27" i="39"/>
  <c r="C26" i="39"/>
  <c r="C25" i="39"/>
  <c r="C24" i="39"/>
  <c r="B29" i="39"/>
  <c r="B28" i="39"/>
  <c r="B27" i="39"/>
  <c r="B26" i="39"/>
  <c r="B25" i="39"/>
  <c r="B24" i="39"/>
  <c r="C22" i="39"/>
  <c r="C21" i="39"/>
  <c r="C20" i="39"/>
  <c r="C19" i="39"/>
  <c r="C18" i="39"/>
  <c r="C17" i="39"/>
  <c r="C15" i="39"/>
  <c r="C14" i="39"/>
  <c r="C13" i="39"/>
  <c r="C12" i="39"/>
  <c r="C11" i="39"/>
  <c r="C10" i="39"/>
  <c r="C9" i="39"/>
  <c r="B22" i="39"/>
  <c r="B21" i="39"/>
  <c r="B20" i="39"/>
  <c r="B19" i="39"/>
  <c r="B18" i="39"/>
  <c r="B17" i="39"/>
  <c r="B15" i="39"/>
  <c r="B14" i="39"/>
  <c r="B13" i="39"/>
  <c r="B12" i="39"/>
  <c r="B11" i="39"/>
  <c r="B10" i="39"/>
  <c r="B9" i="39"/>
  <c r="B4" i="39" l="1"/>
  <c r="B3" i="39"/>
  <c r="E2" i="3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kyung</author>
  </authors>
  <commentList>
    <comment ref="E54" authorId="0" shapeId="0" xr:uid="{00000000-0006-0000-0500-000001000000}">
      <text>
        <r>
          <rPr>
            <b/>
            <sz val="9"/>
            <color indexed="81"/>
            <rFont val="Tahoma"/>
            <family val="2"/>
          </rPr>
          <t>kyung:</t>
        </r>
        <r>
          <rPr>
            <sz val="9"/>
            <color indexed="81"/>
            <rFont val="Tahoma"/>
            <family val="2"/>
          </rPr>
          <t xml:space="preserve">
outdoor:indoor = 9:1</t>
        </r>
      </text>
    </comment>
    <comment ref="J54" authorId="0" shapeId="0" xr:uid="{00000000-0006-0000-0500-000002000000}">
      <text>
        <r>
          <rPr>
            <b/>
            <sz val="9"/>
            <color indexed="81"/>
            <rFont val="Tahoma"/>
            <family val="2"/>
          </rPr>
          <t>kyung:</t>
        </r>
        <r>
          <rPr>
            <sz val="9"/>
            <color indexed="81"/>
            <rFont val="Tahoma"/>
            <family val="2"/>
          </rPr>
          <t xml:space="preserve">
outdoor:indoor = 2:8 (then on)</t>
        </r>
      </text>
    </comment>
  </commentList>
</comments>
</file>

<file path=xl/sharedStrings.xml><?xml version="1.0" encoding="utf-8"?>
<sst xmlns="http://schemas.openxmlformats.org/spreadsheetml/2006/main" count="275" uniqueCount="149">
  <si>
    <t>Mobile Experts</t>
  </si>
  <si>
    <t>Last Revision:</t>
  </si>
  <si>
    <t>Licensed to:</t>
  </si>
  <si>
    <t>Kyung Mun, Principal Analyst</t>
  </si>
  <si>
    <t>(408) 540-7284</t>
  </si>
  <si>
    <t>kyung@mobile-experts.net</t>
  </si>
  <si>
    <t>Definitions:</t>
  </si>
  <si>
    <t>Controller:</t>
  </si>
  <si>
    <t>A network element which manages the traffic and settings of access points to optimize the overall service from multiple APs</t>
  </si>
  <si>
    <t>Access Point:</t>
  </si>
  <si>
    <t>A radio node for Wi-Fi, including baseband processing and the radio layer.</t>
  </si>
  <si>
    <t xml:space="preserve"> </t>
  </si>
  <si>
    <t>UE:</t>
  </si>
  <si>
    <t>User Equipment, including handsets, tablets, PCs, and client M2M devices</t>
  </si>
  <si>
    <t>SIM:</t>
  </si>
  <si>
    <t>Subscriber Identity Module card, a unique identifier for a mobile device.  In this forecast EAP-SIM refers to a type of authentication using the UE SIM card.</t>
  </si>
  <si>
    <t>Single-mode/Standalone:</t>
  </si>
  <si>
    <t>Stadnalone 3.5 CBRS or MulteFire access point that does not support other bands or other over-the-air (Wi-Fi, LTE) technologies</t>
  </si>
  <si>
    <t>Dual-mode/Multi-band:</t>
  </si>
  <si>
    <t>Multi-mode access point that supports multiple bands and other over-the-air (Wi-Fi, LTE) technologies</t>
  </si>
  <si>
    <t>Entire contents © 2017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</si>
  <si>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TABLE OF CONTENTS</t>
  </si>
  <si>
    <t>Tables:</t>
  </si>
  <si>
    <t>Charts:</t>
  </si>
  <si>
    <t>Total</t>
  </si>
  <si>
    <t>CAGR (17-22)</t>
  </si>
  <si>
    <t>Mobile/Telco</t>
  </si>
  <si>
    <t>Enterprise</t>
  </si>
  <si>
    <t>TOTAL</t>
  </si>
  <si>
    <t>Other</t>
  </si>
  <si>
    <t>Cable</t>
  </si>
  <si>
    <t>Carrier Total</t>
  </si>
  <si>
    <t>* Note:  CBRS radio equipment revenue does not include burdened costs associated with SAS/ESC</t>
  </si>
  <si>
    <t>CBRS Annual Forecast</t>
  </si>
  <si>
    <t>WISP/OTT</t>
  </si>
  <si>
    <t>Cable MSO</t>
  </si>
  <si>
    <t>2T2R</t>
  </si>
  <si>
    <t>4T4R</t>
  </si>
  <si>
    <t>PAL</t>
  </si>
  <si>
    <t>GAA</t>
  </si>
  <si>
    <t>Standalone</t>
  </si>
  <si>
    <t>Multiband</t>
  </si>
  <si>
    <t>CBRS Fixed Wireless Use</t>
  </si>
  <si>
    <t>CBRS Mobile Use (Capacity Augmentation, Offload)</t>
  </si>
  <si>
    <t>CBRS In-Building Wireless Use (Enterprise and Neutral Hosts)</t>
  </si>
  <si>
    <t>Enterprise / Neutral Host</t>
  </si>
  <si>
    <t>Enterprise/NH</t>
  </si>
  <si>
    <t>Note:  Enterprise/Neutral Host unit shipments may be served by Telco or Cable operators in the later years in our forecast period</t>
  </si>
  <si>
    <t>Indoor</t>
  </si>
  <si>
    <t>Outdoor</t>
  </si>
  <si>
    <t>Table 1-1:  CBRS Small Cell Shipment, by Operator Type</t>
  </si>
  <si>
    <t>Table 2-2:   CBRS FWA Small Cell Shipment, by MIMO configuration</t>
  </si>
  <si>
    <t>Table 2-1:   CBRS FWA Small Cell Shipment, by Operator Type</t>
  </si>
  <si>
    <t>Chart 2-1:   CBRS FWA Small Cell Shipment, by Operator Type</t>
  </si>
  <si>
    <t>Chart 2-2:   CBRS FWA Small Cell Shipment, by MIMO configuration</t>
  </si>
  <si>
    <t>Table 2-3:   CBRS FWA Small Cell Shipment, by Licensing Type</t>
  </si>
  <si>
    <t>Chart 2-3:   CBRS FWA Small Cell Shipment, by Licensing Type</t>
  </si>
  <si>
    <t>Table 2-4:   CBRS FWA Small Cell Shipment, Standalone vs. Multiband</t>
  </si>
  <si>
    <t>Chart 2-4:   CBRS FWA Small Cell Shipment, Standalone vs. Multiband</t>
  </si>
  <si>
    <t>Table 2-5:   CBRS FWA CPE Shipment by Operator Type</t>
  </si>
  <si>
    <t>Chart 2-5:   CBRS FWA CPE Shipment by Operator Type</t>
  </si>
  <si>
    <t>Table 2-6:   CBRS FWA Radio Equipment Revenue by Operator Type</t>
  </si>
  <si>
    <t>Chart 2-6:   CBRS FWA Radio Equipment Revenue by Operator Type</t>
  </si>
  <si>
    <t>Table 3-1:   CBRS Outdoor Small Cell Shipment, for Mobility, by Operator Type</t>
  </si>
  <si>
    <t>Chart 3-1:   CBRS Outdoor Small Cell Shipment, for Mobility, by Operator Type</t>
  </si>
  <si>
    <t>Table 3-2:   CBRS Outdoor Small Cell Shipment, for Mobility, by MIMO configuration</t>
  </si>
  <si>
    <t>Chart 3-2:   CBRS Outdoor Small Cell Shipment, for Mobility, by MIMO configuration</t>
  </si>
  <si>
    <t>Table 3-3:   CBRS Outdoor Small Cell Shipment, for Mobility, by Licensing Type</t>
  </si>
  <si>
    <t>Chart 3-3:   CBRS Outdoor Small Cell Shipment, for Mobility, by Licensing Type</t>
  </si>
  <si>
    <t>Table 3-4:   CBRS Outdoor Small Cell Shipment, for Mobility, Standalone vs. Multiband</t>
  </si>
  <si>
    <t>Chart 3-4:   CBRS Outdoor Small Cell Shipment, for Mobility, Standalone vs. Multiband</t>
  </si>
  <si>
    <t>Table 3-5:   CBRS CPE Shipment, for Mobility, by Operator Type</t>
  </si>
  <si>
    <t>Chart 3-5:   CBRS CPE Shipment, for Mobility, by Operator Type</t>
  </si>
  <si>
    <t>Table 3-6:   CBRS Radio Equipment Revenue, for Mobility, by Operator Type</t>
  </si>
  <si>
    <t>Chart 3-6:   CBRS Radio Equipment Revenue, for Mobility, by Operator Type</t>
  </si>
  <si>
    <t>Table 4-1:   CBRS Indoor Small Cell Shipment by Operator Type</t>
  </si>
  <si>
    <t>Chart 4-1:   CBRS Indoor Small Cell Shipment by Operator Type</t>
  </si>
  <si>
    <t>Table 4-2:   CBRS Indoor Small Cell Shipment, by MIMO configuration</t>
  </si>
  <si>
    <t>Chart 4-2:   CBRS Indoor Small Cell Shipment, by MIMO configuration</t>
  </si>
  <si>
    <t>Table 4-3:   CBRS Indoor Small Cell Shipment, by Licensing Type</t>
  </si>
  <si>
    <t>Chart 4-3:   CBRS Indoor Small Cell Shipment, by Licensing Type</t>
  </si>
  <si>
    <t>Table 4-4:   CBRS Indoor Small Cell Shipment, Standalone vs. Multiband</t>
  </si>
  <si>
    <t>Chart 4-4:   CBRS Indoor Small Cell Shipment, Standalone vs. Multiband</t>
  </si>
  <si>
    <t>Table 4-5:   CBRS Indoor Radio Equipment Revenue by Operator Type</t>
  </si>
  <si>
    <t>Chart 4-5:   CBRS Indoor Radio Equipment Revenue by Operator Type</t>
  </si>
  <si>
    <t>* Note:  CBRS radio equipment revenue includes CPE but does not include burdened costs associated with SAS/ESC</t>
  </si>
  <si>
    <t>Private LTE:</t>
  </si>
  <si>
    <t>An LTE network set up by a private enterprise (or public safety agency) with its own radio base stations and core network</t>
  </si>
  <si>
    <t>Neutral Host Network:</t>
  </si>
  <si>
    <t>A network set up by an independent third party for wholesale access by any user from any LTE network</t>
  </si>
  <si>
    <t xml:space="preserve">Enterprise </t>
  </si>
  <si>
    <t>Joe Madden, Principal Analyst</t>
  </si>
  <si>
    <t>joe@mobile-experts.net</t>
  </si>
  <si>
    <t>CBRS Terminals</t>
  </si>
  <si>
    <t>Entry Level Smartphone</t>
  </si>
  <si>
    <t>Private LTE</t>
  </si>
  <si>
    <t>Premium Smartphones</t>
  </si>
  <si>
    <t>MidTier Smartphone</t>
  </si>
  <si>
    <t>Remote Ops</t>
  </si>
  <si>
    <t>Transport</t>
  </si>
  <si>
    <t>Industrial</t>
  </si>
  <si>
    <t>POS terminals</t>
  </si>
  <si>
    <t>Chart 1-1:  CBRS Access Point Shipments, by Operator Type</t>
  </si>
  <si>
    <t>Table 1-2:  CBRS Terminal Shipments, by Market Area</t>
  </si>
  <si>
    <t>Smartphones</t>
  </si>
  <si>
    <t>IoT Devices</t>
  </si>
  <si>
    <t>Fixed CPEs</t>
  </si>
  <si>
    <t>Chart 1-2:  CBRS Terminal Shipments, by Market Segment</t>
  </si>
  <si>
    <t xml:space="preserve"> Total</t>
  </si>
  <si>
    <t>Table 5-1:   Private LTE CBRS Small Cell Shipments, Outdoor vs Indoor</t>
  </si>
  <si>
    <t>Chart 5-1:   Private LTE CBRS Small Cell Shipments</t>
  </si>
  <si>
    <t>Chart 6-1:   CBRS-Enabled UE Shipments</t>
  </si>
  <si>
    <t>Table 6-1:   CBRS-Enabled UE Shipments</t>
  </si>
  <si>
    <t>Chart 6-2:   CBRS IoT Device  Shipments, by Application</t>
  </si>
  <si>
    <t>Table 6-2:   CBRS IoT Devices</t>
  </si>
  <si>
    <t>Table 1-3:   CBRS Small Cell Shipment, by Application</t>
  </si>
  <si>
    <t>FWA</t>
  </si>
  <si>
    <t xml:space="preserve">Mobile </t>
  </si>
  <si>
    <t xml:space="preserve">Indoor </t>
  </si>
  <si>
    <t>Chart 1-4:   CBRS Small Cell Shipments, by License Type</t>
  </si>
  <si>
    <t>Table 1-4:   CBRS Small Cell Shipment, by License Type</t>
  </si>
  <si>
    <t>Table 1-5:   CBRS Small Cell Shipment, Standalone vs. Multiband</t>
  </si>
  <si>
    <t>Chart 1-5:   CBRS Small Cell Shipment, Standalone vs. Multiband</t>
  </si>
  <si>
    <t>Table 1-6:   CBRS Small Cell Shipment, Indoor vs. Outdoor</t>
  </si>
  <si>
    <t>Chart 1-6:   CBRS Small Cell Shipment, Indoor vs. Outdoor</t>
  </si>
  <si>
    <t>Chart 1-3:   CBRS Small Cell Shipments, by Application</t>
  </si>
  <si>
    <t>Table 1-7:  CBRS  Small Cell Shipment, by MIMO configuration</t>
  </si>
  <si>
    <t>Chart 1-7:  CBRS  Small Cell Shipment, by MIMO configuration</t>
  </si>
  <si>
    <t>Table 1-8:   CBRS CPE Shipment by Operator Type</t>
  </si>
  <si>
    <t>Chart 1-8:   CBRS CPE Shipment by Operator Type</t>
  </si>
  <si>
    <t>Table 1-9:   CBRS Radio Equipment Revenue by Operator Type</t>
  </si>
  <si>
    <t>Chart 1-9:   CBRS Radio Equipment Revenue by Operator Type</t>
  </si>
  <si>
    <t>Cameras, other fixed high-bandwidth links in Enterprise market</t>
  </si>
  <si>
    <t>Outdoor industrial operations</t>
  </si>
  <si>
    <t>Chart 5-2:   CBRS Indoor Radio Equipment Revenue by Indoor/Outdoor</t>
  </si>
  <si>
    <t>Table 5-2:   CBRS Indoor Radio Equipment Revenue by Indoor/Outdoor</t>
  </si>
  <si>
    <t>including mining, forestry, oil, etc</t>
  </si>
  <si>
    <t>Port operations, docks</t>
  </si>
  <si>
    <t>Amusement park/venue</t>
  </si>
  <si>
    <t>Refinery/warehouse/manufacturing</t>
  </si>
  <si>
    <t>FWA purpose</t>
  </si>
  <si>
    <t>Mobile inside out</t>
  </si>
  <si>
    <t>US Smartphones</t>
  </si>
  <si>
    <t>Note:  These are "homespots" for inside-out mobile coverage by the cable operators</t>
  </si>
  <si>
    <t>Note:  See Summary page for estimates of US-based smartphones.   These estimates</t>
  </si>
  <si>
    <t>show the number of handsets shipped worldwide with CBRS capability built in</t>
  </si>
  <si>
    <t>CAGR (18-22)</t>
  </si>
  <si>
    <t>Customer Name</t>
  </si>
  <si>
    <t>Ericsson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</si>
</sst>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_);_(* \(#,##0\);_(* &quot;-&quot;??_);_(@_)"/>
    <numFmt numFmtId="166" formatCode="_(&quot;$&quot;* #,##0_);_(&quot;$&quot;* \(#,##0\);_(&quot;$&quot;* &quot;-&quot;??_);_(@_)"/>
    <numFmt numFmtId="167" formatCode="&quot;$&quot;#,###,,\ &quot;M&quot;"/>
    <numFmt numFmtId="168" formatCode="[$-409]d\-mmm\-yyyy;@"/>
    <numFmt numFmtId="169" formatCode="#,##0,,"/>
    <numFmt numFmtId="170" formatCode="#,###,,\ &quot;M&quot;"/>
    <numFmt numFmtId="171" formatCode="#,###"/>
  </numFmts>
  <fonts count="49" x14ac:knownFonts="1">
    <font>
      <sz val="10"/>
      <name val="Arial"/>
    </font>
    <font>
      <sz val="11"/>
      <color theme="1"/>
      <name val="Candara"/>
      <family val="2"/>
    </font>
    <font>
      <sz val="11"/>
      <color theme="1"/>
      <name val="Calibri"/>
      <family val="2"/>
      <scheme val="minor"/>
    </font>
    <font>
      <sz val="10"/>
      <name val="Arial"/>
      <family val="2"/>
    </font>
    <font>
      <u/>
      <sz val="10"/>
      <color indexed="12"/>
      <name val="Arial"/>
      <family val="2"/>
    </font>
    <font>
      <sz val="10"/>
      <name val="Candara"/>
      <family val="2"/>
    </font>
    <font>
      <b/>
      <sz val="10"/>
      <name val="Candara"/>
      <family val="2"/>
    </font>
    <font>
      <sz val="9"/>
      <color indexed="81"/>
      <name val="Tahoma"/>
      <family val="2"/>
    </font>
    <font>
      <b/>
      <sz val="9"/>
      <color indexed="81"/>
      <name val="Tahoma"/>
      <family val="2"/>
    </font>
    <font>
      <sz val="10"/>
      <name val="Arial"/>
      <family val="2"/>
    </font>
    <font>
      <sz val="11"/>
      <color theme="1"/>
      <name val="Candara"/>
      <family val="2"/>
    </font>
    <font>
      <sz val="10"/>
      <color theme="3"/>
      <name val="Candara"/>
      <family val="2"/>
    </font>
    <font>
      <sz val="10"/>
      <color rgb="FFFF0000"/>
      <name val="Candara"/>
      <family val="2"/>
    </font>
    <font>
      <sz val="10"/>
      <color theme="1"/>
      <name val="Candara"/>
      <family val="2"/>
    </font>
    <font>
      <b/>
      <sz val="10"/>
      <color rgb="FFFF0000"/>
      <name val="Candara"/>
      <family val="2"/>
    </font>
    <font>
      <sz val="11"/>
      <color theme="3"/>
      <name val="Candara"/>
      <family val="2"/>
    </font>
    <font>
      <b/>
      <sz val="11"/>
      <color rgb="FFFF0000"/>
      <name val="Candara"/>
      <family val="2"/>
    </font>
    <font>
      <sz val="9"/>
      <color theme="1"/>
      <name val="Candara"/>
      <family val="2"/>
    </font>
    <font>
      <sz val="11"/>
      <color theme="0"/>
      <name val="Candara"/>
      <family val="2"/>
    </font>
    <font>
      <u/>
      <sz val="11"/>
      <color theme="10"/>
      <name val="Calibri"/>
      <family val="2"/>
      <scheme val="minor"/>
    </font>
    <font>
      <u/>
      <sz val="10"/>
      <color indexed="12"/>
      <name val="Candara"/>
      <family val="2"/>
    </font>
    <font>
      <sz val="11"/>
      <color theme="4"/>
      <name val="Candara"/>
      <family val="2"/>
    </font>
    <font>
      <sz val="10"/>
      <name val="Candara"/>
      <family val="2"/>
    </font>
    <font>
      <sz val="10"/>
      <name val="Arial"/>
      <family val="2"/>
    </font>
    <font>
      <sz val="10"/>
      <color theme="3"/>
      <name val="Candara"/>
      <family val="2"/>
    </font>
    <font>
      <b/>
      <sz val="10"/>
      <name val="Candara"/>
      <family val="2"/>
    </font>
    <font>
      <b/>
      <sz val="10"/>
      <color theme="0"/>
      <name val="Candara"/>
      <family val="2"/>
    </font>
    <font>
      <sz val="11"/>
      <color rgb="FFFF0000"/>
      <name val="Candara"/>
      <family val="2"/>
    </font>
    <font>
      <sz val="10"/>
      <color rgb="FFFF0000"/>
      <name val="Candara"/>
      <family val="2"/>
    </font>
    <font>
      <sz val="11"/>
      <color theme="1"/>
      <name val="Candara"/>
      <family val="2"/>
    </font>
    <font>
      <b/>
      <sz val="10"/>
      <color rgb="FFC00000"/>
      <name val="Candara"/>
      <family val="2"/>
    </font>
    <font>
      <b/>
      <sz val="10"/>
      <color theme="1"/>
      <name val="Candara"/>
      <family val="2"/>
    </font>
    <font>
      <b/>
      <sz val="10"/>
      <color rgb="FF92D050"/>
      <name val="Candara"/>
      <family val="2"/>
    </font>
    <font>
      <sz val="10"/>
      <color theme="1"/>
      <name val="Candara"/>
      <family val="2"/>
    </font>
    <font>
      <b/>
      <sz val="10"/>
      <color rgb="FFFF0000"/>
      <name val="Candara"/>
      <family val="2"/>
    </font>
    <font>
      <sz val="10"/>
      <color rgb="FFC00000"/>
      <name val="Candara"/>
      <family val="2"/>
    </font>
    <font>
      <b/>
      <sz val="9"/>
      <color theme="1"/>
      <name val="Calibri"/>
      <family val="2"/>
      <scheme val="minor"/>
    </font>
    <font>
      <sz val="9"/>
      <color theme="1"/>
      <name val="Calibri"/>
      <family val="2"/>
      <scheme val="minor"/>
    </font>
    <font>
      <sz val="10"/>
      <name val="Candara"/>
      <family val="2"/>
    </font>
    <font>
      <sz val="10"/>
      <name val="Arial"/>
      <family val="2"/>
    </font>
    <font>
      <sz val="10"/>
      <color theme="3"/>
      <name val="Candara"/>
      <family val="2"/>
    </font>
    <font>
      <b/>
      <sz val="10"/>
      <name val="Candara"/>
      <family val="2"/>
    </font>
    <font>
      <b/>
      <sz val="10"/>
      <color theme="0"/>
      <name val="Candara"/>
      <family val="2"/>
    </font>
    <font>
      <sz val="10"/>
      <color theme="1"/>
      <name val="Candara"/>
      <family val="2"/>
    </font>
    <font>
      <b/>
      <sz val="10"/>
      <color rgb="FFC00000"/>
      <name val="Candara"/>
      <family val="2"/>
    </font>
    <font>
      <sz val="11"/>
      <color rgb="FFFF0000"/>
      <name val="Candara"/>
      <family val="2"/>
    </font>
    <font>
      <sz val="10"/>
      <color rgb="FFFF0000"/>
      <name val="Candara"/>
      <family val="2"/>
    </font>
    <font>
      <sz val="11"/>
      <color theme="1"/>
      <name val="Candara"/>
      <family val="2"/>
    </font>
    <font>
      <sz val="11"/>
      <name val="Candara"/>
      <family val="2"/>
    </font>
  </fonts>
  <fills count="4">
    <fill>
      <patternFill patternType="none"/>
    </fill>
    <fill>
      <patternFill patternType="gray125"/>
    </fill>
    <fill>
      <patternFill patternType="solid">
        <fgColor theme="3" tint="0.79998168889431442"/>
        <bgColor indexed="64"/>
      </patternFill>
    </fill>
    <fill>
      <patternFill patternType="solid">
        <fgColor theme="1"/>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s>
  <cellStyleXfs count="13">
    <xf numFmtId="0" fontId="0" fillId="0" borderId="0"/>
    <xf numFmtId="43" fontId="3" fillId="0" borderId="0" applyFont="0" applyFill="0" applyBorder="0" applyAlignment="0" applyProtection="0"/>
    <xf numFmtId="43" fontId="9" fillId="0" borderId="0" applyFont="0" applyFill="0" applyBorder="0" applyAlignment="0" applyProtection="0"/>
    <xf numFmtId="44" fontId="3" fillId="0" borderId="0" applyFont="0" applyFill="0" applyBorder="0" applyAlignment="0" applyProtection="0"/>
    <xf numFmtId="44" fontId="9" fillId="0" borderId="0" applyFont="0" applyFill="0" applyBorder="0" applyAlignment="0" applyProtection="0"/>
    <xf numFmtId="0" fontId="4" fillId="0" borderId="0" applyNumberFormat="0" applyFill="0" applyBorder="0" applyAlignment="0" applyProtection="0">
      <alignment vertical="top"/>
      <protection locked="0"/>
    </xf>
    <xf numFmtId="9" fontId="3" fillId="0" borderId="0" applyFont="0" applyFill="0" applyBorder="0" applyAlignment="0" applyProtection="0"/>
    <xf numFmtId="9" fontId="9" fillId="0" borderId="0" applyFont="0" applyFill="0" applyBorder="0" applyAlignment="0" applyProtection="0"/>
    <xf numFmtId="168" fontId="2" fillId="0" borderId="0"/>
    <xf numFmtId="168" fontId="19" fillId="0" borderId="0" applyNumberFormat="0" applyFill="0" applyBorder="0" applyAlignment="0" applyProtection="0"/>
    <xf numFmtId="0" fontId="36" fillId="0" borderId="3" applyNumberFormat="0" applyProtection="0">
      <alignment wrapText="1"/>
    </xf>
    <xf numFmtId="0" fontId="37" fillId="0" borderId="4" applyNumberFormat="0" applyFont="0" applyProtection="0">
      <alignment wrapText="1"/>
    </xf>
    <xf numFmtId="0" fontId="36" fillId="0" borderId="5" applyNumberFormat="0" applyProtection="0">
      <alignment wrapText="1"/>
    </xf>
  </cellStyleXfs>
  <cellXfs count="165">
    <xf numFmtId="0" fontId="0" fillId="0" borderId="0" xfId="0"/>
    <xf numFmtId="0" fontId="5" fillId="0" borderId="0" xfId="0" applyFont="1"/>
    <xf numFmtId="14" fontId="5" fillId="0" borderId="0" xfId="0" applyNumberFormat="1" applyFont="1" applyAlignment="1">
      <alignment horizontal="left"/>
    </xf>
    <xf numFmtId="0" fontId="6" fillId="0" borderId="0" xfId="0" applyFont="1"/>
    <xf numFmtId="0" fontId="5" fillId="0" borderId="0" xfId="0" applyFont="1" applyAlignment="1">
      <alignment horizontal="right"/>
    </xf>
    <xf numFmtId="165" fontId="5" fillId="0" borderId="0" xfId="1" applyNumberFormat="1" applyFont="1"/>
    <xf numFmtId="0" fontId="10" fillId="0" borderId="0" xfId="0" applyFont="1" applyAlignment="1">
      <alignment wrapText="1"/>
    </xf>
    <xf numFmtId="0" fontId="5" fillId="0" borderId="0" xfId="0" applyFont="1" applyAlignment="1">
      <alignment wrapText="1"/>
    </xf>
    <xf numFmtId="0" fontId="12" fillId="0" borderId="0" xfId="0" applyFont="1"/>
    <xf numFmtId="0" fontId="12" fillId="0" borderId="0" xfId="0" applyFont="1" applyAlignment="1">
      <alignment horizontal="right"/>
    </xf>
    <xf numFmtId="0" fontId="5" fillId="0" borderId="0" xfId="0" applyFont="1" applyFill="1"/>
    <xf numFmtId="165" fontId="6" fillId="0" borderId="0" xfId="1" applyNumberFormat="1" applyFont="1"/>
    <xf numFmtId="15" fontId="15" fillId="0" borderId="0" xfId="0" applyNumberFormat="1" applyFont="1"/>
    <xf numFmtId="0" fontId="14" fillId="0" borderId="0" xfId="0" applyFont="1" applyFill="1"/>
    <xf numFmtId="0" fontId="12" fillId="0" borderId="0" xfId="0" applyFont="1" applyFill="1" applyAlignment="1">
      <alignment horizontal="right"/>
    </xf>
    <xf numFmtId="0" fontId="12" fillId="0" borderId="0" xfId="0" applyFont="1" applyFill="1"/>
    <xf numFmtId="0" fontId="5" fillId="0" borderId="0" xfId="0" applyFont="1" applyFill="1" applyAlignment="1">
      <alignment wrapText="1"/>
    </xf>
    <xf numFmtId="0" fontId="5" fillId="0" borderId="0" xfId="0" applyFont="1" applyFill="1" applyAlignment="1">
      <alignment horizontal="left" wrapText="1"/>
    </xf>
    <xf numFmtId="0" fontId="5" fillId="0" borderId="0" xfId="0" applyFont="1" applyAlignment="1">
      <alignment horizontal="left" wrapText="1"/>
    </xf>
    <xf numFmtId="0" fontId="5" fillId="0" borderId="0" xfId="0" applyFont="1" applyAlignment="1">
      <alignment horizontal="left"/>
    </xf>
    <xf numFmtId="9" fontId="6" fillId="0" borderId="0" xfId="6" applyFont="1"/>
    <xf numFmtId="0" fontId="13" fillId="0" borderId="0" xfId="0" applyFont="1"/>
    <xf numFmtId="0" fontId="10" fillId="0" borderId="0" xfId="0" applyFont="1"/>
    <xf numFmtId="0" fontId="16" fillId="0" borderId="0" xfId="0" applyFont="1"/>
    <xf numFmtId="0" fontId="13" fillId="0" borderId="0" xfId="0" applyFont="1" applyAlignment="1">
      <alignment horizontal="right"/>
    </xf>
    <xf numFmtId="14" fontId="6" fillId="0" borderId="0" xfId="0" applyNumberFormat="1" applyFont="1" applyAlignment="1">
      <alignment horizontal="left"/>
    </xf>
    <xf numFmtId="168" fontId="10" fillId="0" borderId="0" xfId="8" applyFont="1"/>
    <xf numFmtId="168" fontId="18" fillId="0" borderId="0" xfId="8" applyFont="1"/>
    <xf numFmtId="168" fontId="10" fillId="0" borderId="0" xfId="8" applyFont="1" applyAlignment="1">
      <alignment horizontal="left"/>
    </xf>
    <xf numFmtId="168" fontId="6" fillId="0" borderId="0" xfId="8" applyFont="1"/>
    <xf numFmtId="168" fontId="2" fillId="0" borderId="0" xfId="8"/>
    <xf numFmtId="168" fontId="5" fillId="0" borderId="0" xfId="8" applyFont="1"/>
    <xf numFmtId="168" fontId="5" fillId="2" borderId="0" xfId="8" applyFont="1" applyFill="1" applyBorder="1"/>
    <xf numFmtId="168" fontId="5" fillId="0" borderId="0" xfId="8" applyFont="1" applyFill="1" applyBorder="1"/>
    <xf numFmtId="168" fontId="2" fillId="0" borderId="0" xfId="8" applyFill="1"/>
    <xf numFmtId="168" fontId="5" fillId="0" borderId="0" xfId="8" applyFont="1" applyBorder="1"/>
    <xf numFmtId="0" fontId="20" fillId="0" borderId="0" xfId="5" applyFont="1" applyAlignment="1" applyProtection="1"/>
    <xf numFmtId="0" fontId="21" fillId="0" borderId="0" xfId="0" applyFont="1"/>
    <xf numFmtId="0" fontId="22" fillId="0" borderId="0" xfId="0" applyFont="1"/>
    <xf numFmtId="0" fontId="22" fillId="0" borderId="0" xfId="0" applyFont="1" applyAlignment="1">
      <alignment horizontal="right"/>
    </xf>
    <xf numFmtId="0" fontId="23" fillId="0" borderId="0" xfId="0" applyFont="1"/>
    <xf numFmtId="0" fontId="22" fillId="0" borderId="0" xfId="0" applyFont="1" applyFill="1"/>
    <xf numFmtId="14" fontId="22" fillId="0" borderId="0" xfId="0" applyNumberFormat="1" applyFont="1" applyAlignment="1">
      <alignment horizontal="left"/>
    </xf>
    <xf numFmtId="3" fontId="24" fillId="0" borderId="0" xfId="0" applyNumberFormat="1" applyFont="1" applyFill="1" applyBorder="1"/>
    <xf numFmtId="0" fontId="25" fillId="0" borderId="0" xfId="0" applyFont="1"/>
    <xf numFmtId="0" fontId="26" fillId="3" borderId="1" xfId="0" applyFont="1" applyFill="1" applyBorder="1" applyAlignment="1">
      <alignment horizontal="left"/>
    </xf>
    <xf numFmtId="0" fontId="26" fillId="3" borderId="2" xfId="0" applyFont="1" applyFill="1" applyBorder="1" applyAlignment="1">
      <alignment horizontal="right"/>
    </xf>
    <xf numFmtId="165" fontId="22" fillId="0" borderId="0" xfId="1" applyNumberFormat="1" applyFont="1"/>
    <xf numFmtId="9" fontId="22" fillId="0" borderId="0" xfId="6" applyFont="1"/>
    <xf numFmtId="14" fontId="25" fillId="0" borderId="0" xfId="0" applyNumberFormat="1" applyFont="1" applyAlignment="1">
      <alignment horizontal="left"/>
    </xf>
    <xf numFmtId="165" fontId="25" fillId="0" borderId="0" xfId="1" applyNumberFormat="1" applyFont="1"/>
    <xf numFmtId="9" fontId="25" fillId="0" borderId="0" xfId="6" applyFont="1"/>
    <xf numFmtId="2" fontId="28" fillId="0" borderId="0" xfId="0" applyNumberFormat="1" applyFont="1" applyFill="1"/>
    <xf numFmtId="165" fontId="25" fillId="0" borderId="0" xfId="0" applyNumberFormat="1" applyFont="1"/>
    <xf numFmtId="43" fontId="22" fillId="0" borderId="0" xfId="0" applyNumberFormat="1" applyFont="1" applyFill="1"/>
    <xf numFmtId="165" fontId="22" fillId="0" borderId="0" xfId="0" applyNumberFormat="1" applyFont="1" applyFill="1"/>
    <xf numFmtId="167" fontId="22" fillId="0" borderId="0" xfId="3" applyNumberFormat="1" applyFont="1" applyFill="1" applyBorder="1"/>
    <xf numFmtId="167" fontId="25" fillId="0" borderId="0" xfId="3" applyNumberFormat="1" applyFont="1" applyFill="1" applyBorder="1"/>
    <xf numFmtId="0" fontId="28" fillId="0" borderId="0" xfId="0" applyFont="1"/>
    <xf numFmtId="0" fontId="25" fillId="0" borderId="0" xfId="0" applyFont="1" applyFill="1" applyBorder="1"/>
    <xf numFmtId="0" fontId="29" fillId="0" borderId="0" xfId="0" applyFont="1"/>
    <xf numFmtId="0" fontId="22" fillId="0" borderId="0" xfId="0" applyFont="1" applyFill="1" applyBorder="1"/>
    <xf numFmtId="0" fontId="22" fillId="0" borderId="0" xfId="0" applyFont="1" applyFill="1" applyBorder="1" applyAlignment="1">
      <alignment horizontal="left" indent="2"/>
    </xf>
    <xf numFmtId="9" fontId="25" fillId="0" borderId="0" xfId="6" applyFont="1" applyFill="1" applyBorder="1"/>
    <xf numFmtId="0" fontId="22" fillId="0" borderId="0" xfId="0" applyFont="1" applyFill="1" applyBorder="1" applyAlignment="1">
      <alignment horizontal="left" indent="4"/>
    </xf>
    <xf numFmtId="0" fontId="25" fillId="0" borderId="0" xfId="0" applyFont="1" applyFill="1" applyBorder="1" applyAlignment="1">
      <alignment horizontal="right"/>
    </xf>
    <xf numFmtId="3" fontId="25" fillId="0" borderId="0" xfId="0" applyNumberFormat="1" applyFont="1" applyFill="1" applyBorder="1"/>
    <xf numFmtId="4" fontId="25" fillId="0" borderId="0" xfId="0" applyNumberFormat="1" applyFont="1" applyFill="1" applyBorder="1"/>
    <xf numFmtId="0" fontId="30" fillId="0" borderId="0" xfId="0" applyFont="1" applyFill="1" applyBorder="1"/>
    <xf numFmtId="0" fontId="25" fillId="0" borderId="0" xfId="0" applyFont="1" applyFill="1" applyBorder="1" applyAlignment="1">
      <alignment horizontal="left"/>
    </xf>
    <xf numFmtId="0" fontId="22" fillId="0" borderId="0" xfId="0" applyFont="1" applyFill="1" applyBorder="1" applyAlignment="1">
      <alignment horizontal="left"/>
    </xf>
    <xf numFmtId="9" fontId="25" fillId="0" borderId="0" xfId="0" applyNumberFormat="1" applyFont="1" applyFill="1" applyBorder="1"/>
    <xf numFmtId="9" fontId="31" fillId="0" borderId="0" xfId="6" applyFont="1" applyFill="1" applyBorder="1"/>
    <xf numFmtId="9" fontId="32" fillId="0" borderId="0" xfId="6" applyFont="1" applyFill="1" applyBorder="1"/>
    <xf numFmtId="0" fontId="25" fillId="0" borderId="0" xfId="0" applyFont="1" applyFill="1" applyBorder="1" applyAlignment="1">
      <alignment horizontal="left" indent="2"/>
    </xf>
    <xf numFmtId="166" fontId="22" fillId="0" borderId="0" xfId="3" applyNumberFormat="1" applyFont="1" applyFill="1" applyBorder="1"/>
    <xf numFmtId="166" fontId="25" fillId="0" borderId="0" xfId="3" applyNumberFormat="1" applyFont="1" applyFill="1" applyBorder="1"/>
    <xf numFmtId="166" fontId="22" fillId="0" borderId="0" xfId="0" applyNumberFormat="1" applyFont="1" applyFill="1" applyBorder="1"/>
    <xf numFmtId="2" fontId="22" fillId="0" borderId="0" xfId="0" applyNumberFormat="1" applyFont="1" applyFill="1" applyBorder="1"/>
    <xf numFmtId="2" fontId="25" fillId="0" borderId="0" xfId="0" applyNumberFormat="1" applyFont="1" applyFill="1" applyBorder="1"/>
    <xf numFmtId="3" fontId="22" fillId="0" borderId="0" xfId="0" applyNumberFormat="1" applyFont="1" applyFill="1" applyBorder="1"/>
    <xf numFmtId="3" fontId="33" fillId="0" borderId="0" xfId="0" applyNumberFormat="1" applyFont="1" applyFill="1" applyBorder="1"/>
    <xf numFmtId="0" fontId="34" fillId="0" borderId="0" xfId="0" applyFont="1" applyFill="1" applyBorder="1"/>
    <xf numFmtId="0" fontId="35" fillId="0" borderId="0" xfId="0" applyFont="1" applyFill="1" applyBorder="1"/>
    <xf numFmtId="9" fontId="24" fillId="0" borderId="0" xfId="6" applyFont="1" applyFill="1" applyBorder="1"/>
    <xf numFmtId="9" fontId="22" fillId="0" borderId="0" xfId="0" applyNumberFormat="1" applyFont="1" applyFill="1" applyBorder="1"/>
    <xf numFmtId="9" fontId="24" fillId="0" borderId="0" xfId="0" applyNumberFormat="1" applyFont="1" applyFill="1" applyBorder="1"/>
    <xf numFmtId="165" fontId="22" fillId="0" borderId="0" xfId="1" applyNumberFormat="1" applyFont="1" applyFill="1" applyBorder="1"/>
    <xf numFmtId="164" fontId="24" fillId="0" borderId="0" xfId="0" applyNumberFormat="1" applyFont="1" applyFill="1" applyBorder="1"/>
    <xf numFmtId="9" fontId="22" fillId="0" borderId="0" xfId="6" applyFont="1" applyFill="1" applyBorder="1"/>
    <xf numFmtId="0" fontId="27" fillId="0" borderId="0" xfId="0" applyFont="1" applyFill="1"/>
    <xf numFmtId="0" fontId="26" fillId="0" borderId="0" xfId="0" applyFont="1" applyFill="1" applyBorder="1" applyAlignment="1">
      <alignment horizontal="left"/>
    </xf>
    <xf numFmtId="0" fontId="26" fillId="0" borderId="0" xfId="0" applyFont="1" applyFill="1" applyBorder="1" applyAlignment="1">
      <alignment horizontal="right"/>
    </xf>
    <xf numFmtId="9" fontId="10" fillId="0" borderId="0" xfId="6" applyFont="1"/>
    <xf numFmtId="0" fontId="38" fillId="0" borderId="0" xfId="0" applyFont="1"/>
    <xf numFmtId="0" fontId="38" fillId="0" borderId="0" xfId="0" applyFont="1" applyAlignment="1">
      <alignment horizontal="right"/>
    </xf>
    <xf numFmtId="0" fontId="39" fillId="0" borderId="0" xfId="0" applyFont="1"/>
    <xf numFmtId="0" fontId="38" fillId="0" borderId="0" xfId="0" applyFont="1" applyFill="1"/>
    <xf numFmtId="14" fontId="38" fillId="0" borderId="0" xfId="0" applyNumberFormat="1" applyFont="1" applyAlignment="1">
      <alignment horizontal="left"/>
    </xf>
    <xf numFmtId="3" fontId="40" fillId="0" borderId="0" xfId="0" applyNumberFormat="1" applyFont="1" applyFill="1" applyBorder="1"/>
    <xf numFmtId="0" fontId="41" fillId="0" borderId="0" xfId="0" applyFont="1"/>
    <xf numFmtId="3" fontId="41" fillId="0" borderId="0" xfId="0" applyNumberFormat="1" applyFont="1"/>
    <xf numFmtId="0" fontId="41" fillId="0" borderId="0" xfId="0" applyFont="1" applyFill="1"/>
    <xf numFmtId="0" fontId="38" fillId="0" borderId="0" xfId="0" applyFont="1" applyBorder="1"/>
    <xf numFmtId="0" fontId="42" fillId="3" borderId="1" xfId="0" applyFont="1" applyFill="1" applyBorder="1" applyAlignment="1">
      <alignment horizontal="left"/>
    </xf>
    <xf numFmtId="0" fontId="42" fillId="3" borderId="2" xfId="0" applyFont="1" applyFill="1" applyBorder="1" applyAlignment="1">
      <alignment horizontal="right"/>
    </xf>
    <xf numFmtId="0" fontId="41" fillId="0" borderId="0" xfId="0" applyFont="1" applyAlignment="1">
      <alignment horizontal="right"/>
    </xf>
    <xf numFmtId="165" fontId="38" fillId="0" borderId="0" xfId="1" applyNumberFormat="1" applyFont="1"/>
    <xf numFmtId="9" fontId="41" fillId="0" borderId="0" xfId="6" applyFont="1" applyFill="1" applyBorder="1"/>
    <xf numFmtId="0" fontId="41" fillId="0" borderId="0" xfId="0" applyFont="1" applyBorder="1" applyAlignment="1">
      <alignment horizontal="right"/>
    </xf>
    <xf numFmtId="165" fontId="41" fillId="0" borderId="0" xfId="1" applyNumberFormat="1" applyFont="1"/>
    <xf numFmtId="166" fontId="38" fillId="0" borderId="0" xfId="0" applyNumberFormat="1" applyFont="1"/>
    <xf numFmtId="2" fontId="38" fillId="0" borderId="0" xfId="0" applyNumberFormat="1" applyFont="1" applyBorder="1"/>
    <xf numFmtId="2" fontId="41" fillId="0" borderId="0" xfId="0" applyNumberFormat="1" applyFont="1" applyBorder="1"/>
    <xf numFmtId="3" fontId="38" fillId="0" borderId="0" xfId="0" applyNumberFormat="1" applyFont="1" applyFill="1" applyBorder="1"/>
    <xf numFmtId="3" fontId="43" fillId="0" borderId="0" xfId="0" applyNumberFormat="1" applyFont="1" applyFill="1" applyBorder="1"/>
    <xf numFmtId="0" fontId="44" fillId="0" borderId="0" xfId="0" applyFont="1"/>
    <xf numFmtId="0" fontId="45" fillId="0" borderId="0" xfId="0" applyFont="1" applyFill="1"/>
    <xf numFmtId="9" fontId="38" fillId="0" borderId="0" xfId="6" applyFont="1"/>
    <xf numFmtId="2" fontId="46" fillId="0" borderId="0" xfId="0" applyNumberFormat="1" applyFont="1" applyFill="1"/>
    <xf numFmtId="14" fontId="41" fillId="0" borderId="0" xfId="0" applyNumberFormat="1" applyFont="1" applyAlignment="1">
      <alignment horizontal="left"/>
    </xf>
    <xf numFmtId="9" fontId="41" fillId="0" borderId="0" xfId="6" applyFont="1"/>
    <xf numFmtId="165" fontId="41" fillId="0" borderId="0" xfId="0" applyNumberFormat="1" applyFont="1"/>
    <xf numFmtId="43" fontId="38" fillId="0" borderId="0" xfId="0" applyNumberFormat="1" applyFont="1" applyFill="1"/>
    <xf numFmtId="0" fontId="47" fillId="0" borderId="0" xfId="0" applyFont="1"/>
    <xf numFmtId="9" fontId="47" fillId="0" borderId="0" xfId="6" applyFont="1"/>
    <xf numFmtId="165" fontId="38" fillId="0" borderId="0" xfId="0" applyNumberFormat="1" applyFont="1" applyFill="1"/>
    <xf numFmtId="167" fontId="38" fillId="0" borderId="0" xfId="3" applyNumberFormat="1" applyFont="1" applyFill="1" applyBorder="1"/>
    <xf numFmtId="167" fontId="41" fillId="0" borderId="0" xfId="3" applyNumberFormat="1" applyFont="1" applyFill="1" applyBorder="1"/>
    <xf numFmtId="0" fontId="46" fillId="0" borderId="0" xfId="0" applyFont="1"/>
    <xf numFmtId="0" fontId="1" fillId="0" borderId="0" xfId="0" applyFont="1"/>
    <xf numFmtId="0" fontId="4" fillId="0" borderId="0" xfId="5" applyAlignment="1" applyProtection="1"/>
    <xf numFmtId="0" fontId="5" fillId="0" borderId="0" xfId="0" applyFont="1" applyBorder="1" applyAlignment="1">
      <alignment horizontal="left"/>
    </xf>
    <xf numFmtId="165" fontId="11" fillId="0" borderId="0" xfId="1" applyNumberFormat="1" applyFont="1"/>
    <xf numFmtId="170" fontId="22" fillId="0" borderId="0" xfId="1" applyNumberFormat="1" applyFont="1"/>
    <xf numFmtId="170" fontId="25" fillId="0" borderId="0" xfId="1" applyNumberFormat="1" applyFont="1"/>
    <xf numFmtId="171" fontId="22" fillId="0" borderId="0" xfId="1" applyNumberFormat="1" applyFont="1"/>
    <xf numFmtId="2" fontId="12" fillId="0" borderId="0" xfId="0" applyNumberFormat="1" applyFont="1" applyFill="1"/>
    <xf numFmtId="171" fontId="25" fillId="0" borderId="0" xfId="1" applyNumberFormat="1" applyFont="1"/>
    <xf numFmtId="0" fontId="11" fillId="0" borderId="0" xfId="0" applyFont="1"/>
    <xf numFmtId="14" fontId="11" fillId="0" borderId="0" xfId="0" applyNumberFormat="1" applyFont="1" applyAlignment="1">
      <alignment horizontal="left"/>
    </xf>
    <xf numFmtId="3" fontId="5" fillId="0" borderId="0" xfId="0" applyNumberFormat="1" applyFont="1" applyFill="1" applyBorder="1"/>
    <xf numFmtId="0" fontId="6" fillId="3" borderId="1" xfId="0" applyFont="1" applyFill="1" applyBorder="1" applyAlignment="1">
      <alignment horizontal="left"/>
    </xf>
    <xf numFmtId="0" fontId="6" fillId="3" borderId="2" xfId="0" applyFont="1" applyFill="1" applyBorder="1" applyAlignment="1">
      <alignment horizontal="right"/>
    </xf>
    <xf numFmtId="0" fontId="48" fillId="0" borderId="0" xfId="0" applyFont="1" applyFill="1"/>
    <xf numFmtId="9" fontId="5" fillId="0" borderId="0" xfId="6" applyFont="1"/>
    <xf numFmtId="2" fontId="5" fillId="0" borderId="0" xfId="0" applyNumberFormat="1" applyFont="1" applyFill="1"/>
    <xf numFmtId="9" fontId="25" fillId="0" borderId="0" xfId="6" applyFont="1" applyFill="1"/>
    <xf numFmtId="14" fontId="5" fillId="0" borderId="0" xfId="0" applyNumberFormat="1" applyFont="1" applyFill="1" applyAlignment="1">
      <alignment horizontal="left"/>
    </xf>
    <xf numFmtId="14" fontId="12" fillId="0" borderId="0" xfId="0" applyNumberFormat="1" applyFont="1" applyFill="1" applyAlignment="1">
      <alignment horizontal="left"/>
    </xf>
    <xf numFmtId="9" fontId="22" fillId="0" borderId="0" xfId="6" applyFont="1" applyFill="1"/>
    <xf numFmtId="0" fontId="14" fillId="0" borderId="1" xfId="0" applyFont="1" applyFill="1" applyBorder="1" applyAlignment="1">
      <alignment horizontal="left"/>
    </xf>
    <xf numFmtId="0" fontId="14" fillId="0" borderId="2" xfId="0" applyFont="1" applyFill="1" applyBorder="1" applyAlignment="1">
      <alignment horizontal="right"/>
    </xf>
    <xf numFmtId="9" fontId="12" fillId="0" borderId="0" xfId="6" applyFont="1" applyFill="1"/>
    <xf numFmtId="0" fontId="0" fillId="0" borderId="0" xfId="0" applyFill="1"/>
    <xf numFmtId="169" fontId="48" fillId="0" borderId="0" xfId="0" applyNumberFormat="1" applyFont="1" applyFill="1"/>
    <xf numFmtId="9" fontId="12" fillId="0" borderId="0" xfId="0" applyNumberFormat="1" applyFont="1" applyFill="1"/>
    <xf numFmtId="14" fontId="5" fillId="0" borderId="0" xfId="0" applyNumberFormat="1" applyFont="1" applyFill="1" applyBorder="1" applyAlignment="1">
      <alignment horizontal="left"/>
    </xf>
    <xf numFmtId="165" fontId="5" fillId="0" borderId="0" xfId="1" applyNumberFormat="1" applyFont="1" applyFill="1" applyBorder="1"/>
    <xf numFmtId="0" fontId="5" fillId="0" borderId="0" xfId="0" applyFont="1" applyFill="1" applyBorder="1"/>
    <xf numFmtId="165" fontId="6" fillId="0" borderId="0" xfId="0" applyNumberFormat="1" applyFont="1" applyFill="1" applyBorder="1"/>
    <xf numFmtId="0" fontId="6" fillId="0" borderId="0" xfId="0" applyFont="1" applyFill="1" applyBorder="1" applyAlignment="1">
      <alignment horizontal="left"/>
    </xf>
    <xf numFmtId="0" fontId="6" fillId="0" borderId="0" xfId="0" applyFont="1" applyFill="1" applyBorder="1" applyAlignment="1">
      <alignment horizontal="right"/>
    </xf>
    <xf numFmtId="14" fontId="24" fillId="0" borderId="0" xfId="0" applyNumberFormat="1" applyFont="1" applyFill="1" applyBorder="1"/>
    <xf numFmtId="0" fontId="17" fillId="0" borderId="0" xfId="0" applyFont="1" applyAlignment="1">
      <alignment horizontal="left" vertical="center" wrapText="1"/>
    </xf>
  </cellXfs>
  <cellStyles count="13">
    <cellStyle name="Body: normal cell" xfId="11" xr:uid="{00000000-0005-0000-0000-000000000000}"/>
    <cellStyle name="Comma" xfId="1" builtinId="3"/>
    <cellStyle name="Comma 2" xfId="2" xr:uid="{00000000-0005-0000-0000-000002000000}"/>
    <cellStyle name="Currency" xfId="3" builtinId="4"/>
    <cellStyle name="Currency 2" xfId="4" xr:uid="{00000000-0005-0000-0000-000004000000}"/>
    <cellStyle name="Header: bottom row" xfId="10" xr:uid="{00000000-0005-0000-0000-000005000000}"/>
    <cellStyle name="Hyperlink" xfId="5" builtinId="8"/>
    <cellStyle name="Hyperlink 2" xfId="9" xr:uid="{00000000-0005-0000-0000-000007000000}"/>
    <cellStyle name="Normal" xfId="0" builtinId="0"/>
    <cellStyle name="Normal 2" xfId="8" xr:uid="{00000000-0005-0000-0000-000009000000}"/>
    <cellStyle name="Parent row" xfId="12" xr:uid="{00000000-0005-0000-0000-00000A000000}"/>
    <cellStyle name="Percent" xfId="6" builtinId="5"/>
    <cellStyle name="Percent 2" xfId="7"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40862685758585"/>
          <c:y val="9.7230778703981655E-2"/>
          <c:w val="0.65691801869961985"/>
          <c:h val="0.77615689534409371"/>
        </c:manualLayout>
      </c:layout>
      <c:barChart>
        <c:barDir val="col"/>
        <c:grouping val="stacked"/>
        <c:varyColors val="0"/>
        <c:ser>
          <c:idx val="0"/>
          <c:order val="0"/>
          <c:tx>
            <c:strRef>
              <c:f>Summary!$C$8</c:f>
              <c:strCache>
                <c:ptCount val="1"/>
                <c:pt idx="0">
                  <c:v>Mobile/Telco</c:v>
                </c:pt>
              </c:strCache>
            </c:strRef>
          </c:tx>
          <c:spPr>
            <a:solidFill>
              <a:schemeClr val="accent1"/>
            </a:solidFill>
          </c:spPr>
          <c:invertIfNegative val="0"/>
          <c:cat>
            <c:numRef>
              <c:f>Summary!$D$7:$J$7</c:f>
              <c:numCache>
                <c:formatCode>General</c:formatCode>
                <c:ptCount val="7"/>
                <c:pt idx="0">
                  <c:v>2016</c:v>
                </c:pt>
                <c:pt idx="1">
                  <c:v>2017</c:v>
                </c:pt>
                <c:pt idx="2">
                  <c:v>2018</c:v>
                </c:pt>
                <c:pt idx="3">
                  <c:v>2019</c:v>
                </c:pt>
                <c:pt idx="4">
                  <c:v>2020</c:v>
                </c:pt>
                <c:pt idx="5">
                  <c:v>2021</c:v>
                </c:pt>
                <c:pt idx="6">
                  <c:v>2022</c:v>
                </c:pt>
              </c:numCache>
            </c:numRef>
          </c:cat>
          <c:val>
            <c:numRef>
              <c:f>Summary!$D$8:$J$8</c:f>
              <c:numCache>
                <c:formatCode>_(* #,##0_);_(* \(#,##0\);_(* "-"??_);_(@_)</c:formatCode>
                <c:ptCount val="7"/>
                <c:pt idx="0">
                  <c:v>0</c:v>
                </c:pt>
                <c:pt idx="1">
                  <c:v>345</c:v>
                </c:pt>
                <c:pt idx="2">
                  <c:v>3378.4285714285716</c:v>
                </c:pt>
                <c:pt idx="3">
                  <c:v>14047.302</c:v>
                </c:pt>
                <c:pt idx="4">
                  <c:v>33581.659411764704</c:v>
                </c:pt>
                <c:pt idx="5">
                  <c:v>66600.696770053473</c:v>
                </c:pt>
                <c:pt idx="6">
                  <c:v>74806.115151515158</c:v>
                </c:pt>
              </c:numCache>
            </c:numRef>
          </c:val>
          <c:extLst>
            <c:ext xmlns:c16="http://schemas.microsoft.com/office/drawing/2014/chart" uri="{C3380CC4-5D6E-409C-BE32-E72D297353CC}">
              <c16:uniqueId val="{00000000-01C4-414A-BC5B-D4E6D837C9E2}"/>
            </c:ext>
          </c:extLst>
        </c:ser>
        <c:ser>
          <c:idx val="1"/>
          <c:order val="1"/>
          <c:tx>
            <c:strRef>
              <c:f>Summary!$C$9</c:f>
              <c:strCache>
                <c:ptCount val="1"/>
                <c:pt idx="0">
                  <c:v>Cable MSO</c:v>
                </c:pt>
              </c:strCache>
            </c:strRef>
          </c:tx>
          <c:spPr>
            <a:solidFill>
              <a:schemeClr val="bg2">
                <a:lumMod val="50000"/>
              </a:schemeClr>
            </a:solidFill>
          </c:spPr>
          <c:invertIfNegative val="0"/>
          <c:cat>
            <c:numRef>
              <c:f>Summary!$D$7:$J$7</c:f>
              <c:numCache>
                <c:formatCode>General</c:formatCode>
                <c:ptCount val="7"/>
                <c:pt idx="0">
                  <c:v>2016</c:v>
                </c:pt>
                <c:pt idx="1">
                  <c:v>2017</c:v>
                </c:pt>
                <c:pt idx="2">
                  <c:v>2018</c:v>
                </c:pt>
                <c:pt idx="3">
                  <c:v>2019</c:v>
                </c:pt>
                <c:pt idx="4">
                  <c:v>2020</c:v>
                </c:pt>
                <c:pt idx="5">
                  <c:v>2021</c:v>
                </c:pt>
                <c:pt idx="6">
                  <c:v>2022</c:v>
                </c:pt>
              </c:numCache>
            </c:numRef>
          </c:cat>
          <c:val>
            <c:numRef>
              <c:f>Summary!$D$9:$J$9</c:f>
              <c:numCache>
                <c:formatCode>_(* #,##0_);_(* \(#,##0\);_(* "-"??_);_(@_)</c:formatCode>
                <c:ptCount val="7"/>
                <c:pt idx="0">
                  <c:v>0</c:v>
                </c:pt>
                <c:pt idx="1">
                  <c:v>400</c:v>
                </c:pt>
                <c:pt idx="2">
                  <c:v>800</c:v>
                </c:pt>
                <c:pt idx="3">
                  <c:v>2704.1493333333337</c:v>
                </c:pt>
                <c:pt idx="4">
                  <c:v>15693.706666666665</c:v>
                </c:pt>
                <c:pt idx="5">
                  <c:v>43433.264000000003</c:v>
                </c:pt>
                <c:pt idx="6">
                  <c:v>77437.413333333345</c:v>
                </c:pt>
              </c:numCache>
            </c:numRef>
          </c:val>
          <c:extLst>
            <c:ext xmlns:c16="http://schemas.microsoft.com/office/drawing/2014/chart" uri="{C3380CC4-5D6E-409C-BE32-E72D297353CC}">
              <c16:uniqueId val="{00000001-01C4-414A-BC5B-D4E6D837C9E2}"/>
            </c:ext>
          </c:extLst>
        </c:ser>
        <c:ser>
          <c:idx val="3"/>
          <c:order val="2"/>
          <c:tx>
            <c:strRef>
              <c:f>Summary!$C$10</c:f>
              <c:strCache>
                <c:ptCount val="1"/>
                <c:pt idx="0">
                  <c:v>WISP/OTT</c:v>
                </c:pt>
              </c:strCache>
            </c:strRef>
          </c:tx>
          <c:spPr>
            <a:solidFill>
              <a:schemeClr val="tx1"/>
            </a:solidFill>
            <a:ln w="25400">
              <a:noFill/>
            </a:ln>
          </c:spPr>
          <c:invertIfNegative val="0"/>
          <c:cat>
            <c:numRef>
              <c:f>Summary!$D$7:$J$7</c:f>
              <c:numCache>
                <c:formatCode>General</c:formatCode>
                <c:ptCount val="7"/>
                <c:pt idx="0">
                  <c:v>2016</c:v>
                </c:pt>
                <c:pt idx="1">
                  <c:v>2017</c:v>
                </c:pt>
                <c:pt idx="2">
                  <c:v>2018</c:v>
                </c:pt>
                <c:pt idx="3">
                  <c:v>2019</c:v>
                </c:pt>
                <c:pt idx="4">
                  <c:v>2020</c:v>
                </c:pt>
                <c:pt idx="5">
                  <c:v>2021</c:v>
                </c:pt>
                <c:pt idx="6">
                  <c:v>2022</c:v>
                </c:pt>
              </c:numCache>
            </c:numRef>
          </c:cat>
          <c:val>
            <c:numRef>
              <c:f>Summary!$D$10:$J$10</c:f>
              <c:numCache>
                <c:formatCode>_(* #,##0_);_(* \(#,##0\);_(* "-"??_);_(@_)</c:formatCode>
                <c:ptCount val="7"/>
                <c:pt idx="0">
                  <c:v>0</c:v>
                </c:pt>
                <c:pt idx="1">
                  <c:v>1081.9285714285716</c:v>
                </c:pt>
                <c:pt idx="2">
                  <c:v>12397.599107142896</c:v>
                </c:pt>
                <c:pt idx="3">
                  <c:v>23747.418013392889</c:v>
                </c:pt>
                <c:pt idx="4">
                  <c:v>38301.297503906251</c:v>
                </c:pt>
                <c:pt idx="5">
                  <c:v>44650.49113225453</c:v>
                </c:pt>
                <c:pt idx="6">
                  <c:v>44350.301382816295</c:v>
                </c:pt>
              </c:numCache>
            </c:numRef>
          </c:val>
          <c:extLst>
            <c:ext xmlns:c16="http://schemas.microsoft.com/office/drawing/2014/chart" uri="{C3380CC4-5D6E-409C-BE32-E72D297353CC}">
              <c16:uniqueId val="{00000002-01C4-414A-BC5B-D4E6D837C9E2}"/>
            </c:ext>
          </c:extLst>
        </c:ser>
        <c:ser>
          <c:idx val="2"/>
          <c:order val="3"/>
          <c:tx>
            <c:strRef>
              <c:f>Summary!$C$11</c:f>
              <c:strCache>
                <c:ptCount val="1"/>
                <c:pt idx="0">
                  <c:v>Enterprise</c:v>
                </c:pt>
              </c:strCache>
            </c:strRef>
          </c:tx>
          <c:spPr>
            <a:solidFill>
              <a:schemeClr val="bg1">
                <a:lumMod val="75000"/>
              </a:schemeClr>
            </a:solidFill>
          </c:spPr>
          <c:invertIfNegative val="0"/>
          <c:cat>
            <c:numRef>
              <c:f>Summary!$D$7:$J$7</c:f>
              <c:numCache>
                <c:formatCode>General</c:formatCode>
                <c:ptCount val="7"/>
                <c:pt idx="0">
                  <c:v>2016</c:v>
                </c:pt>
                <c:pt idx="1">
                  <c:v>2017</c:v>
                </c:pt>
                <c:pt idx="2">
                  <c:v>2018</c:v>
                </c:pt>
                <c:pt idx="3">
                  <c:v>2019</c:v>
                </c:pt>
                <c:pt idx="4">
                  <c:v>2020</c:v>
                </c:pt>
                <c:pt idx="5">
                  <c:v>2021</c:v>
                </c:pt>
                <c:pt idx="6">
                  <c:v>2022</c:v>
                </c:pt>
              </c:numCache>
            </c:numRef>
          </c:cat>
          <c:val>
            <c:numRef>
              <c:f>Summary!$D$11:$J$11</c:f>
              <c:numCache>
                <c:formatCode>_(* #,##0_);_(* \(#,##0\);_(* "-"??_);_(@_)</c:formatCode>
                <c:ptCount val="7"/>
                <c:pt idx="0">
                  <c:v>0</c:v>
                </c:pt>
                <c:pt idx="1">
                  <c:v>20</c:v>
                </c:pt>
                <c:pt idx="2">
                  <c:v>210</c:v>
                </c:pt>
                <c:pt idx="3">
                  <c:v>3545.0716000000002</c:v>
                </c:pt>
                <c:pt idx="4">
                  <c:v>17725.358</c:v>
                </c:pt>
                <c:pt idx="5">
                  <c:v>89253.58</c:v>
                </c:pt>
                <c:pt idx="6">
                  <c:v>168507.16</c:v>
                </c:pt>
              </c:numCache>
            </c:numRef>
          </c:val>
          <c:extLst>
            <c:ext xmlns:c16="http://schemas.microsoft.com/office/drawing/2014/chart" uri="{C3380CC4-5D6E-409C-BE32-E72D297353CC}">
              <c16:uniqueId val="{00000000-2F14-4553-8F9A-D00EB753AE11}"/>
            </c:ext>
          </c:extLst>
        </c:ser>
        <c:dLbls>
          <c:showLegendKey val="0"/>
          <c:showVal val="0"/>
          <c:showCatName val="0"/>
          <c:showSerName val="0"/>
          <c:showPercent val="0"/>
          <c:showBubbleSize val="0"/>
        </c:dLbls>
        <c:gapWidth val="150"/>
        <c:overlap val="100"/>
        <c:axId val="108863024"/>
        <c:axId val="108862240"/>
      </c:barChart>
      <c:catAx>
        <c:axId val="10886302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108862240"/>
        <c:crosses val="autoZero"/>
        <c:auto val="1"/>
        <c:lblAlgn val="ctr"/>
        <c:lblOffset val="100"/>
        <c:noMultiLvlLbl val="0"/>
      </c:catAx>
      <c:valAx>
        <c:axId val="108862240"/>
        <c:scaling>
          <c:orientation val="minMax"/>
        </c:scaling>
        <c:delete val="0"/>
        <c:axPos val="l"/>
        <c:majorGridlines>
          <c:spPr>
            <a:ln>
              <a:solidFill>
                <a:schemeClr val="bg2">
                  <a:lumMod val="90000"/>
                </a:schemeClr>
              </a:solidFill>
            </a:ln>
          </c:spPr>
        </c:majorGridlines>
        <c:title>
          <c:tx>
            <c:rich>
              <a:bodyPr/>
              <a:lstStyle/>
              <a:p>
                <a:pPr>
                  <a:defRPr sz="1000" b="0" i="0" u="none" strike="noStrike" baseline="0">
                    <a:solidFill>
                      <a:srgbClr val="000000"/>
                    </a:solidFill>
                    <a:latin typeface="Candara"/>
                    <a:ea typeface="Candara"/>
                    <a:cs typeface="Candara"/>
                  </a:defRPr>
                </a:pPr>
                <a:r>
                  <a:rPr lang="en-US" sz="1000" b="0"/>
                  <a:t>CBRS</a:t>
                </a:r>
                <a:r>
                  <a:rPr lang="en-US" sz="1000" b="0" baseline="0"/>
                  <a:t> AP</a:t>
                </a:r>
                <a:r>
                  <a:rPr lang="en-US" sz="1000" b="0"/>
                  <a:t> Shipments</a:t>
                </a:r>
              </a:p>
            </c:rich>
          </c:tx>
          <c:layout>
            <c:manualLayout>
              <c:xMode val="edge"/>
              <c:yMode val="edge"/>
              <c:x val="1.5402342999807945E-3"/>
              <c:y val="0.212035606873517"/>
            </c:manualLayout>
          </c:layout>
          <c:overlay val="0"/>
        </c:title>
        <c:numFmt formatCode="#,#00" sourceLinked="0"/>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108863024"/>
        <c:crosses val="autoZero"/>
        <c:crossBetween val="between"/>
      </c:valAx>
    </c:plotArea>
    <c:legend>
      <c:legendPos val="r"/>
      <c:layout>
        <c:manualLayout>
          <c:xMode val="edge"/>
          <c:yMode val="edge"/>
          <c:x val="0.82377485732432909"/>
          <c:y val="0.39678817133601679"/>
          <c:w val="0.16455926994890763"/>
          <c:h val="0.27495100790608917"/>
        </c:manualLayout>
      </c:layout>
      <c:overlay val="0"/>
      <c:spPr>
        <a:solidFill>
          <a:sysClr val="window" lastClr="FFFFFF"/>
        </a:solidFill>
      </c:spPr>
      <c:txPr>
        <a:bodyPr/>
        <a:lstStyle/>
        <a:p>
          <a:pPr>
            <a:defRPr sz="9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40862685758585"/>
          <c:y val="9.7230778703981655E-2"/>
          <c:w val="0.71977061481659221"/>
          <c:h val="0.77615689534409371"/>
        </c:manualLayout>
      </c:layout>
      <c:barChart>
        <c:barDir val="col"/>
        <c:grouping val="stacked"/>
        <c:varyColors val="0"/>
        <c:ser>
          <c:idx val="0"/>
          <c:order val="0"/>
          <c:tx>
            <c:strRef>
              <c:f>Summary!$C$12</c:f>
              <c:strCache>
                <c:ptCount val="1"/>
                <c:pt idx="0">
                  <c:v>TOTAL</c:v>
                </c:pt>
              </c:strCache>
            </c:strRef>
          </c:tx>
          <c:spPr>
            <a:solidFill>
              <a:schemeClr val="accent1"/>
            </a:solidFill>
          </c:spPr>
          <c:invertIfNegative val="0"/>
          <c:cat>
            <c:numRef>
              <c:f>Summary!$D$7:$J$7</c:f>
              <c:numCache>
                <c:formatCode>General</c:formatCode>
                <c:ptCount val="7"/>
                <c:pt idx="0">
                  <c:v>2016</c:v>
                </c:pt>
                <c:pt idx="1">
                  <c:v>2017</c:v>
                </c:pt>
                <c:pt idx="2">
                  <c:v>2018</c:v>
                </c:pt>
                <c:pt idx="3">
                  <c:v>2019</c:v>
                </c:pt>
                <c:pt idx="4">
                  <c:v>2020</c:v>
                </c:pt>
                <c:pt idx="5">
                  <c:v>2021</c:v>
                </c:pt>
                <c:pt idx="6">
                  <c:v>2022</c:v>
                </c:pt>
              </c:numCache>
            </c:numRef>
          </c:cat>
          <c:val>
            <c:numRef>
              <c:f>Summary!$D$12:$J$12</c:f>
              <c:numCache>
                <c:formatCode>_(* #,##0_);_(* \(#,##0\);_(* "-"??_);_(@_)</c:formatCode>
                <c:ptCount val="7"/>
                <c:pt idx="0">
                  <c:v>0</c:v>
                </c:pt>
                <c:pt idx="1">
                  <c:v>1846.9285714285716</c:v>
                </c:pt>
                <c:pt idx="2">
                  <c:v>16786.027678571467</c:v>
                </c:pt>
                <c:pt idx="3">
                  <c:v>44043.940946726223</c:v>
                </c:pt>
                <c:pt idx="4">
                  <c:v>105302.02158233762</c:v>
                </c:pt>
                <c:pt idx="5">
                  <c:v>243938.03190230799</c:v>
                </c:pt>
                <c:pt idx="6">
                  <c:v>365100.98986766476</c:v>
                </c:pt>
              </c:numCache>
            </c:numRef>
          </c:val>
          <c:extLst>
            <c:ext xmlns:c16="http://schemas.microsoft.com/office/drawing/2014/chart" uri="{C3380CC4-5D6E-409C-BE32-E72D297353CC}">
              <c16:uniqueId val="{00000000-01C4-414A-BC5B-D4E6D837C9E2}"/>
            </c:ext>
          </c:extLst>
        </c:ser>
        <c:dLbls>
          <c:showLegendKey val="0"/>
          <c:showVal val="0"/>
          <c:showCatName val="0"/>
          <c:showSerName val="0"/>
          <c:showPercent val="0"/>
          <c:showBubbleSize val="0"/>
        </c:dLbls>
        <c:gapWidth val="150"/>
        <c:overlap val="100"/>
        <c:axId val="108747248"/>
        <c:axId val="108747640"/>
      </c:barChart>
      <c:catAx>
        <c:axId val="10874724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108747640"/>
        <c:crosses val="autoZero"/>
        <c:auto val="1"/>
        <c:lblAlgn val="ctr"/>
        <c:lblOffset val="100"/>
        <c:noMultiLvlLbl val="0"/>
      </c:catAx>
      <c:valAx>
        <c:axId val="108747640"/>
        <c:scaling>
          <c:orientation val="minMax"/>
        </c:scaling>
        <c:delete val="0"/>
        <c:axPos val="l"/>
        <c:majorGridlines>
          <c:spPr>
            <a:ln>
              <a:solidFill>
                <a:schemeClr val="bg2">
                  <a:lumMod val="90000"/>
                </a:schemeClr>
              </a:solidFill>
            </a:ln>
          </c:spPr>
        </c:majorGridlines>
        <c:title>
          <c:tx>
            <c:rich>
              <a:bodyPr/>
              <a:lstStyle/>
              <a:p>
                <a:pPr>
                  <a:defRPr sz="1000" b="0" i="0" u="none" strike="noStrike" baseline="0">
                    <a:solidFill>
                      <a:srgbClr val="000000"/>
                    </a:solidFill>
                    <a:latin typeface="Candara"/>
                    <a:ea typeface="Candara"/>
                    <a:cs typeface="Candara"/>
                  </a:defRPr>
                </a:pPr>
                <a:r>
                  <a:rPr lang="en-US" sz="1000" b="0"/>
                  <a:t>CBRS</a:t>
                </a:r>
                <a:r>
                  <a:rPr lang="en-US" sz="1000" b="0" baseline="0"/>
                  <a:t> AP</a:t>
                </a:r>
                <a:r>
                  <a:rPr lang="en-US" sz="1000" b="0"/>
                  <a:t> Shipments</a:t>
                </a:r>
              </a:p>
            </c:rich>
          </c:tx>
          <c:layout>
            <c:manualLayout>
              <c:xMode val="edge"/>
              <c:yMode val="edge"/>
              <c:x val="1.5402342999807945E-3"/>
              <c:y val="0.212035606873517"/>
            </c:manualLayout>
          </c:layout>
          <c:overlay val="0"/>
        </c:title>
        <c:numFmt formatCode="#,#00" sourceLinked="0"/>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108747248"/>
        <c:crosses val="autoZero"/>
        <c:crossBetween val="between"/>
      </c:valAx>
    </c:plotArea>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40862685758585"/>
          <c:y val="9.7230778703981655E-2"/>
          <c:w val="0.65691801869961985"/>
          <c:h val="0.77615689534409371"/>
        </c:manualLayout>
      </c:layout>
      <c:barChart>
        <c:barDir val="col"/>
        <c:grouping val="stacked"/>
        <c:varyColors val="0"/>
        <c:ser>
          <c:idx val="1"/>
          <c:order val="0"/>
          <c:tx>
            <c:strRef>
              <c:f>Summary!$C$21</c:f>
              <c:strCache>
                <c:ptCount val="1"/>
                <c:pt idx="0">
                  <c:v>IoT Devices</c:v>
                </c:pt>
              </c:strCache>
            </c:strRef>
          </c:tx>
          <c:spPr>
            <a:solidFill>
              <a:schemeClr val="bg2">
                <a:lumMod val="50000"/>
              </a:schemeClr>
            </a:solidFill>
          </c:spPr>
          <c:invertIfNegative val="0"/>
          <c:cat>
            <c:numRef>
              <c:f>Summary!$D$19:$J$19</c:f>
              <c:numCache>
                <c:formatCode>General</c:formatCode>
                <c:ptCount val="7"/>
                <c:pt idx="0">
                  <c:v>2016</c:v>
                </c:pt>
                <c:pt idx="1">
                  <c:v>2017</c:v>
                </c:pt>
                <c:pt idx="2">
                  <c:v>2018</c:v>
                </c:pt>
                <c:pt idx="3">
                  <c:v>2019</c:v>
                </c:pt>
                <c:pt idx="4">
                  <c:v>2020</c:v>
                </c:pt>
                <c:pt idx="5">
                  <c:v>2021</c:v>
                </c:pt>
                <c:pt idx="6">
                  <c:v>2022</c:v>
                </c:pt>
              </c:numCache>
            </c:numRef>
          </c:cat>
          <c:val>
            <c:numRef>
              <c:f>Summary!$D$21:$J$21</c:f>
              <c:numCache>
                <c:formatCode>_(* #,##0_);_(* \(#,##0\);_(* "-"??_);_(@_)</c:formatCode>
                <c:ptCount val="7"/>
                <c:pt idx="0">
                  <c:v>0</c:v>
                </c:pt>
                <c:pt idx="1">
                  <c:v>0</c:v>
                </c:pt>
                <c:pt idx="2">
                  <c:v>190</c:v>
                </c:pt>
                <c:pt idx="3">
                  <c:v>6560</c:v>
                </c:pt>
                <c:pt idx="4">
                  <c:v>48600</c:v>
                </c:pt>
                <c:pt idx="5">
                  <c:v>128000</c:v>
                </c:pt>
                <c:pt idx="6">
                  <c:v>323000</c:v>
                </c:pt>
              </c:numCache>
            </c:numRef>
          </c:val>
          <c:extLst>
            <c:ext xmlns:c16="http://schemas.microsoft.com/office/drawing/2014/chart" uri="{C3380CC4-5D6E-409C-BE32-E72D297353CC}">
              <c16:uniqueId val="{00000001-01C4-414A-BC5B-D4E6D837C9E2}"/>
            </c:ext>
          </c:extLst>
        </c:ser>
        <c:ser>
          <c:idx val="3"/>
          <c:order val="1"/>
          <c:tx>
            <c:strRef>
              <c:f>Summary!$C$22</c:f>
              <c:strCache>
                <c:ptCount val="1"/>
                <c:pt idx="0">
                  <c:v>Fixed CPEs</c:v>
                </c:pt>
              </c:strCache>
            </c:strRef>
          </c:tx>
          <c:spPr>
            <a:solidFill>
              <a:schemeClr val="tx1"/>
            </a:solidFill>
            <a:ln w="25400">
              <a:noFill/>
            </a:ln>
          </c:spPr>
          <c:invertIfNegative val="0"/>
          <c:cat>
            <c:numRef>
              <c:f>Summary!$D$19:$J$19</c:f>
              <c:numCache>
                <c:formatCode>General</c:formatCode>
                <c:ptCount val="7"/>
                <c:pt idx="0">
                  <c:v>2016</c:v>
                </c:pt>
                <c:pt idx="1">
                  <c:v>2017</c:v>
                </c:pt>
                <c:pt idx="2">
                  <c:v>2018</c:v>
                </c:pt>
                <c:pt idx="3">
                  <c:v>2019</c:v>
                </c:pt>
                <c:pt idx="4">
                  <c:v>2020</c:v>
                </c:pt>
                <c:pt idx="5">
                  <c:v>2021</c:v>
                </c:pt>
                <c:pt idx="6">
                  <c:v>2022</c:v>
                </c:pt>
              </c:numCache>
            </c:numRef>
          </c:cat>
          <c:val>
            <c:numRef>
              <c:f>Summary!$D$22:$J$22</c:f>
              <c:numCache>
                <c:formatCode>_(* #,##0_);_(* \(#,##0\);_(* "-"??_);_(@_)</c:formatCode>
                <c:ptCount val="7"/>
                <c:pt idx="0">
                  <c:v>0</c:v>
                </c:pt>
                <c:pt idx="1">
                  <c:v>8273</c:v>
                </c:pt>
                <c:pt idx="2">
                  <c:v>106956</c:v>
                </c:pt>
                <c:pt idx="3">
                  <c:v>235633</c:v>
                </c:pt>
                <c:pt idx="4">
                  <c:v>396895</c:v>
                </c:pt>
                <c:pt idx="5">
                  <c:v>465816</c:v>
                </c:pt>
                <c:pt idx="6">
                  <c:v>440655</c:v>
                </c:pt>
              </c:numCache>
            </c:numRef>
          </c:val>
          <c:extLst>
            <c:ext xmlns:c16="http://schemas.microsoft.com/office/drawing/2014/chart" uri="{C3380CC4-5D6E-409C-BE32-E72D297353CC}">
              <c16:uniqueId val="{00000002-01C4-414A-BC5B-D4E6D837C9E2}"/>
            </c:ext>
          </c:extLst>
        </c:ser>
        <c:dLbls>
          <c:showLegendKey val="0"/>
          <c:showVal val="0"/>
          <c:showCatName val="0"/>
          <c:showSerName val="0"/>
          <c:showPercent val="0"/>
          <c:showBubbleSize val="0"/>
        </c:dLbls>
        <c:gapWidth val="150"/>
        <c:overlap val="100"/>
        <c:axId val="108748424"/>
        <c:axId val="108748816"/>
      </c:barChart>
      <c:catAx>
        <c:axId val="10874842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108748816"/>
        <c:crosses val="autoZero"/>
        <c:auto val="1"/>
        <c:lblAlgn val="ctr"/>
        <c:lblOffset val="100"/>
        <c:noMultiLvlLbl val="0"/>
      </c:catAx>
      <c:valAx>
        <c:axId val="108748816"/>
        <c:scaling>
          <c:orientation val="minMax"/>
        </c:scaling>
        <c:delete val="0"/>
        <c:axPos val="l"/>
        <c:majorGridlines>
          <c:spPr>
            <a:ln>
              <a:solidFill>
                <a:schemeClr val="bg2">
                  <a:lumMod val="90000"/>
                </a:schemeClr>
              </a:solidFill>
            </a:ln>
          </c:spPr>
        </c:majorGridlines>
        <c:title>
          <c:tx>
            <c:rich>
              <a:bodyPr/>
              <a:lstStyle/>
              <a:p>
                <a:pPr>
                  <a:defRPr sz="1000" b="0" i="0" u="none" strike="noStrike" baseline="0">
                    <a:solidFill>
                      <a:srgbClr val="000000"/>
                    </a:solidFill>
                    <a:latin typeface="Candara"/>
                    <a:ea typeface="Candara"/>
                    <a:cs typeface="Candara"/>
                  </a:defRPr>
                </a:pPr>
                <a:r>
                  <a:rPr lang="en-US" sz="1000" b="0"/>
                  <a:t>CBRS Terminal Shipments</a:t>
                </a:r>
              </a:p>
            </c:rich>
          </c:tx>
          <c:layout>
            <c:manualLayout>
              <c:xMode val="edge"/>
              <c:yMode val="edge"/>
              <c:x val="1.5402342999807945E-3"/>
              <c:y val="0.212035606873517"/>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108748424"/>
        <c:crosses val="autoZero"/>
        <c:crossBetween val="between"/>
      </c:valAx>
    </c:plotArea>
    <c:legend>
      <c:legendPos val="r"/>
      <c:layout>
        <c:manualLayout>
          <c:xMode val="edge"/>
          <c:yMode val="edge"/>
          <c:x val="0.82377485732432909"/>
          <c:y val="0.39678817133601679"/>
          <c:w val="0.16455926994890763"/>
          <c:h val="0.27495100790608917"/>
        </c:manualLayout>
      </c:layout>
      <c:overlay val="0"/>
      <c:spPr>
        <a:solidFill>
          <a:sysClr val="window" lastClr="FFFFFF"/>
        </a:solidFill>
      </c:spPr>
      <c:txPr>
        <a:bodyPr/>
        <a:lstStyle/>
        <a:p>
          <a:pPr>
            <a:defRPr sz="9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608698955091188"/>
          <c:y val="5.1400554097404488E-2"/>
          <c:w val="0.63511842876398905"/>
          <c:h val="0.8100495771361913"/>
        </c:manualLayout>
      </c:layout>
      <c:barChart>
        <c:barDir val="col"/>
        <c:grouping val="stacked"/>
        <c:varyColors val="0"/>
        <c:ser>
          <c:idx val="0"/>
          <c:order val="0"/>
          <c:tx>
            <c:strRef>
              <c:f>'CBRS Fixed'!$C$8</c:f>
              <c:strCache>
                <c:ptCount val="1"/>
                <c:pt idx="0">
                  <c:v>Mobile/Telco</c:v>
                </c:pt>
              </c:strCache>
            </c:strRef>
          </c:tx>
          <c:spPr>
            <a:solidFill>
              <a:schemeClr val="tx2">
                <a:lumMod val="60000"/>
                <a:lumOff val="40000"/>
              </a:schemeClr>
            </a:solidFill>
            <a:ln>
              <a:noFill/>
            </a:ln>
            <a:effectLst/>
          </c:spPr>
          <c:invertIfNegative val="0"/>
          <c:cat>
            <c:numRef>
              <c:f>'CBRS Fixed'!$D$7:$J$7</c:f>
              <c:numCache>
                <c:formatCode>General</c:formatCode>
                <c:ptCount val="7"/>
                <c:pt idx="0">
                  <c:v>2016</c:v>
                </c:pt>
                <c:pt idx="1">
                  <c:v>2017</c:v>
                </c:pt>
                <c:pt idx="2">
                  <c:v>2018</c:v>
                </c:pt>
                <c:pt idx="3">
                  <c:v>2019</c:v>
                </c:pt>
                <c:pt idx="4">
                  <c:v>2020</c:v>
                </c:pt>
                <c:pt idx="5">
                  <c:v>2021</c:v>
                </c:pt>
                <c:pt idx="6">
                  <c:v>2022</c:v>
                </c:pt>
              </c:numCache>
            </c:numRef>
          </c:cat>
          <c:val>
            <c:numRef>
              <c:f>'CBRS Fixed'!$D$8:$J$8</c:f>
              <c:numCache>
                <c:formatCode>_(* #,##0_);_(* \(#,##0\);_(* "-"??_);_(@_)</c:formatCode>
                <c:ptCount val="7"/>
                <c:pt idx="0">
                  <c:v>0</c:v>
                </c:pt>
                <c:pt idx="1">
                  <c:v>100</c:v>
                </c:pt>
                <c:pt idx="2">
                  <c:v>1863.4285714285713</c:v>
                </c:pt>
                <c:pt idx="3">
                  <c:v>5706.75</c:v>
                </c:pt>
                <c:pt idx="4">
                  <c:v>8392.2794117647063</c:v>
                </c:pt>
                <c:pt idx="5">
                  <c:v>8283.2887700534702</c:v>
                </c:pt>
                <c:pt idx="6">
                  <c:v>4611.5151515151592</c:v>
                </c:pt>
              </c:numCache>
            </c:numRef>
          </c:val>
          <c:extLst>
            <c:ext xmlns:c16="http://schemas.microsoft.com/office/drawing/2014/chart" uri="{C3380CC4-5D6E-409C-BE32-E72D297353CC}">
              <c16:uniqueId val="{00000000-2A6F-4E2D-9AA5-75574518A046}"/>
            </c:ext>
          </c:extLst>
        </c:ser>
        <c:ser>
          <c:idx val="1"/>
          <c:order val="1"/>
          <c:tx>
            <c:strRef>
              <c:f>'CBRS Fixed'!$C$9</c:f>
              <c:strCache>
                <c:ptCount val="1"/>
                <c:pt idx="0">
                  <c:v>Cable MSO</c:v>
                </c:pt>
              </c:strCache>
            </c:strRef>
          </c:tx>
          <c:spPr>
            <a:solidFill>
              <a:schemeClr val="bg2">
                <a:lumMod val="50000"/>
              </a:schemeClr>
            </a:solidFill>
            <a:ln>
              <a:noFill/>
            </a:ln>
            <a:effectLst/>
          </c:spPr>
          <c:invertIfNegative val="0"/>
          <c:cat>
            <c:numRef>
              <c:f>'CBRS Fixed'!$D$7:$J$7</c:f>
              <c:numCache>
                <c:formatCode>General</c:formatCode>
                <c:ptCount val="7"/>
                <c:pt idx="0">
                  <c:v>2016</c:v>
                </c:pt>
                <c:pt idx="1">
                  <c:v>2017</c:v>
                </c:pt>
                <c:pt idx="2">
                  <c:v>2018</c:v>
                </c:pt>
                <c:pt idx="3">
                  <c:v>2019</c:v>
                </c:pt>
                <c:pt idx="4">
                  <c:v>2020</c:v>
                </c:pt>
                <c:pt idx="5">
                  <c:v>2021</c:v>
                </c:pt>
                <c:pt idx="6">
                  <c:v>2022</c:v>
                </c:pt>
              </c:numCache>
            </c:numRef>
          </c:cat>
          <c:val>
            <c:numRef>
              <c:f>'CBRS Fixed'!$D$9:$J$9</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2A6F-4E2D-9AA5-75574518A046}"/>
            </c:ext>
          </c:extLst>
        </c:ser>
        <c:ser>
          <c:idx val="2"/>
          <c:order val="2"/>
          <c:tx>
            <c:strRef>
              <c:f>'CBRS Fixed'!$C$10</c:f>
              <c:strCache>
                <c:ptCount val="1"/>
                <c:pt idx="0">
                  <c:v>WISP/OTT</c:v>
                </c:pt>
              </c:strCache>
            </c:strRef>
          </c:tx>
          <c:spPr>
            <a:solidFill>
              <a:schemeClr val="tx1"/>
            </a:solidFill>
            <a:ln>
              <a:noFill/>
            </a:ln>
            <a:effectLst/>
          </c:spPr>
          <c:invertIfNegative val="0"/>
          <c:cat>
            <c:numRef>
              <c:f>'CBRS Fixed'!$D$7:$J$7</c:f>
              <c:numCache>
                <c:formatCode>General</c:formatCode>
                <c:ptCount val="7"/>
                <c:pt idx="0">
                  <c:v>2016</c:v>
                </c:pt>
                <c:pt idx="1">
                  <c:v>2017</c:v>
                </c:pt>
                <c:pt idx="2">
                  <c:v>2018</c:v>
                </c:pt>
                <c:pt idx="3">
                  <c:v>2019</c:v>
                </c:pt>
                <c:pt idx="4">
                  <c:v>2020</c:v>
                </c:pt>
                <c:pt idx="5">
                  <c:v>2021</c:v>
                </c:pt>
                <c:pt idx="6">
                  <c:v>2022</c:v>
                </c:pt>
              </c:numCache>
            </c:numRef>
          </c:cat>
          <c:val>
            <c:numRef>
              <c:f>'CBRS Fixed'!$D$10:$J$10</c:f>
              <c:numCache>
                <c:formatCode>_(* #,##0_);_(* \(#,##0\);_(* "-"??_);_(@_)</c:formatCode>
                <c:ptCount val="7"/>
                <c:pt idx="0">
                  <c:v>0</c:v>
                </c:pt>
                <c:pt idx="1">
                  <c:v>1081.9285714285716</c:v>
                </c:pt>
                <c:pt idx="2">
                  <c:v>12397.599107142896</c:v>
                </c:pt>
                <c:pt idx="3">
                  <c:v>23747.418013392889</c:v>
                </c:pt>
                <c:pt idx="4">
                  <c:v>38301.297503906251</c:v>
                </c:pt>
                <c:pt idx="5">
                  <c:v>44650.49113225453</c:v>
                </c:pt>
                <c:pt idx="6">
                  <c:v>44350.301382816295</c:v>
                </c:pt>
              </c:numCache>
            </c:numRef>
          </c:val>
          <c:extLst>
            <c:ext xmlns:c16="http://schemas.microsoft.com/office/drawing/2014/chart" uri="{C3380CC4-5D6E-409C-BE32-E72D297353CC}">
              <c16:uniqueId val="{00000002-2A6F-4E2D-9AA5-75574518A046}"/>
            </c:ext>
          </c:extLst>
        </c:ser>
        <c:ser>
          <c:idx val="3"/>
          <c:order val="3"/>
          <c:tx>
            <c:strRef>
              <c:f>'CBRS Fixed'!$C$11</c:f>
              <c:strCache>
                <c:ptCount val="1"/>
                <c:pt idx="0">
                  <c:v>Enterprise</c:v>
                </c:pt>
              </c:strCache>
            </c:strRef>
          </c:tx>
          <c:spPr>
            <a:solidFill>
              <a:schemeClr val="bg1">
                <a:lumMod val="75000"/>
              </a:schemeClr>
            </a:solidFill>
          </c:spPr>
          <c:invertIfNegative val="0"/>
          <c:cat>
            <c:numRef>
              <c:f>'CBRS Fixed'!$D$7:$J$7</c:f>
              <c:numCache>
                <c:formatCode>General</c:formatCode>
                <c:ptCount val="7"/>
                <c:pt idx="0">
                  <c:v>2016</c:v>
                </c:pt>
                <c:pt idx="1">
                  <c:v>2017</c:v>
                </c:pt>
                <c:pt idx="2">
                  <c:v>2018</c:v>
                </c:pt>
                <c:pt idx="3">
                  <c:v>2019</c:v>
                </c:pt>
                <c:pt idx="4">
                  <c:v>2020</c:v>
                </c:pt>
                <c:pt idx="5">
                  <c:v>2021</c:v>
                </c:pt>
                <c:pt idx="6">
                  <c:v>2022</c:v>
                </c:pt>
              </c:numCache>
            </c:numRef>
          </c:cat>
          <c:val>
            <c:numRef>
              <c:f>'CBRS Fixed'!$D$11:$J$11</c:f>
              <c:numCache>
                <c:formatCode>_(* #,##0_);_(* \(#,##0\);_(* "-"??_);_(@_)</c:formatCode>
                <c:ptCount val="7"/>
                <c:pt idx="1">
                  <c:v>20</c:v>
                </c:pt>
                <c:pt idx="2">
                  <c:v>200</c:v>
                </c:pt>
                <c:pt idx="3">
                  <c:v>2000</c:v>
                </c:pt>
                <c:pt idx="4">
                  <c:v>10000</c:v>
                </c:pt>
                <c:pt idx="5">
                  <c:v>20000</c:v>
                </c:pt>
                <c:pt idx="6">
                  <c:v>30000</c:v>
                </c:pt>
              </c:numCache>
            </c:numRef>
          </c:val>
          <c:extLst>
            <c:ext xmlns:c16="http://schemas.microsoft.com/office/drawing/2014/chart" uri="{C3380CC4-5D6E-409C-BE32-E72D297353CC}">
              <c16:uniqueId val="{00000000-E005-4903-9FCC-D59EDBEF3E26}"/>
            </c:ext>
          </c:extLst>
        </c:ser>
        <c:dLbls>
          <c:showLegendKey val="0"/>
          <c:showVal val="0"/>
          <c:showCatName val="0"/>
          <c:showSerName val="0"/>
          <c:showPercent val="0"/>
          <c:showBubbleSize val="0"/>
        </c:dLbls>
        <c:gapWidth val="150"/>
        <c:overlap val="100"/>
        <c:axId val="542511584"/>
        <c:axId val="542511976"/>
      </c:barChart>
      <c:catAx>
        <c:axId val="542511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2511976"/>
        <c:crosses val="autoZero"/>
        <c:auto val="1"/>
        <c:lblAlgn val="ctr"/>
        <c:lblOffset val="100"/>
        <c:noMultiLvlLbl val="0"/>
      </c:catAx>
      <c:valAx>
        <c:axId val="542511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FWA AP </a:t>
                </a:r>
                <a:r>
                  <a:rPr lang="en-US" baseline="0">
                    <a:latin typeface="Candara" panose="020E0502030303020204" pitchFamily="34" charset="0"/>
                  </a:rPr>
                  <a:t>shipments</a:t>
                </a:r>
                <a:endParaRPr lang="en-US">
                  <a:latin typeface="Candara" panose="020E0502030303020204" pitchFamily="34" charset="0"/>
                </a:endParaRPr>
              </a:p>
            </c:rich>
          </c:tx>
          <c:layout>
            <c:manualLayout>
              <c:xMode val="edge"/>
              <c:yMode val="edge"/>
              <c:x val="1.1071819348163963E-2"/>
              <c:y val="0.25544669877124898"/>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2511584"/>
        <c:crosses val="autoZero"/>
        <c:crossBetween val="between"/>
      </c:valAx>
      <c:spPr>
        <a:noFill/>
        <a:ln w="25400">
          <a:noFill/>
        </a:ln>
      </c:spPr>
    </c:plotArea>
    <c:legend>
      <c:legendPos val="r"/>
      <c:layout>
        <c:manualLayout>
          <c:xMode val="edge"/>
          <c:yMode val="edge"/>
          <c:x val="0.79385878074790484"/>
          <c:y val="0.31911857158077789"/>
          <c:w val="0.17628859219656617"/>
          <c:h val="0.2670641005431278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71038539175112192"/>
          <c:h val="0.8100495771361913"/>
        </c:manualLayout>
      </c:layout>
      <c:areaChart>
        <c:grouping val="stacked"/>
        <c:varyColors val="0"/>
        <c:ser>
          <c:idx val="0"/>
          <c:order val="0"/>
          <c:tx>
            <c:strRef>
              <c:f>'CBRS Fixed'!$C$67</c:f>
              <c:strCache>
                <c:ptCount val="1"/>
                <c:pt idx="0">
                  <c:v>Mobile/Telco</c:v>
                </c:pt>
              </c:strCache>
            </c:strRef>
          </c:tx>
          <c:spPr>
            <a:solidFill>
              <a:schemeClr val="tx2">
                <a:lumMod val="60000"/>
                <a:lumOff val="40000"/>
              </a:schemeClr>
            </a:solidFill>
            <a:ln>
              <a:noFill/>
            </a:ln>
            <a:effectLst/>
          </c:spPr>
          <c:cat>
            <c:numRef>
              <c:f>'CBRS Fixed'!$D$66:$J$66</c:f>
              <c:numCache>
                <c:formatCode>General</c:formatCode>
                <c:ptCount val="7"/>
                <c:pt idx="0">
                  <c:v>2016</c:v>
                </c:pt>
                <c:pt idx="1">
                  <c:v>2017</c:v>
                </c:pt>
                <c:pt idx="2">
                  <c:v>2018</c:v>
                </c:pt>
                <c:pt idx="3">
                  <c:v>2019</c:v>
                </c:pt>
                <c:pt idx="4">
                  <c:v>2020</c:v>
                </c:pt>
                <c:pt idx="5">
                  <c:v>2021</c:v>
                </c:pt>
                <c:pt idx="6">
                  <c:v>2022</c:v>
                </c:pt>
              </c:numCache>
            </c:numRef>
          </c:cat>
          <c:val>
            <c:numRef>
              <c:f>'CBRS Fixed'!$D$67:$J$67</c:f>
              <c:numCache>
                <c:formatCode>"$"#,###,,\ "M"</c:formatCode>
                <c:ptCount val="7"/>
                <c:pt idx="0">
                  <c:v>0</c:v>
                </c:pt>
                <c:pt idx="1">
                  <c:v>350600</c:v>
                </c:pt>
                <c:pt idx="2">
                  <c:v>6048894.0142857144</c:v>
                </c:pt>
                <c:pt idx="3">
                  <c:v>17179371.93</c:v>
                </c:pt>
                <c:pt idx="4">
                  <c:v>23466369.254558824</c:v>
                </c:pt>
                <c:pt idx="5">
                  <c:v>21400054.378169775</c:v>
                </c:pt>
                <c:pt idx="6">
                  <c:v>11810648.216124162</c:v>
                </c:pt>
              </c:numCache>
            </c:numRef>
          </c:val>
          <c:extLst>
            <c:ext xmlns:c16="http://schemas.microsoft.com/office/drawing/2014/chart" uri="{C3380CC4-5D6E-409C-BE32-E72D297353CC}">
              <c16:uniqueId val="{00000000-5A72-4F8C-8AA1-D747E5ACF78E}"/>
            </c:ext>
          </c:extLst>
        </c:ser>
        <c:ser>
          <c:idx val="1"/>
          <c:order val="1"/>
          <c:tx>
            <c:strRef>
              <c:f>'CBRS Fixed'!$C$68</c:f>
              <c:strCache>
                <c:ptCount val="1"/>
                <c:pt idx="0">
                  <c:v>Cable MSO</c:v>
                </c:pt>
              </c:strCache>
            </c:strRef>
          </c:tx>
          <c:spPr>
            <a:solidFill>
              <a:schemeClr val="bg2">
                <a:lumMod val="50000"/>
              </a:schemeClr>
            </a:solidFill>
            <a:ln>
              <a:noFill/>
            </a:ln>
            <a:effectLst/>
          </c:spPr>
          <c:cat>
            <c:numRef>
              <c:f>'CBRS Fixed'!$D$66:$J$66</c:f>
              <c:numCache>
                <c:formatCode>General</c:formatCode>
                <c:ptCount val="7"/>
                <c:pt idx="0">
                  <c:v>2016</c:v>
                </c:pt>
                <c:pt idx="1">
                  <c:v>2017</c:v>
                </c:pt>
                <c:pt idx="2">
                  <c:v>2018</c:v>
                </c:pt>
                <c:pt idx="3">
                  <c:v>2019</c:v>
                </c:pt>
                <c:pt idx="4">
                  <c:v>2020</c:v>
                </c:pt>
                <c:pt idx="5">
                  <c:v>2021</c:v>
                </c:pt>
                <c:pt idx="6">
                  <c:v>2022</c:v>
                </c:pt>
              </c:numCache>
            </c:numRef>
          </c:cat>
          <c:val>
            <c:numRef>
              <c:f>'CBRS Fixed'!$D$68:$J$68</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5A72-4F8C-8AA1-D747E5ACF78E}"/>
            </c:ext>
          </c:extLst>
        </c:ser>
        <c:ser>
          <c:idx val="2"/>
          <c:order val="2"/>
          <c:tx>
            <c:strRef>
              <c:f>'CBRS Fixed'!$C$69</c:f>
              <c:strCache>
                <c:ptCount val="1"/>
                <c:pt idx="0">
                  <c:v>WISP/OTT</c:v>
                </c:pt>
              </c:strCache>
            </c:strRef>
          </c:tx>
          <c:spPr>
            <a:solidFill>
              <a:schemeClr val="tx1"/>
            </a:solidFill>
            <a:ln>
              <a:noFill/>
            </a:ln>
            <a:effectLst/>
          </c:spPr>
          <c:cat>
            <c:numRef>
              <c:f>'CBRS Fixed'!$D$66:$J$66</c:f>
              <c:numCache>
                <c:formatCode>General</c:formatCode>
                <c:ptCount val="7"/>
                <c:pt idx="0">
                  <c:v>2016</c:v>
                </c:pt>
                <c:pt idx="1">
                  <c:v>2017</c:v>
                </c:pt>
                <c:pt idx="2">
                  <c:v>2018</c:v>
                </c:pt>
                <c:pt idx="3">
                  <c:v>2019</c:v>
                </c:pt>
                <c:pt idx="4">
                  <c:v>2020</c:v>
                </c:pt>
                <c:pt idx="5">
                  <c:v>2021</c:v>
                </c:pt>
                <c:pt idx="6">
                  <c:v>2022</c:v>
                </c:pt>
              </c:numCache>
            </c:numRef>
          </c:cat>
          <c:val>
            <c:numRef>
              <c:f>'CBRS Fixed'!$D$69:$J$69</c:f>
              <c:numCache>
                <c:formatCode>"$"#,###,,\ "M"</c:formatCode>
                <c:ptCount val="7"/>
                <c:pt idx="0">
                  <c:v>0</c:v>
                </c:pt>
                <c:pt idx="1">
                  <c:v>3793186.5714285718</c:v>
                </c:pt>
                <c:pt idx="2">
                  <c:v>40244362.54142867</c:v>
                </c:pt>
                <c:pt idx="3">
                  <c:v>71488243.129560784</c:v>
                </c:pt>
                <c:pt idx="4">
                  <c:v>107097687.9898812</c:v>
                </c:pt>
                <c:pt idx="5">
                  <c:v>115355928.18165234</c:v>
                </c:pt>
                <c:pt idx="6">
                  <c:v>113586947.73330915</c:v>
                </c:pt>
              </c:numCache>
            </c:numRef>
          </c:val>
          <c:extLst>
            <c:ext xmlns:c16="http://schemas.microsoft.com/office/drawing/2014/chart" uri="{C3380CC4-5D6E-409C-BE32-E72D297353CC}">
              <c16:uniqueId val="{00000002-5A72-4F8C-8AA1-D747E5ACF78E}"/>
            </c:ext>
          </c:extLst>
        </c:ser>
        <c:ser>
          <c:idx val="3"/>
          <c:order val="3"/>
          <c:tx>
            <c:strRef>
              <c:f>'CBRS Fixed'!$C$70</c:f>
              <c:strCache>
                <c:ptCount val="1"/>
                <c:pt idx="0">
                  <c:v>Enterprise</c:v>
                </c:pt>
              </c:strCache>
            </c:strRef>
          </c:tx>
          <c:spPr>
            <a:solidFill>
              <a:schemeClr val="bg1">
                <a:lumMod val="75000"/>
              </a:schemeClr>
            </a:solidFill>
            <a:ln w="25400">
              <a:noFill/>
            </a:ln>
          </c:spPr>
          <c:cat>
            <c:numRef>
              <c:f>'CBRS Fixed'!$D$66:$J$66</c:f>
              <c:numCache>
                <c:formatCode>General</c:formatCode>
                <c:ptCount val="7"/>
                <c:pt idx="0">
                  <c:v>2016</c:v>
                </c:pt>
                <c:pt idx="1">
                  <c:v>2017</c:v>
                </c:pt>
                <c:pt idx="2">
                  <c:v>2018</c:v>
                </c:pt>
                <c:pt idx="3">
                  <c:v>2019</c:v>
                </c:pt>
                <c:pt idx="4">
                  <c:v>2020</c:v>
                </c:pt>
                <c:pt idx="5">
                  <c:v>2021</c:v>
                </c:pt>
                <c:pt idx="6">
                  <c:v>2022</c:v>
                </c:pt>
              </c:numCache>
            </c:numRef>
          </c:cat>
          <c:val>
            <c:numRef>
              <c:f>'CBRS Fixed'!$D$70:$J$70</c:f>
              <c:numCache>
                <c:formatCode>"$"#,###,,\ "M"</c:formatCode>
                <c:ptCount val="7"/>
                <c:pt idx="0">
                  <c:v>0</c:v>
                </c:pt>
                <c:pt idx="1">
                  <c:v>59120</c:v>
                </c:pt>
                <c:pt idx="2">
                  <c:v>534280</c:v>
                </c:pt>
                <c:pt idx="3">
                  <c:v>4829420.0000000009</c:v>
                </c:pt>
                <c:pt idx="4">
                  <c:v>21831665.000000004</c:v>
                </c:pt>
                <c:pt idx="5">
                  <c:v>39485619.500000007</c:v>
                </c:pt>
                <c:pt idx="6">
                  <c:v>58959642.187500007</c:v>
                </c:pt>
              </c:numCache>
            </c:numRef>
          </c:val>
          <c:extLst>
            <c:ext xmlns:c16="http://schemas.microsoft.com/office/drawing/2014/chart" uri="{C3380CC4-5D6E-409C-BE32-E72D297353CC}">
              <c16:uniqueId val="{00000003-5A72-4F8C-8AA1-D747E5ACF78E}"/>
            </c:ext>
          </c:extLst>
        </c:ser>
        <c:dLbls>
          <c:showLegendKey val="0"/>
          <c:showVal val="0"/>
          <c:showCatName val="0"/>
          <c:showSerName val="0"/>
          <c:showPercent val="0"/>
          <c:showBubbleSize val="0"/>
        </c:dLbls>
        <c:axId val="542512760"/>
        <c:axId val="542513152"/>
      </c:areaChart>
      <c:catAx>
        <c:axId val="542512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2513152"/>
        <c:crosses val="autoZero"/>
        <c:auto val="1"/>
        <c:lblAlgn val="ctr"/>
        <c:lblOffset val="100"/>
        <c:noMultiLvlLbl val="0"/>
      </c:catAx>
      <c:valAx>
        <c:axId val="54251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RAN Equipment</a:t>
                </a:r>
                <a:r>
                  <a:rPr lang="en-US" baseline="0">
                    <a:latin typeface="Candara" panose="020E0502030303020204" pitchFamily="34" charset="0"/>
                  </a:rPr>
                  <a:t> Revenue</a:t>
                </a:r>
                <a:endParaRPr lang="en-US">
                  <a:latin typeface="Candara" panose="020E0502030303020204" pitchFamily="34" charset="0"/>
                </a:endParaRPr>
              </a:p>
            </c:rich>
          </c:tx>
          <c:layout>
            <c:manualLayout>
              <c:xMode val="edge"/>
              <c:yMode val="edge"/>
              <c:x val="1.649667865331263E-2"/>
              <c:y val="0.14095137968327565"/>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2512760"/>
        <c:crosses val="autoZero"/>
        <c:crossBetween val="midCat"/>
      </c:valAx>
      <c:spPr>
        <a:noFill/>
        <a:ln w="25400">
          <a:noFill/>
        </a:ln>
      </c:spPr>
    </c:plotArea>
    <c:legend>
      <c:legendPos val="r"/>
      <c:layout>
        <c:manualLayout>
          <c:xMode val="edge"/>
          <c:yMode val="edge"/>
          <c:x val="0.22423856813667986"/>
          <c:y val="0.11722098737336394"/>
          <c:w val="0.17673601252533611"/>
          <c:h val="0.2842323988516063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50181889750583"/>
          <c:y val="5.1400554097404488E-2"/>
          <c:w val="0.60470368266601238"/>
          <c:h val="0.8100495771361913"/>
        </c:manualLayout>
      </c:layout>
      <c:barChart>
        <c:barDir val="col"/>
        <c:grouping val="stacked"/>
        <c:varyColors val="0"/>
        <c:ser>
          <c:idx val="0"/>
          <c:order val="0"/>
          <c:tx>
            <c:strRef>
              <c:f>'CBRS Fixed'!$C$54</c:f>
              <c:strCache>
                <c:ptCount val="1"/>
                <c:pt idx="0">
                  <c:v>Mobile/Telco</c:v>
                </c:pt>
              </c:strCache>
            </c:strRef>
          </c:tx>
          <c:spPr>
            <a:solidFill>
              <a:schemeClr val="tx2">
                <a:lumMod val="60000"/>
                <a:lumOff val="40000"/>
              </a:schemeClr>
            </a:solidFill>
            <a:ln>
              <a:noFill/>
            </a:ln>
            <a:effectLst/>
          </c:spPr>
          <c:invertIfNegative val="0"/>
          <c:cat>
            <c:numRef>
              <c:f>'CBRS Fixed'!$D$7:$J$7</c:f>
              <c:numCache>
                <c:formatCode>General</c:formatCode>
                <c:ptCount val="7"/>
                <c:pt idx="0">
                  <c:v>2016</c:v>
                </c:pt>
                <c:pt idx="1">
                  <c:v>2017</c:v>
                </c:pt>
                <c:pt idx="2">
                  <c:v>2018</c:v>
                </c:pt>
                <c:pt idx="3">
                  <c:v>2019</c:v>
                </c:pt>
                <c:pt idx="4">
                  <c:v>2020</c:v>
                </c:pt>
                <c:pt idx="5">
                  <c:v>2021</c:v>
                </c:pt>
                <c:pt idx="6">
                  <c:v>2022</c:v>
                </c:pt>
              </c:numCache>
            </c:numRef>
          </c:cat>
          <c:val>
            <c:numRef>
              <c:f>'CBRS Fixed'!$D$54:$J$54</c:f>
              <c:numCache>
                <c:formatCode>_(* #,##0_);_(* \(#,##0\);_(* "-"??_);_(@_)</c:formatCode>
                <c:ptCount val="7"/>
                <c:pt idx="0">
                  <c:v>0</c:v>
                </c:pt>
                <c:pt idx="1">
                  <c:v>700</c:v>
                </c:pt>
                <c:pt idx="2">
                  <c:v>13975</c:v>
                </c:pt>
                <c:pt idx="3">
                  <c:v>45654</c:v>
                </c:pt>
                <c:pt idx="4">
                  <c:v>71334</c:v>
                </c:pt>
                <c:pt idx="5">
                  <c:v>72892</c:v>
                </c:pt>
                <c:pt idx="6">
                  <c:v>41503</c:v>
                </c:pt>
              </c:numCache>
            </c:numRef>
          </c:val>
          <c:extLst>
            <c:ext xmlns:c16="http://schemas.microsoft.com/office/drawing/2014/chart" uri="{C3380CC4-5D6E-409C-BE32-E72D297353CC}">
              <c16:uniqueId val="{00000000-DE70-4C88-AF0F-E1154F220923}"/>
            </c:ext>
          </c:extLst>
        </c:ser>
        <c:ser>
          <c:idx val="1"/>
          <c:order val="1"/>
          <c:tx>
            <c:strRef>
              <c:f>'CBRS Fixed'!$C$55</c:f>
              <c:strCache>
                <c:ptCount val="1"/>
                <c:pt idx="0">
                  <c:v>Cable MSO</c:v>
                </c:pt>
              </c:strCache>
            </c:strRef>
          </c:tx>
          <c:spPr>
            <a:solidFill>
              <a:schemeClr val="bg2">
                <a:lumMod val="50000"/>
              </a:schemeClr>
            </a:solidFill>
            <a:ln>
              <a:noFill/>
            </a:ln>
            <a:effectLst/>
          </c:spPr>
          <c:invertIfNegative val="0"/>
          <c:cat>
            <c:numRef>
              <c:f>'CBRS Fixed'!$D$7:$J$7</c:f>
              <c:numCache>
                <c:formatCode>General</c:formatCode>
                <c:ptCount val="7"/>
                <c:pt idx="0">
                  <c:v>2016</c:v>
                </c:pt>
                <c:pt idx="1">
                  <c:v>2017</c:v>
                </c:pt>
                <c:pt idx="2">
                  <c:v>2018</c:v>
                </c:pt>
                <c:pt idx="3">
                  <c:v>2019</c:v>
                </c:pt>
                <c:pt idx="4">
                  <c:v>2020</c:v>
                </c:pt>
                <c:pt idx="5">
                  <c:v>2021</c:v>
                </c:pt>
                <c:pt idx="6">
                  <c:v>2022</c:v>
                </c:pt>
              </c:numCache>
            </c:numRef>
          </c:cat>
          <c:val>
            <c:numRef>
              <c:f>'CBRS Fixed'!$D$55:$J$55</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DE70-4C88-AF0F-E1154F220923}"/>
            </c:ext>
          </c:extLst>
        </c:ser>
        <c:ser>
          <c:idx val="2"/>
          <c:order val="2"/>
          <c:tx>
            <c:strRef>
              <c:f>'CBRS Fixed'!$C$56</c:f>
              <c:strCache>
                <c:ptCount val="1"/>
                <c:pt idx="0">
                  <c:v>WISP/OTT</c:v>
                </c:pt>
              </c:strCache>
            </c:strRef>
          </c:tx>
          <c:spPr>
            <a:solidFill>
              <a:schemeClr val="tx1"/>
            </a:solidFill>
            <a:ln>
              <a:noFill/>
            </a:ln>
            <a:effectLst/>
          </c:spPr>
          <c:invertIfNegative val="0"/>
          <c:cat>
            <c:numRef>
              <c:f>'CBRS Fixed'!$D$7:$J$7</c:f>
              <c:numCache>
                <c:formatCode>General</c:formatCode>
                <c:ptCount val="7"/>
                <c:pt idx="0">
                  <c:v>2016</c:v>
                </c:pt>
                <c:pt idx="1">
                  <c:v>2017</c:v>
                </c:pt>
                <c:pt idx="2">
                  <c:v>2018</c:v>
                </c:pt>
                <c:pt idx="3">
                  <c:v>2019</c:v>
                </c:pt>
                <c:pt idx="4">
                  <c:v>2020</c:v>
                </c:pt>
                <c:pt idx="5">
                  <c:v>2021</c:v>
                </c:pt>
                <c:pt idx="6">
                  <c:v>2022</c:v>
                </c:pt>
              </c:numCache>
            </c:numRef>
          </c:cat>
          <c:val>
            <c:numRef>
              <c:f>'CBRS Fixed'!$D$56:$J$56</c:f>
              <c:numCache>
                <c:formatCode>_(* #,##0_);_(* \(#,##0\);_(* "-"??_);_(@_)</c:formatCode>
                <c:ptCount val="7"/>
                <c:pt idx="0">
                  <c:v>0</c:v>
                </c:pt>
                <c:pt idx="1">
                  <c:v>7573</c:v>
                </c:pt>
                <c:pt idx="2">
                  <c:v>92981</c:v>
                </c:pt>
                <c:pt idx="3">
                  <c:v>189979</c:v>
                </c:pt>
                <c:pt idx="4">
                  <c:v>325561</c:v>
                </c:pt>
                <c:pt idx="5">
                  <c:v>392924</c:v>
                </c:pt>
                <c:pt idx="6">
                  <c:v>399152</c:v>
                </c:pt>
              </c:numCache>
            </c:numRef>
          </c:val>
          <c:extLst>
            <c:ext xmlns:c16="http://schemas.microsoft.com/office/drawing/2014/chart" uri="{C3380CC4-5D6E-409C-BE32-E72D297353CC}">
              <c16:uniqueId val="{00000002-DE70-4C88-AF0F-E1154F220923}"/>
            </c:ext>
          </c:extLst>
        </c:ser>
        <c:ser>
          <c:idx val="3"/>
          <c:order val="3"/>
          <c:tx>
            <c:strRef>
              <c:f>'CBRS Fixed'!$C$57</c:f>
              <c:strCache>
                <c:ptCount val="1"/>
                <c:pt idx="0">
                  <c:v>Enterprise</c:v>
                </c:pt>
              </c:strCache>
            </c:strRef>
          </c:tx>
          <c:spPr>
            <a:solidFill>
              <a:schemeClr val="bg1">
                <a:lumMod val="65000"/>
              </a:schemeClr>
            </a:solidFill>
          </c:spPr>
          <c:invertIfNegative val="0"/>
          <c:cat>
            <c:numRef>
              <c:f>'CBRS Fixed'!$D$7:$J$7</c:f>
              <c:numCache>
                <c:formatCode>General</c:formatCode>
                <c:ptCount val="7"/>
                <c:pt idx="0">
                  <c:v>2016</c:v>
                </c:pt>
                <c:pt idx="1">
                  <c:v>2017</c:v>
                </c:pt>
                <c:pt idx="2">
                  <c:v>2018</c:v>
                </c:pt>
                <c:pt idx="3">
                  <c:v>2019</c:v>
                </c:pt>
                <c:pt idx="4">
                  <c:v>2020</c:v>
                </c:pt>
                <c:pt idx="5">
                  <c:v>2021</c:v>
                </c:pt>
                <c:pt idx="6">
                  <c:v>2022</c:v>
                </c:pt>
              </c:numCache>
            </c:numRef>
          </c:cat>
          <c:val>
            <c:numRef>
              <c:f>'CBRS Fixed'!$D$57:$J$57</c:f>
              <c:numCache>
                <c:formatCode>_(* #,##0_);_(* \(#,##0\);_(* "-"??_);_(@_)</c:formatCode>
                <c:ptCount val="7"/>
                <c:pt idx="1">
                  <c:v>40</c:v>
                </c:pt>
                <c:pt idx="2">
                  <c:v>400</c:v>
                </c:pt>
                <c:pt idx="3">
                  <c:v>4000</c:v>
                </c:pt>
                <c:pt idx="4">
                  <c:v>20000</c:v>
                </c:pt>
                <c:pt idx="5">
                  <c:v>40000</c:v>
                </c:pt>
                <c:pt idx="6">
                  <c:v>60000</c:v>
                </c:pt>
              </c:numCache>
            </c:numRef>
          </c:val>
          <c:extLst>
            <c:ext xmlns:c16="http://schemas.microsoft.com/office/drawing/2014/chart" uri="{C3380CC4-5D6E-409C-BE32-E72D297353CC}">
              <c16:uniqueId val="{00000000-D29F-4F4F-8F4E-46D0AB4A087E}"/>
            </c:ext>
          </c:extLst>
        </c:ser>
        <c:dLbls>
          <c:showLegendKey val="0"/>
          <c:showVal val="0"/>
          <c:showCatName val="0"/>
          <c:showSerName val="0"/>
          <c:showPercent val="0"/>
          <c:showBubbleSize val="0"/>
        </c:dLbls>
        <c:gapWidth val="150"/>
        <c:overlap val="100"/>
        <c:axId val="542513936"/>
        <c:axId val="542514328"/>
      </c:barChart>
      <c:catAx>
        <c:axId val="542513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2514328"/>
        <c:crosses val="autoZero"/>
        <c:auto val="1"/>
        <c:lblAlgn val="ctr"/>
        <c:lblOffset val="100"/>
        <c:noMultiLvlLbl val="0"/>
      </c:catAx>
      <c:valAx>
        <c:axId val="542514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 FWA </a:t>
                </a:r>
                <a:r>
                  <a:rPr lang="en-US" baseline="0">
                    <a:latin typeface="Candara" panose="020E0502030303020204" pitchFamily="34" charset="0"/>
                  </a:rPr>
                  <a:t> </a:t>
                </a:r>
                <a:r>
                  <a:rPr lang="en-US">
                    <a:latin typeface="Candara" panose="020E0502030303020204" pitchFamily="34" charset="0"/>
                  </a:rPr>
                  <a:t>CPE</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2513936"/>
        <c:crosses val="autoZero"/>
        <c:crossBetween val="between"/>
      </c:valAx>
      <c:spPr>
        <a:noFill/>
        <a:ln w="25400">
          <a:noFill/>
        </a:ln>
      </c:spPr>
    </c:plotArea>
    <c:legend>
      <c:legendPos val="r"/>
      <c:layout>
        <c:manualLayout>
          <c:xMode val="edge"/>
          <c:yMode val="edge"/>
          <c:x val="0.80470868955954711"/>
          <c:y val="0.30329266157537593"/>
          <c:w val="0.17673601252533611"/>
          <c:h val="0.2692658399292139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7659307837054472"/>
          <c:h val="0.8100495771361913"/>
        </c:manualLayout>
      </c:layout>
      <c:barChart>
        <c:barDir val="col"/>
        <c:grouping val="stacked"/>
        <c:varyColors val="0"/>
        <c:ser>
          <c:idx val="0"/>
          <c:order val="0"/>
          <c:tx>
            <c:strRef>
              <c:f>'CBRS Fixed'!$C$21</c:f>
              <c:strCache>
                <c:ptCount val="1"/>
                <c:pt idx="0">
                  <c:v>2T2R</c:v>
                </c:pt>
              </c:strCache>
            </c:strRef>
          </c:tx>
          <c:spPr>
            <a:solidFill>
              <a:schemeClr val="tx1">
                <a:lumMod val="95000"/>
                <a:lumOff val="5000"/>
              </a:schemeClr>
            </a:solidFill>
            <a:ln>
              <a:noFill/>
            </a:ln>
            <a:effectLst/>
          </c:spPr>
          <c:invertIfNegative val="0"/>
          <c:cat>
            <c:numRef>
              <c:f>'CBRS Fixed'!$D$7:$J$7</c:f>
              <c:numCache>
                <c:formatCode>General</c:formatCode>
                <c:ptCount val="7"/>
                <c:pt idx="0">
                  <c:v>2016</c:v>
                </c:pt>
                <c:pt idx="1">
                  <c:v>2017</c:v>
                </c:pt>
                <c:pt idx="2">
                  <c:v>2018</c:v>
                </c:pt>
                <c:pt idx="3">
                  <c:v>2019</c:v>
                </c:pt>
                <c:pt idx="4">
                  <c:v>2020</c:v>
                </c:pt>
                <c:pt idx="5">
                  <c:v>2021</c:v>
                </c:pt>
                <c:pt idx="6">
                  <c:v>2022</c:v>
                </c:pt>
              </c:numCache>
            </c:numRef>
          </c:cat>
          <c:val>
            <c:numRef>
              <c:f>'CBRS Fixed'!$D$21:$J$21</c:f>
              <c:numCache>
                <c:formatCode>_(* #,##0_);_(* \(#,##0\);_(* "-"??_);_(@_)</c:formatCode>
                <c:ptCount val="7"/>
                <c:pt idx="0">
                  <c:v>0</c:v>
                </c:pt>
                <c:pt idx="1">
                  <c:v>1201.9285714285716</c:v>
                </c:pt>
                <c:pt idx="2">
                  <c:v>11568.822142857174</c:v>
                </c:pt>
                <c:pt idx="3">
                  <c:v>22017.917609375021</c:v>
                </c:pt>
                <c:pt idx="4">
                  <c:v>34016.146149402572</c:v>
                </c:pt>
                <c:pt idx="5">
                  <c:v>29173.511960923202</c:v>
                </c:pt>
                <c:pt idx="6">
                  <c:v>15792.363306866286</c:v>
                </c:pt>
              </c:numCache>
            </c:numRef>
          </c:val>
          <c:extLst>
            <c:ext xmlns:c16="http://schemas.microsoft.com/office/drawing/2014/chart" uri="{C3380CC4-5D6E-409C-BE32-E72D297353CC}">
              <c16:uniqueId val="{00000000-182C-4969-A294-901CC705E8A3}"/>
            </c:ext>
          </c:extLst>
        </c:ser>
        <c:ser>
          <c:idx val="1"/>
          <c:order val="1"/>
          <c:tx>
            <c:strRef>
              <c:f>'CBRS Fixed'!$C$22</c:f>
              <c:strCache>
                <c:ptCount val="1"/>
                <c:pt idx="0">
                  <c:v>4T4R</c:v>
                </c:pt>
              </c:strCache>
            </c:strRef>
          </c:tx>
          <c:spPr>
            <a:solidFill>
              <a:schemeClr val="accent2">
                <a:lumMod val="60000"/>
                <a:lumOff val="40000"/>
              </a:schemeClr>
            </a:solidFill>
            <a:ln>
              <a:noFill/>
            </a:ln>
            <a:effectLst/>
          </c:spPr>
          <c:invertIfNegative val="0"/>
          <c:cat>
            <c:numRef>
              <c:f>'CBRS Fixed'!$D$7:$J$7</c:f>
              <c:numCache>
                <c:formatCode>General</c:formatCode>
                <c:ptCount val="7"/>
                <c:pt idx="0">
                  <c:v>2016</c:v>
                </c:pt>
                <c:pt idx="1">
                  <c:v>2017</c:v>
                </c:pt>
                <c:pt idx="2">
                  <c:v>2018</c:v>
                </c:pt>
                <c:pt idx="3">
                  <c:v>2019</c:v>
                </c:pt>
                <c:pt idx="4">
                  <c:v>2020</c:v>
                </c:pt>
                <c:pt idx="5">
                  <c:v>2021</c:v>
                </c:pt>
                <c:pt idx="6">
                  <c:v>2022</c:v>
                </c:pt>
              </c:numCache>
            </c:numRef>
          </c:cat>
          <c:val>
            <c:numRef>
              <c:f>'CBRS Fixed'!$D$22:$J$22</c:f>
              <c:numCache>
                <c:formatCode>_(* #,##0_);_(* \(#,##0\);_(* "-"??_);_(@_)</c:formatCode>
                <c:ptCount val="7"/>
                <c:pt idx="0">
                  <c:v>0</c:v>
                </c:pt>
                <c:pt idx="1">
                  <c:v>0</c:v>
                </c:pt>
                <c:pt idx="2">
                  <c:v>2892.2055357142935</c:v>
                </c:pt>
                <c:pt idx="3">
                  <c:v>9436.2504040178665</c:v>
                </c:pt>
                <c:pt idx="4">
                  <c:v>22677.430766268386</c:v>
                </c:pt>
                <c:pt idx="5">
                  <c:v>43760.267941384802</c:v>
                </c:pt>
                <c:pt idx="6">
                  <c:v>63169.453227465157</c:v>
                </c:pt>
              </c:numCache>
            </c:numRef>
          </c:val>
          <c:extLst>
            <c:ext xmlns:c16="http://schemas.microsoft.com/office/drawing/2014/chart" uri="{C3380CC4-5D6E-409C-BE32-E72D297353CC}">
              <c16:uniqueId val="{00000001-182C-4969-A294-901CC705E8A3}"/>
            </c:ext>
          </c:extLst>
        </c:ser>
        <c:dLbls>
          <c:showLegendKey val="0"/>
          <c:showVal val="0"/>
          <c:showCatName val="0"/>
          <c:showSerName val="0"/>
          <c:showPercent val="0"/>
          <c:showBubbleSize val="0"/>
        </c:dLbls>
        <c:gapWidth val="150"/>
        <c:overlap val="100"/>
        <c:axId val="542515112"/>
        <c:axId val="111516704"/>
      </c:barChart>
      <c:catAx>
        <c:axId val="542515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516704"/>
        <c:crosses val="autoZero"/>
        <c:auto val="1"/>
        <c:lblAlgn val="ctr"/>
        <c:lblOffset val="100"/>
        <c:noMultiLvlLbl val="0"/>
      </c:catAx>
      <c:valAx>
        <c:axId val="11151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FWA </a:t>
                </a:r>
                <a:r>
                  <a:rPr lang="en-US">
                    <a:latin typeface="Candara" panose="020E0502030303020204" pitchFamily="34" charset="0"/>
                  </a:rPr>
                  <a:t>AP</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2515112"/>
        <c:crosses val="autoZero"/>
        <c:crossBetween val="between"/>
      </c:valAx>
      <c:spPr>
        <a:noFill/>
        <a:ln w="25400">
          <a:noFill/>
        </a:ln>
      </c:spPr>
    </c:plotArea>
    <c:legend>
      <c:legendPos val="r"/>
      <c:layout>
        <c:manualLayout>
          <c:xMode val="edge"/>
          <c:yMode val="edge"/>
          <c:x val="0.85510825101721755"/>
          <c:y val="0.45074561253834111"/>
          <c:w val="0.14489174898278245"/>
          <c:h val="0.1666653823614996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7659307837054472"/>
          <c:h val="0.8100495771361913"/>
        </c:manualLayout>
      </c:layout>
      <c:barChart>
        <c:barDir val="col"/>
        <c:grouping val="stacked"/>
        <c:varyColors val="0"/>
        <c:ser>
          <c:idx val="0"/>
          <c:order val="0"/>
          <c:tx>
            <c:strRef>
              <c:f>'CBRS Fixed'!$C$32</c:f>
              <c:strCache>
                <c:ptCount val="1"/>
                <c:pt idx="0">
                  <c:v>PAL</c:v>
                </c:pt>
              </c:strCache>
            </c:strRef>
          </c:tx>
          <c:spPr>
            <a:solidFill>
              <a:schemeClr val="tx2">
                <a:lumMod val="60000"/>
                <a:lumOff val="40000"/>
              </a:schemeClr>
            </a:solidFill>
            <a:ln>
              <a:noFill/>
            </a:ln>
            <a:effectLst/>
          </c:spPr>
          <c:invertIfNegative val="0"/>
          <c:cat>
            <c:numRef>
              <c:f>'CBRS Fixed'!$D$7:$J$7</c:f>
              <c:numCache>
                <c:formatCode>General</c:formatCode>
                <c:ptCount val="7"/>
                <c:pt idx="0">
                  <c:v>2016</c:v>
                </c:pt>
                <c:pt idx="1">
                  <c:v>2017</c:v>
                </c:pt>
                <c:pt idx="2">
                  <c:v>2018</c:v>
                </c:pt>
                <c:pt idx="3">
                  <c:v>2019</c:v>
                </c:pt>
                <c:pt idx="4">
                  <c:v>2020</c:v>
                </c:pt>
                <c:pt idx="5">
                  <c:v>2021</c:v>
                </c:pt>
                <c:pt idx="6">
                  <c:v>2022</c:v>
                </c:pt>
              </c:numCache>
            </c:numRef>
          </c:cat>
          <c:val>
            <c:numRef>
              <c:f>'CBRS Fixed'!$D$32:$J$32</c:f>
              <c:numCache>
                <c:formatCode>_(* #,##0_);_(* \(#,##0\);_(* "-"??_);_(@_)</c:formatCode>
                <c:ptCount val="7"/>
                <c:pt idx="0">
                  <c:v>0</c:v>
                </c:pt>
                <c:pt idx="1">
                  <c:v>0</c:v>
                </c:pt>
                <c:pt idx="2">
                  <c:v>0</c:v>
                </c:pt>
                <c:pt idx="3">
                  <c:v>4565.4000000000005</c:v>
                </c:pt>
                <c:pt idx="4">
                  <c:v>28346.788457835479</c:v>
                </c:pt>
                <c:pt idx="5">
                  <c:v>54700.334926730997</c:v>
                </c:pt>
                <c:pt idx="6">
                  <c:v>59221.362400748585</c:v>
                </c:pt>
              </c:numCache>
            </c:numRef>
          </c:val>
          <c:extLst>
            <c:ext xmlns:c16="http://schemas.microsoft.com/office/drawing/2014/chart" uri="{C3380CC4-5D6E-409C-BE32-E72D297353CC}">
              <c16:uniqueId val="{00000000-1649-4437-8B95-C9497541B70F}"/>
            </c:ext>
          </c:extLst>
        </c:ser>
        <c:ser>
          <c:idx val="1"/>
          <c:order val="1"/>
          <c:tx>
            <c:strRef>
              <c:f>'CBRS Fixed'!$C$33</c:f>
              <c:strCache>
                <c:ptCount val="1"/>
                <c:pt idx="0">
                  <c:v>GAA</c:v>
                </c:pt>
              </c:strCache>
            </c:strRef>
          </c:tx>
          <c:spPr>
            <a:solidFill>
              <a:schemeClr val="bg2">
                <a:lumMod val="50000"/>
              </a:schemeClr>
            </a:solidFill>
            <a:ln>
              <a:noFill/>
            </a:ln>
            <a:effectLst/>
          </c:spPr>
          <c:invertIfNegative val="0"/>
          <c:cat>
            <c:numRef>
              <c:f>'CBRS Fixed'!$D$7:$J$7</c:f>
              <c:numCache>
                <c:formatCode>General</c:formatCode>
                <c:ptCount val="7"/>
                <c:pt idx="0">
                  <c:v>2016</c:v>
                </c:pt>
                <c:pt idx="1">
                  <c:v>2017</c:v>
                </c:pt>
                <c:pt idx="2">
                  <c:v>2018</c:v>
                </c:pt>
                <c:pt idx="3">
                  <c:v>2019</c:v>
                </c:pt>
                <c:pt idx="4">
                  <c:v>2020</c:v>
                </c:pt>
                <c:pt idx="5">
                  <c:v>2021</c:v>
                </c:pt>
                <c:pt idx="6">
                  <c:v>2022</c:v>
                </c:pt>
              </c:numCache>
            </c:numRef>
          </c:cat>
          <c:val>
            <c:numRef>
              <c:f>'CBRS Fixed'!$D$33:$J$33</c:f>
              <c:numCache>
                <c:formatCode>_(* #,##0_);_(* \(#,##0\);_(* "-"??_);_(@_)</c:formatCode>
                <c:ptCount val="7"/>
                <c:pt idx="0">
                  <c:v>0</c:v>
                </c:pt>
                <c:pt idx="1">
                  <c:v>1201.9285714285716</c:v>
                </c:pt>
                <c:pt idx="2">
                  <c:v>14461.027678571467</c:v>
                </c:pt>
                <c:pt idx="3">
                  <c:v>26888.768013392888</c:v>
                </c:pt>
                <c:pt idx="4">
                  <c:v>28346.788457835479</c:v>
                </c:pt>
                <c:pt idx="5">
                  <c:v>18233.444975577</c:v>
                </c:pt>
                <c:pt idx="6">
                  <c:v>19740.454133582862</c:v>
                </c:pt>
              </c:numCache>
            </c:numRef>
          </c:val>
          <c:extLst>
            <c:ext xmlns:c16="http://schemas.microsoft.com/office/drawing/2014/chart" uri="{C3380CC4-5D6E-409C-BE32-E72D297353CC}">
              <c16:uniqueId val="{00000001-1649-4437-8B95-C9497541B70F}"/>
            </c:ext>
          </c:extLst>
        </c:ser>
        <c:dLbls>
          <c:showLegendKey val="0"/>
          <c:showVal val="0"/>
          <c:showCatName val="0"/>
          <c:showSerName val="0"/>
          <c:showPercent val="0"/>
          <c:showBubbleSize val="0"/>
        </c:dLbls>
        <c:gapWidth val="150"/>
        <c:overlap val="100"/>
        <c:axId val="111517488"/>
        <c:axId val="111517880"/>
      </c:barChart>
      <c:catAx>
        <c:axId val="111517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517880"/>
        <c:crosses val="autoZero"/>
        <c:auto val="1"/>
        <c:lblAlgn val="ctr"/>
        <c:lblOffset val="100"/>
        <c:noMultiLvlLbl val="0"/>
      </c:catAx>
      <c:valAx>
        <c:axId val="111517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FWA </a:t>
                </a:r>
                <a:r>
                  <a:rPr lang="en-US">
                    <a:latin typeface="Candara" panose="020E0502030303020204" pitchFamily="34" charset="0"/>
                  </a:rPr>
                  <a:t>AP</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517488"/>
        <c:crosses val="autoZero"/>
        <c:crossBetween val="between"/>
      </c:valAx>
      <c:spPr>
        <a:noFill/>
        <a:ln w="25400">
          <a:noFill/>
        </a:ln>
      </c:spPr>
    </c:plotArea>
    <c:legend>
      <c:legendPos val="r"/>
      <c:layout>
        <c:manualLayout>
          <c:xMode val="edge"/>
          <c:yMode val="edge"/>
          <c:x val="0.88828797211161714"/>
          <c:y val="0.45074561253834111"/>
          <c:w val="9.788714409904975E-2"/>
          <c:h val="0.1666653823614996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0"/>
          <c:order val="0"/>
          <c:tx>
            <c:strRef>
              <c:f>'CBRS Fixed'!$C$43</c:f>
              <c:strCache>
                <c:ptCount val="1"/>
                <c:pt idx="0">
                  <c:v>Standalone</c:v>
                </c:pt>
              </c:strCache>
            </c:strRef>
          </c:tx>
          <c:spPr>
            <a:solidFill>
              <a:schemeClr val="accent3">
                <a:lumMod val="40000"/>
                <a:lumOff val="60000"/>
              </a:schemeClr>
            </a:solidFill>
            <a:ln>
              <a:noFill/>
            </a:ln>
            <a:effectLst/>
          </c:spPr>
          <c:invertIfNegative val="0"/>
          <c:cat>
            <c:numRef>
              <c:f>'CBRS Fixed'!$D$7:$J$7</c:f>
              <c:numCache>
                <c:formatCode>General</c:formatCode>
                <c:ptCount val="7"/>
                <c:pt idx="0">
                  <c:v>2016</c:v>
                </c:pt>
                <c:pt idx="1">
                  <c:v>2017</c:v>
                </c:pt>
                <c:pt idx="2">
                  <c:v>2018</c:v>
                </c:pt>
                <c:pt idx="3">
                  <c:v>2019</c:v>
                </c:pt>
                <c:pt idx="4">
                  <c:v>2020</c:v>
                </c:pt>
                <c:pt idx="5">
                  <c:v>2021</c:v>
                </c:pt>
                <c:pt idx="6">
                  <c:v>2022</c:v>
                </c:pt>
              </c:numCache>
            </c:numRef>
          </c:cat>
          <c:val>
            <c:numRef>
              <c:f>'CBRS Fixed'!$D$43:$J$43</c:f>
              <c:numCache>
                <c:formatCode>_(* #,##0_);_(* \(#,##0\);_(* "-"??_);_(@_)</c:formatCode>
                <c:ptCount val="7"/>
                <c:pt idx="0">
                  <c:v>0</c:v>
                </c:pt>
                <c:pt idx="1">
                  <c:v>1201.9285714285716</c:v>
                </c:pt>
                <c:pt idx="2">
                  <c:v>14461.027678571467</c:v>
                </c:pt>
                <c:pt idx="3">
                  <c:v>25747.418013392889</c:v>
                </c:pt>
                <c:pt idx="4">
                  <c:v>48301.297503906251</c:v>
                </c:pt>
                <c:pt idx="5">
                  <c:v>64650.49113225453</c:v>
                </c:pt>
                <c:pt idx="6">
                  <c:v>74350.301382816295</c:v>
                </c:pt>
              </c:numCache>
            </c:numRef>
          </c:val>
          <c:extLst>
            <c:ext xmlns:c16="http://schemas.microsoft.com/office/drawing/2014/chart" uri="{C3380CC4-5D6E-409C-BE32-E72D297353CC}">
              <c16:uniqueId val="{00000000-B067-4F97-8DB5-3BA508CB36DE}"/>
            </c:ext>
          </c:extLst>
        </c:ser>
        <c:ser>
          <c:idx val="1"/>
          <c:order val="1"/>
          <c:tx>
            <c:strRef>
              <c:f>'CBRS Fixed'!$C$44</c:f>
              <c:strCache>
                <c:ptCount val="1"/>
                <c:pt idx="0">
                  <c:v>Multiband</c:v>
                </c:pt>
              </c:strCache>
            </c:strRef>
          </c:tx>
          <c:spPr>
            <a:solidFill>
              <a:schemeClr val="accent3">
                <a:lumMod val="75000"/>
              </a:schemeClr>
            </a:solidFill>
            <a:ln>
              <a:noFill/>
            </a:ln>
            <a:effectLst/>
          </c:spPr>
          <c:invertIfNegative val="0"/>
          <c:cat>
            <c:numRef>
              <c:f>'CBRS Fixed'!$D$7:$J$7</c:f>
              <c:numCache>
                <c:formatCode>General</c:formatCode>
                <c:ptCount val="7"/>
                <c:pt idx="0">
                  <c:v>2016</c:v>
                </c:pt>
                <c:pt idx="1">
                  <c:v>2017</c:v>
                </c:pt>
                <c:pt idx="2">
                  <c:v>2018</c:v>
                </c:pt>
                <c:pt idx="3">
                  <c:v>2019</c:v>
                </c:pt>
                <c:pt idx="4">
                  <c:v>2020</c:v>
                </c:pt>
                <c:pt idx="5">
                  <c:v>2021</c:v>
                </c:pt>
                <c:pt idx="6">
                  <c:v>2022</c:v>
                </c:pt>
              </c:numCache>
            </c:numRef>
          </c:cat>
          <c:val>
            <c:numRef>
              <c:f>'CBRS Fixed'!$D$44:$J$44</c:f>
              <c:numCache>
                <c:formatCode>_(* #,##0_);_(* \(#,##0\);_(* "-"??_);_(@_)</c:formatCode>
                <c:ptCount val="7"/>
                <c:pt idx="0">
                  <c:v>0</c:v>
                </c:pt>
                <c:pt idx="1">
                  <c:v>0</c:v>
                </c:pt>
                <c:pt idx="2">
                  <c:v>0</c:v>
                </c:pt>
                <c:pt idx="3">
                  <c:v>5706.7500000000009</c:v>
                </c:pt>
                <c:pt idx="4">
                  <c:v>8392.2794117647081</c:v>
                </c:pt>
                <c:pt idx="5">
                  <c:v>8283.2887700534684</c:v>
                </c:pt>
                <c:pt idx="6">
                  <c:v>4611.515151515152</c:v>
                </c:pt>
              </c:numCache>
            </c:numRef>
          </c:val>
          <c:extLst>
            <c:ext xmlns:c16="http://schemas.microsoft.com/office/drawing/2014/chart" uri="{C3380CC4-5D6E-409C-BE32-E72D297353CC}">
              <c16:uniqueId val="{00000001-B067-4F97-8DB5-3BA508CB36DE}"/>
            </c:ext>
          </c:extLst>
        </c:ser>
        <c:dLbls>
          <c:showLegendKey val="0"/>
          <c:showVal val="0"/>
          <c:showCatName val="0"/>
          <c:showSerName val="0"/>
          <c:showPercent val="0"/>
          <c:showBubbleSize val="0"/>
        </c:dLbls>
        <c:gapWidth val="150"/>
        <c:overlap val="100"/>
        <c:axId val="111518664"/>
        <c:axId val="111519056"/>
      </c:barChart>
      <c:catAx>
        <c:axId val="111518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519056"/>
        <c:crosses val="autoZero"/>
        <c:auto val="1"/>
        <c:lblAlgn val="ctr"/>
        <c:lblOffset val="100"/>
        <c:noMultiLvlLbl val="0"/>
      </c:catAx>
      <c:valAx>
        <c:axId val="11151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FWA </a:t>
                </a:r>
                <a:r>
                  <a:rPr lang="en-US">
                    <a:latin typeface="Candara" panose="020E0502030303020204" pitchFamily="34" charset="0"/>
                  </a:rPr>
                  <a:t>AP</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518664"/>
        <c:crosses val="autoZero"/>
        <c:crossBetween val="between"/>
      </c:valAx>
      <c:spPr>
        <a:noFill/>
        <a:ln w="25400">
          <a:noFill/>
        </a:ln>
      </c:spPr>
    </c:plotArea>
    <c:legend>
      <c:legendPos val="r"/>
      <c:layout>
        <c:manualLayout>
          <c:xMode val="edge"/>
          <c:yMode val="edge"/>
          <c:x val="0.82745848343855133"/>
          <c:y val="0.45074561253834111"/>
          <c:w val="0.16977653980358212"/>
          <c:h val="0.1759857684309716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693695327298819"/>
          <c:y val="5.1400561882111923E-2"/>
          <c:w val="0.63511842876398905"/>
          <c:h val="0.8100495771361913"/>
        </c:manualLayout>
      </c:layout>
      <c:barChart>
        <c:barDir val="col"/>
        <c:grouping val="stacked"/>
        <c:varyColors val="0"/>
        <c:ser>
          <c:idx val="0"/>
          <c:order val="0"/>
          <c:tx>
            <c:strRef>
              <c:f>'CBRS Mobile'!$C$8</c:f>
              <c:strCache>
                <c:ptCount val="1"/>
                <c:pt idx="0">
                  <c:v>Mobile/Telco</c:v>
                </c:pt>
              </c:strCache>
            </c:strRef>
          </c:tx>
          <c:spPr>
            <a:solidFill>
              <a:schemeClr val="tx2">
                <a:lumMod val="60000"/>
                <a:lumOff val="40000"/>
              </a:schemeClr>
            </a:solidFill>
            <a:ln>
              <a:noFill/>
            </a:ln>
            <a:effectLst/>
          </c:spPr>
          <c:invertIfNegative val="0"/>
          <c:cat>
            <c:numRef>
              <c:f>'CBRS Mobile'!$D$7:$J$7</c:f>
              <c:numCache>
                <c:formatCode>General</c:formatCode>
                <c:ptCount val="7"/>
                <c:pt idx="0">
                  <c:v>2016</c:v>
                </c:pt>
                <c:pt idx="1">
                  <c:v>2017</c:v>
                </c:pt>
                <c:pt idx="2">
                  <c:v>2018</c:v>
                </c:pt>
                <c:pt idx="3">
                  <c:v>2019</c:v>
                </c:pt>
                <c:pt idx="4">
                  <c:v>2020</c:v>
                </c:pt>
                <c:pt idx="5">
                  <c:v>2021</c:v>
                </c:pt>
                <c:pt idx="6">
                  <c:v>2022</c:v>
                </c:pt>
              </c:numCache>
            </c:numRef>
          </c:cat>
          <c:val>
            <c:numRef>
              <c:f>'CBRS Mobile'!$D$8:$J$8</c:f>
              <c:numCache>
                <c:formatCode>_(* #,##0_);_(* \(#,##0\);_(* "-"??_);_(@_)</c:formatCode>
                <c:ptCount val="7"/>
                <c:pt idx="0">
                  <c:v>0</c:v>
                </c:pt>
                <c:pt idx="1">
                  <c:v>245</c:v>
                </c:pt>
                <c:pt idx="2">
                  <c:v>1515</c:v>
                </c:pt>
                <c:pt idx="3">
                  <c:v>7272</c:v>
                </c:pt>
                <c:pt idx="4">
                  <c:v>22518</c:v>
                </c:pt>
                <c:pt idx="5">
                  <c:v>54043.199999999997</c:v>
                </c:pt>
                <c:pt idx="6">
                  <c:v>64851.839999999997</c:v>
                </c:pt>
              </c:numCache>
            </c:numRef>
          </c:val>
          <c:extLst>
            <c:ext xmlns:c16="http://schemas.microsoft.com/office/drawing/2014/chart" uri="{C3380CC4-5D6E-409C-BE32-E72D297353CC}">
              <c16:uniqueId val="{00000000-37E8-491B-879C-2063874DAB99}"/>
            </c:ext>
          </c:extLst>
        </c:ser>
        <c:ser>
          <c:idx val="1"/>
          <c:order val="1"/>
          <c:tx>
            <c:strRef>
              <c:f>'CBRS Mobile'!$C$9</c:f>
              <c:strCache>
                <c:ptCount val="1"/>
                <c:pt idx="0">
                  <c:v>Cable MSO</c:v>
                </c:pt>
              </c:strCache>
            </c:strRef>
          </c:tx>
          <c:spPr>
            <a:solidFill>
              <a:schemeClr val="bg2">
                <a:lumMod val="50000"/>
              </a:schemeClr>
            </a:solidFill>
            <a:ln>
              <a:noFill/>
            </a:ln>
            <a:effectLst/>
          </c:spPr>
          <c:invertIfNegative val="0"/>
          <c:cat>
            <c:numRef>
              <c:f>'CBRS Mobile'!$D$7:$J$7</c:f>
              <c:numCache>
                <c:formatCode>General</c:formatCode>
                <c:ptCount val="7"/>
                <c:pt idx="0">
                  <c:v>2016</c:v>
                </c:pt>
                <c:pt idx="1">
                  <c:v>2017</c:v>
                </c:pt>
                <c:pt idx="2">
                  <c:v>2018</c:v>
                </c:pt>
                <c:pt idx="3">
                  <c:v>2019</c:v>
                </c:pt>
                <c:pt idx="4">
                  <c:v>2020</c:v>
                </c:pt>
                <c:pt idx="5">
                  <c:v>2021</c:v>
                </c:pt>
                <c:pt idx="6">
                  <c:v>2022</c:v>
                </c:pt>
              </c:numCache>
            </c:numRef>
          </c:cat>
          <c:val>
            <c:numRef>
              <c:f>'CBRS Mobile'!$D$9:$J$9</c:f>
              <c:numCache>
                <c:formatCode>_(* #,##0_);_(* \(#,##0\);_(* "-"??_);_(@_)</c:formatCode>
                <c:ptCount val="7"/>
                <c:pt idx="0">
                  <c:v>0</c:v>
                </c:pt>
                <c:pt idx="1">
                  <c:v>400</c:v>
                </c:pt>
                <c:pt idx="2">
                  <c:v>800</c:v>
                </c:pt>
                <c:pt idx="3">
                  <c:v>2133.3333333333339</c:v>
                </c:pt>
                <c:pt idx="4">
                  <c:v>14266.666666666666</c:v>
                </c:pt>
                <c:pt idx="5">
                  <c:v>41150</c:v>
                </c:pt>
                <c:pt idx="6">
                  <c:v>74583.333333333343</c:v>
                </c:pt>
              </c:numCache>
            </c:numRef>
          </c:val>
          <c:extLst>
            <c:ext xmlns:c16="http://schemas.microsoft.com/office/drawing/2014/chart" uri="{C3380CC4-5D6E-409C-BE32-E72D297353CC}">
              <c16:uniqueId val="{00000001-37E8-491B-879C-2063874DAB99}"/>
            </c:ext>
          </c:extLst>
        </c:ser>
        <c:ser>
          <c:idx val="2"/>
          <c:order val="2"/>
          <c:tx>
            <c:strRef>
              <c:f>'CBRS Mobile'!$C$10</c:f>
              <c:strCache>
                <c:ptCount val="1"/>
                <c:pt idx="0">
                  <c:v>WISP/OTT</c:v>
                </c:pt>
              </c:strCache>
            </c:strRef>
          </c:tx>
          <c:spPr>
            <a:solidFill>
              <a:schemeClr val="tx1"/>
            </a:solidFill>
            <a:ln>
              <a:noFill/>
            </a:ln>
            <a:effectLst/>
          </c:spPr>
          <c:invertIfNegative val="0"/>
          <c:cat>
            <c:numRef>
              <c:f>'CBRS Mobile'!$D$7:$J$7</c:f>
              <c:numCache>
                <c:formatCode>General</c:formatCode>
                <c:ptCount val="7"/>
                <c:pt idx="0">
                  <c:v>2016</c:v>
                </c:pt>
                <c:pt idx="1">
                  <c:v>2017</c:v>
                </c:pt>
                <c:pt idx="2">
                  <c:v>2018</c:v>
                </c:pt>
                <c:pt idx="3">
                  <c:v>2019</c:v>
                </c:pt>
                <c:pt idx="4">
                  <c:v>2020</c:v>
                </c:pt>
                <c:pt idx="5">
                  <c:v>2021</c:v>
                </c:pt>
                <c:pt idx="6">
                  <c:v>2022</c:v>
                </c:pt>
              </c:numCache>
            </c:numRef>
          </c:cat>
          <c:val>
            <c:numRef>
              <c:f>'CBRS Mobile'!$D$10:$J$10</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37E8-491B-879C-2063874DAB99}"/>
            </c:ext>
          </c:extLst>
        </c:ser>
        <c:ser>
          <c:idx val="3"/>
          <c:order val="3"/>
          <c:tx>
            <c:strRef>
              <c:f>'CBRS Mobile'!$C$11</c:f>
              <c:strCache>
                <c:ptCount val="1"/>
                <c:pt idx="0">
                  <c:v>Enterprise </c:v>
                </c:pt>
              </c:strCache>
            </c:strRef>
          </c:tx>
          <c:spPr>
            <a:solidFill>
              <a:schemeClr val="bg1">
                <a:lumMod val="75000"/>
              </a:schemeClr>
            </a:solidFill>
          </c:spPr>
          <c:invertIfNegative val="0"/>
          <c:cat>
            <c:numRef>
              <c:f>'CBRS Mobile'!$D$7:$J$7</c:f>
              <c:numCache>
                <c:formatCode>General</c:formatCode>
                <c:ptCount val="7"/>
                <c:pt idx="0">
                  <c:v>2016</c:v>
                </c:pt>
                <c:pt idx="1">
                  <c:v>2017</c:v>
                </c:pt>
                <c:pt idx="2">
                  <c:v>2018</c:v>
                </c:pt>
                <c:pt idx="3">
                  <c:v>2019</c:v>
                </c:pt>
                <c:pt idx="4">
                  <c:v>2020</c:v>
                </c:pt>
                <c:pt idx="5">
                  <c:v>2021</c:v>
                </c:pt>
                <c:pt idx="6">
                  <c:v>2022</c:v>
                </c:pt>
              </c:numCache>
            </c:numRef>
          </c:cat>
          <c:val>
            <c:numRef>
              <c:f>'CBRS Mobile'!$D$11:$J$11</c:f>
              <c:numCache>
                <c:formatCode>_(* #,##0_);_(* \(#,##0\);_(* "-"??_);_(@_)</c:formatCode>
                <c:ptCount val="7"/>
                <c:pt idx="2">
                  <c:v>10</c:v>
                </c:pt>
                <c:pt idx="3">
                  <c:v>200</c:v>
                </c:pt>
                <c:pt idx="4">
                  <c:v>1000</c:v>
                </c:pt>
                <c:pt idx="5">
                  <c:v>2000</c:v>
                </c:pt>
                <c:pt idx="6">
                  <c:v>4000</c:v>
                </c:pt>
              </c:numCache>
            </c:numRef>
          </c:val>
          <c:extLst>
            <c:ext xmlns:c16="http://schemas.microsoft.com/office/drawing/2014/chart" uri="{C3380CC4-5D6E-409C-BE32-E72D297353CC}">
              <c16:uniqueId val="{00000000-3417-4CD6-990F-D92F70D58E8D}"/>
            </c:ext>
          </c:extLst>
        </c:ser>
        <c:dLbls>
          <c:showLegendKey val="0"/>
          <c:showVal val="0"/>
          <c:showCatName val="0"/>
          <c:showSerName val="0"/>
          <c:showPercent val="0"/>
          <c:showBubbleSize val="0"/>
        </c:dLbls>
        <c:gapWidth val="150"/>
        <c:overlap val="100"/>
        <c:axId val="111519840"/>
        <c:axId val="111520232"/>
      </c:barChart>
      <c:catAx>
        <c:axId val="111519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520232"/>
        <c:crosses val="autoZero"/>
        <c:auto val="1"/>
        <c:lblAlgn val="ctr"/>
        <c:lblOffset val="100"/>
        <c:noMultiLvlLbl val="0"/>
      </c:catAx>
      <c:valAx>
        <c:axId val="11152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Mobile </a:t>
                </a:r>
                <a:r>
                  <a:rPr lang="en-US">
                    <a:latin typeface="Candara" panose="020E0502030303020204" pitchFamily="34" charset="0"/>
                  </a:rPr>
                  <a:t>AP</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5.646864942342773E-3"/>
              <c:y val="0.16158689804002721"/>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519840"/>
        <c:crosses val="autoZero"/>
        <c:crossBetween val="between"/>
      </c:valAx>
      <c:spPr>
        <a:noFill/>
        <a:ln w="25400">
          <a:noFill/>
        </a:ln>
      </c:spPr>
    </c:plotArea>
    <c:legend>
      <c:legendPos val="r"/>
      <c:layout>
        <c:manualLayout>
          <c:xMode val="edge"/>
          <c:yMode val="edge"/>
          <c:x val="0.79114630354499416"/>
          <c:y val="0.32307504908212842"/>
          <c:w val="0.17628859219656617"/>
          <c:h val="0.316779495669140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59917372915027911"/>
          <c:h val="0.8100495771361913"/>
        </c:manualLayout>
      </c:layout>
      <c:areaChart>
        <c:grouping val="stacked"/>
        <c:varyColors val="0"/>
        <c:ser>
          <c:idx val="0"/>
          <c:order val="0"/>
          <c:tx>
            <c:strRef>
              <c:f>'CBRS Mobile'!$C$66</c:f>
              <c:strCache>
                <c:ptCount val="1"/>
                <c:pt idx="0">
                  <c:v>Mobile/Telco</c:v>
                </c:pt>
              </c:strCache>
            </c:strRef>
          </c:tx>
          <c:spPr>
            <a:solidFill>
              <a:schemeClr val="tx2">
                <a:lumMod val="60000"/>
                <a:lumOff val="40000"/>
              </a:schemeClr>
            </a:solidFill>
            <a:ln>
              <a:noFill/>
            </a:ln>
            <a:effectLst/>
          </c:spPr>
          <c:cat>
            <c:numRef>
              <c:f>'CBRS Mobile'!$D$65:$J$65</c:f>
              <c:numCache>
                <c:formatCode>General</c:formatCode>
                <c:ptCount val="7"/>
                <c:pt idx="0">
                  <c:v>2016</c:v>
                </c:pt>
                <c:pt idx="1">
                  <c:v>2017</c:v>
                </c:pt>
                <c:pt idx="2">
                  <c:v>2018</c:v>
                </c:pt>
                <c:pt idx="3">
                  <c:v>2019</c:v>
                </c:pt>
                <c:pt idx="4">
                  <c:v>2020</c:v>
                </c:pt>
                <c:pt idx="5">
                  <c:v>2021</c:v>
                </c:pt>
                <c:pt idx="6">
                  <c:v>2022</c:v>
                </c:pt>
              </c:numCache>
            </c:numRef>
          </c:cat>
          <c:val>
            <c:numRef>
              <c:f>'CBRS Mobile'!$D$66:$J$66</c:f>
              <c:numCache>
                <c:formatCode>"$"#,###,,\ "M"</c:formatCode>
                <c:ptCount val="7"/>
                <c:pt idx="0">
                  <c:v>0</c:v>
                </c:pt>
                <c:pt idx="1">
                  <c:v>670320</c:v>
                </c:pt>
                <c:pt idx="2">
                  <c:v>3730536</c:v>
                </c:pt>
                <c:pt idx="3">
                  <c:v>16115915.520000001</c:v>
                </c:pt>
                <c:pt idx="4">
                  <c:v>44913141.792000011</c:v>
                </c:pt>
                <c:pt idx="5">
                  <c:v>97012386.270720005</c:v>
                </c:pt>
                <c:pt idx="6">
                  <c:v>116414863.524864</c:v>
                </c:pt>
              </c:numCache>
            </c:numRef>
          </c:val>
          <c:extLst>
            <c:ext xmlns:c16="http://schemas.microsoft.com/office/drawing/2014/chart" uri="{C3380CC4-5D6E-409C-BE32-E72D297353CC}">
              <c16:uniqueId val="{00000000-68A7-4E7D-BBD8-563C4BA1B981}"/>
            </c:ext>
          </c:extLst>
        </c:ser>
        <c:ser>
          <c:idx val="1"/>
          <c:order val="1"/>
          <c:tx>
            <c:strRef>
              <c:f>'CBRS Mobile'!$C$67</c:f>
              <c:strCache>
                <c:ptCount val="1"/>
                <c:pt idx="0">
                  <c:v>Cable</c:v>
                </c:pt>
              </c:strCache>
            </c:strRef>
          </c:tx>
          <c:spPr>
            <a:solidFill>
              <a:schemeClr val="bg2">
                <a:lumMod val="50000"/>
              </a:schemeClr>
            </a:solidFill>
            <a:ln>
              <a:noFill/>
            </a:ln>
            <a:effectLst/>
          </c:spPr>
          <c:cat>
            <c:numRef>
              <c:f>'CBRS Mobile'!$D$65:$J$65</c:f>
              <c:numCache>
                <c:formatCode>General</c:formatCode>
                <c:ptCount val="7"/>
                <c:pt idx="0">
                  <c:v>2016</c:v>
                </c:pt>
                <c:pt idx="1">
                  <c:v>2017</c:v>
                </c:pt>
                <c:pt idx="2">
                  <c:v>2018</c:v>
                </c:pt>
                <c:pt idx="3">
                  <c:v>2019</c:v>
                </c:pt>
                <c:pt idx="4">
                  <c:v>2020</c:v>
                </c:pt>
                <c:pt idx="5">
                  <c:v>2021</c:v>
                </c:pt>
                <c:pt idx="6">
                  <c:v>2022</c:v>
                </c:pt>
              </c:numCache>
            </c:numRef>
          </c:cat>
          <c:val>
            <c:numRef>
              <c:f>'CBRS Mobile'!$D$67:$J$67</c:f>
              <c:numCache>
                <c:formatCode>"$"#,###,,\ "M"</c:formatCode>
                <c:ptCount val="7"/>
                <c:pt idx="0">
                  <c:v>0</c:v>
                </c:pt>
                <c:pt idx="1">
                  <c:v>1094400</c:v>
                </c:pt>
                <c:pt idx="2">
                  <c:v>2001772.8435500001</c:v>
                </c:pt>
                <c:pt idx="3">
                  <c:v>8366455.6821502522</c:v>
                </c:pt>
                <c:pt idx="4">
                  <c:v>57231329.333032683</c:v>
                </c:pt>
                <c:pt idx="5">
                  <c:v>131479980.1582303</c:v>
                </c:pt>
                <c:pt idx="6">
                  <c:v>188736307.48883188</c:v>
                </c:pt>
              </c:numCache>
            </c:numRef>
          </c:val>
          <c:extLst>
            <c:ext xmlns:c16="http://schemas.microsoft.com/office/drawing/2014/chart" uri="{C3380CC4-5D6E-409C-BE32-E72D297353CC}">
              <c16:uniqueId val="{00000001-68A7-4E7D-BBD8-563C4BA1B981}"/>
            </c:ext>
          </c:extLst>
        </c:ser>
        <c:ser>
          <c:idx val="2"/>
          <c:order val="2"/>
          <c:tx>
            <c:strRef>
              <c:f>'CBRS Mobile'!$C$68</c:f>
              <c:strCache>
                <c:ptCount val="1"/>
                <c:pt idx="0">
                  <c:v>WISP/OTT</c:v>
                </c:pt>
              </c:strCache>
            </c:strRef>
          </c:tx>
          <c:spPr>
            <a:solidFill>
              <a:schemeClr val="tx1"/>
            </a:solidFill>
            <a:ln>
              <a:noFill/>
            </a:ln>
            <a:effectLst/>
          </c:spPr>
          <c:cat>
            <c:numRef>
              <c:f>'CBRS Mobile'!$D$65:$J$65</c:f>
              <c:numCache>
                <c:formatCode>General</c:formatCode>
                <c:ptCount val="7"/>
                <c:pt idx="0">
                  <c:v>2016</c:v>
                </c:pt>
                <c:pt idx="1">
                  <c:v>2017</c:v>
                </c:pt>
                <c:pt idx="2">
                  <c:v>2018</c:v>
                </c:pt>
                <c:pt idx="3">
                  <c:v>2019</c:v>
                </c:pt>
                <c:pt idx="4">
                  <c:v>2020</c:v>
                </c:pt>
                <c:pt idx="5">
                  <c:v>2021</c:v>
                </c:pt>
                <c:pt idx="6">
                  <c:v>2022</c:v>
                </c:pt>
              </c:numCache>
            </c:numRef>
          </c:cat>
          <c:val>
            <c:numRef>
              <c:f>'CBRS Mobile'!$D$68:$J$68</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68A7-4E7D-BBD8-563C4BA1B981}"/>
            </c:ext>
          </c:extLst>
        </c:ser>
        <c:ser>
          <c:idx val="3"/>
          <c:order val="3"/>
          <c:tx>
            <c:strRef>
              <c:f>'CBRS Mobile'!$C$69</c:f>
              <c:strCache>
                <c:ptCount val="1"/>
                <c:pt idx="0">
                  <c:v>Enterprise</c:v>
                </c:pt>
              </c:strCache>
            </c:strRef>
          </c:tx>
          <c:spPr>
            <a:solidFill>
              <a:schemeClr val="bg1">
                <a:lumMod val="75000"/>
              </a:schemeClr>
            </a:solidFill>
            <a:ln w="25400">
              <a:noFill/>
            </a:ln>
          </c:spPr>
          <c:cat>
            <c:numRef>
              <c:f>'CBRS Mobile'!$D$65:$J$65</c:f>
              <c:numCache>
                <c:formatCode>General</c:formatCode>
                <c:ptCount val="7"/>
                <c:pt idx="0">
                  <c:v>2016</c:v>
                </c:pt>
                <c:pt idx="1">
                  <c:v>2017</c:v>
                </c:pt>
                <c:pt idx="2">
                  <c:v>2018</c:v>
                </c:pt>
                <c:pt idx="3">
                  <c:v>2019</c:v>
                </c:pt>
                <c:pt idx="4">
                  <c:v>2020</c:v>
                </c:pt>
                <c:pt idx="5">
                  <c:v>2021</c:v>
                </c:pt>
                <c:pt idx="6">
                  <c:v>2022</c:v>
                </c:pt>
              </c:numCache>
            </c:numRef>
          </c:cat>
          <c:val>
            <c:numRef>
              <c:f>'CBRS Mobile'!$D$69:$J$69</c:f>
              <c:numCache>
                <c:formatCode>"$"#,###,,\ "M"</c:formatCode>
                <c:ptCount val="7"/>
                <c:pt idx="0">
                  <c:v>0</c:v>
                </c:pt>
                <c:pt idx="1">
                  <c:v>0</c:v>
                </c:pt>
                <c:pt idx="2">
                  <c:v>24624</c:v>
                </c:pt>
                <c:pt idx="3">
                  <c:v>443232.00000000006</c:v>
                </c:pt>
                <c:pt idx="4">
                  <c:v>1994544.0000000002</c:v>
                </c:pt>
                <c:pt idx="5">
                  <c:v>3590179.2000000007</c:v>
                </c:pt>
                <c:pt idx="6">
                  <c:v>7180358.4000000013</c:v>
                </c:pt>
              </c:numCache>
            </c:numRef>
          </c:val>
          <c:extLst>
            <c:ext xmlns:c16="http://schemas.microsoft.com/office/drawing/2014/chart" uri="{C3380CC4-5D6E-409C-BE32-E72D297353CC}">
              <c16:uniqueId val="{00000003-68A7-4E7D-BBD8-563C4BA1B981}"/>
            </c:ext>
          </c:extLst>
        </c:ser>
        <c:dLbls>
          <c:showLegendKey val="0"/>
          <c:showVal val="0"/>
          <c:showCatName val="0"/>
          <c:showSerName val="0"/>
          <c:showPercent val="0"/>
          <c:showBubbleSize val="0"/>
        </c:dLbls>
        <c:axId val="111521016"/>
        <c:axId val="111521408"/>
      </c:areaChart>
      <c:catAx>
        <c:axId val="111521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521408"/>
        <c:crosses val="autoZero"/>
        <c:auto val="1"/>
        <c:lblAlgn val="ctr"/>
        <c:lblOffset val="100"/>
        <c:noMultiLvlLbl val="0"/>
      </c:catAx>
      <c:valAx>
        <c:axId val="11152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Mobile</a:t>
                </a:r>
                <a:r>
                  <a:rPr lang="en-US" baseline="0">
                    <a:latin typeface="Candara" panose="020E0502030303020204" pitchFamily="34" charset="0"/>
                  </a:rPr>
                  <a:t> AP Revenue</a:t>
                </a:r>
                <a:endParaRPr lang="en-US">
                  <a:latin typeface="Candara" panose="020E0502030303020204" pitchFamily="34" charset="0"/>
                </a:endParaRPr>
              </a:p>
            </c:rich>
          </c:tx>
          <c:layout>
            <c:manualLayout>
              <c:xMode val="edge"/>
              <c:yMode val="edge"/>
              <c:x val="1.649667865331263E-2"/>
              <c:y val="0.14095137968327565"/>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521016"/>
        <c:crosses val="autoZero"/>
        <c:crossBetween val="midCat"/>
      </c:valAx>
      <c:spPr>
        <a:noFill/>
        <a:ln w="25400">
          <a:noFill/>
        </a:ln>
      </c:spPr>
    </c:plotArea>
    <c:legend>
      <c:legendPos val="r"/>
      <c:layout>
        <c:manualLayout>
          <c:xMode val="edge"/>
          <c:yMode val="edge"/>
          <c:x val="0.81013364396536824"/>
          <c:y val="0.30543983764765625"/>
          <c:w val="0.17673601252533611"/>
          <c:h val="0.2842323988516063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59917372915027911"/>
          <c:h val="0.8100495771361913"/>
        </c:manualLayout>
      </c:layout>
      <c:areaChart>
        <c:grouping val="stacked"/>
        <c:varyColors val="0"/>
        <c:ser>
          <c:idx val="0"/>
          <c:order val="0"/>
          <c:tx>
            <c:strRef>
              <c:f>Summary!$C$102</c:f>
              <c:strCache>
                <c:ptCount val="1"/>
                <c:pt idx="0">
                  <c:v>Mobile/Telco</c:v>
                </c:pt>
              </c:strCache>
            </c:strRef>
          </c:tx>
          <c:spPr>
            <a:solidFill>
              <a:schemeClr val="tx2">
                <a:lumMod val="60000"/>
                <a:lumOff val="40000"/>
              </a:schemeClr>
            </a:solidFill>
            <a:ln>
              <a:noFill/>
            </a:ln>
            <a:effectLst/>
          </c:spPr>
          <c:cat>
            <c:numRef>
              <c:f>Summary!$D$101:$J$101</c:f>
              <c:numCache>
                <c:formatCode>General</c:formatCode>
                <c:ptCount val="7"/>
                <c:pt idx="0">
                  <c:v>2016</c:v>
                </c:pt>
                <c:pt idx="1">
                  <c:v>2017</c:v>
                </c:pt>
                <c:pt idx="2">
                  <c:v>2018</c:v>
                </c:pt>
                <c:pt idx="3">
                  <c:v>2019</c:v>
                </c:pt>
                <c:pt idx="4">
                  <c:v>2020</c:v>
                </c:pt>
                <c:pt idx="5">
                  <c:v>2021</c:v>
                </c:pt>
                <c:pt idx="6">
                  <c:v>2022</c:v>
                </c:pt>
              </c:numCache>
            </c:numRef>
          </c:cat>
          <c:val>
            <c:numRef>
              <c:f>Summary!$D$102:$J$102</c:f>
              <c:numCache>
                <c:formatCode>"$"#,###,,\ "M"</c:formatCode>
                <c:ptCount val="7"/>
                <c:pt idx="0">
                  <c:v>0</c:v>
                </c:pt>
                <c:pt idx="1">
                  <c:v>1020920</c:v>
                </c:pt>
                <c:pt idx="2">
                  <c:v>9779430.0142857134</c:v>
                </c:pt>
                <c:pt idx="3">
                  <c:v>34211437.221000001</c:v>
                </c:pt>
                <c:pt idx="4">
                  <c:v>70555366.752683833</c:v>
                </c:pt>
                <c:pt idx="5">
                  <c:v>121719741.32219978</c:v>
                </c:pt>
                <c:pt idx="6">
                  <c:v>132152931.29054379</c:v>
                </c:pt>
              </c:numCache>
            </c:numRef>
          </c:val>
          <c:extLst>
            <c:ext xmlns:c16="http://schemas.microsoft.com/office/drawing/2014/chart" uri="{C3380CC4-5D6E-409C-BE32-E72D297353CC}">
              <c16:uniqueId val="{00000000-AB84-4DF9-AB54-D2A601992329}"/>
            </c:ext>
          </c:extLst>
        </c:ser>
        <c:ser>
          <c:idx val="1"/>
          <c:order val="1"/>
          <c:tx>
            <c:strRef>
              <c:f>Summary!$C$103</c:f>
              <c:strCache>
                <c:ptCount val="1"/>
                <c:pt idx="0">
                  <c:v>Cable MSO</c:v>
                </c:pt>
              </c:strCache>
            </c:strRef>
          </c:tx>
          <c:spPr>
            <a:solidFill>
              <a:schemeClr val="bg2">
                <a:lumMod val="50000"/>
              </a:schemeClr>
            </a:solidFill>
            <a:ln>
              <a:noFill/>
            </a:ln>
            <a:effectLst/>
          </c:spPr>
          <c:cat>
            <c:numRef>
              <c:f>Summary!$D$101:$J$101</c:f>
              <c:numCache>
                <c:formatCode>General</c:formatCode>
                <c:ptCount val="7"/>
                <c:pt idx="0">
                  <c:v>2016</c:v>
                </c:pt>
                <c:pt idx="1">
                  <c:v>2017</c:v>
                </c:pt>
                <c:pt idx="2">
                  <c:v>2018</c:v>
                </c:pt>
                <c:pt idx="3">
                  <c:v>2019</c:v>
                </c:pt>
                <c:pt idx="4">
                  <c:v>2020</c:v>
                </c:pt>
                <c:pt idx="5">
                  <c:v>2021</c:v>
                </c:pt>
                <c:pt idx="6">
                  <c:v>2022</c:v>
                </c:pt>
              </c:numCache>
            </c:numRef>
          </c:cat>
          <c:val>
            <c:numRef>
              <c:f>Summary!$D$103:$J$103</c:f>
              <c:numCache>
                <c:formatCode>"$"#,###,,\ "M"</c:formatCode>
                <c:ptCount val="7"/>
                <c:pt idx="0">
                  <c:v>0</c:v>
                </c:pt>
                <c:pt idx="1">
                  <c:v>1094400</c:v>
                </c:pt>
                <c:pt idx="2">
                  <c:v>2001772.8435500001</c:v>
                </c:pt>
                <c:pt idx="3">
                  <c:v>8855859.0501502529</c:v>
                </c:pt>
                <c:pt idx="4">
                  <c:v>58393662.332032681</c:v>
                </c:pt>
                <c:pt idx="5">
                  <c:v>133246726.31671031</c:v>
                </c:pt>
                <c:pt idx="6">
                  <c:v>190834318.55202687</c:v>
                </c:pt>
              </c:numCache>
            </c:numRef>
          </c:val>
          <c:extLst>
            <c:ext xmlns:c16="http://schemas.microsoft.com/office/drawing/2014/chart" uri="{C3380CC4-5D6E-409C-BE32-E72D297353CC}">
              <c16:uniqueId val="{00000001-AB84-4DF9-AB54-D2A601992329}"/>
            </c:ext>
          </c:extLst>
        </c:ser>
        <c:ser>
          <c:idx val="2"/>
          <c:order val="2"/>
          <c:tx>
            <c:strRef>
              <c:f>Summary!$C$104</c:f>
              <c:strCache>
                <c:ptCount val="1"/>
                <c:pt idx="0">
                  <c:v>WISP/OTT</c:v>
                </c:pt>
              </c:strCache>
            </c:strRef>
          </c:tx>
          <c:spPr>
            <a:solidFill>
              <a:schemeClr val="tx1"/>
            </a:solidFill>
            <a:ln>
              <a:noFill/>
            </a:ln>
            <a:effectLst/>
          </c:spPr>
          <c:cat>
            <c:numRef>
              <c:f>Summary!$D$101:$J$101</c:f>
              <c:numCache>
                <c:formatCode>General</c:formatCode>
                <c:ptCount val="7"/>
                <c:pt idx="0">
                  <c:v>2016</c:v>
                </c:pt>
                <c:pt idx="1">
                  <c:v>2017</c:v>
                </c:pt>
                <c:pt idx="2">
                  <c:v>2018</c:v>
                </c:pt>
                <c:pt idx="3">
                  <c:v>2019</c:v>
                </c:pt>
                <c:pt idx="4">
                  <c:v>2020</c:v>
                </c:pt>
                <c:pt idx="5">
                  <c:v>2021</c:v>
                </c:pt>
                <c:pt idx="6">
                  <c:v>2022</c:v>
                </c:pt>
              </c:numCache>
            </c:numRef>
          </c:cat>
          <c:val>
            <c:numRef>
              <c:f>Summary!$D$104:$J$104</c:f>
              <c:numCache>
                <c:formatCode>"$"#,###,,\ "M"</c:formatCode>
                <c:ptCount val="7"/>
                <c:pt idx="0">
                  <c:v>0</c:v>
                </c:pt>
                <c:pt idx="1">
                  <c:v>3793186.5714285718</c:v>
                </c:pt>
                <c:pt idx="2">
                  <c:v>40244362.54142867</c:v>
                </c:pt>
                <c:pt idx="3">
                  <c:v>71488243.129560784</c:v>
                </c:pt>
                <c:pt idx="4">
                  <c:v>107097687.9898812</c:v>
                </c:pt>
                <c:pt idx="5">
                  <c:v>115355928.18165234</c:v>
                </c:pt>
                <c:pt idx="6">
                  <c:v>113586947.73330915</c:v>
                </c:pt>
              </c:numCache>
            </c:numRef>
          </c:val>
          <c:extLst>
            <c:ext xmlns:c16="http://schemas.microsoft.com/office/drawing/2014/chart" uri="{C3380CC4-5D6E-409C-BE32-E72D297353CC}">
              <c16:uniqueId val="{00000002-AB84-4DF9-AB54-D2A601992329}"/>
            </c:ext>
          </c:extLst>
        </c:ser>
        <c:ser>
          <c:idx val="3"/>
          <c:order val="3"/>
          <c:tx>
            <c:strRef>
              <c:f>Summary!$C$105</c:f>
              <c:strCache>
                <c:ptCount val="1"/>
                <c:pt idx="0">
                  <c:v>Enterprise</c:v>
                </c:pt>
              </c:strCache>
            </c:strRef>
          </c:tx>
          <c:spPr>
            <a:solidFill>
              <a:schemeClr val="bg1">
                <a:lumMod val="75000"/>
              </a:schemeClr>
            </a:solidFill>
            <a:ln w="25400">
              <a:noFill/>
            </a:ln>
          </c:spPr>
          <c:cat>
            <c:numRef>
              <c:f>Summary!$D$101:$J$101</c:f>
              <c:numCache>
                <c:formatCode>General</c:formatCode>
                <c:ptCount val="7"/>
                <c:pt idx="0">
                  <c:v>2016</c:v>
                </c:pt>
                <c:pt idx="1">
                  <c:v>2017</c:v>
                </c:pt>
                <c:pt idx="2">
                  <c:v>2018</c:v>
                </c:pt>
                <c:pt idx="3">
                  <c:v>2019</c:v>
                </c:pt>
                <c:pt idx="4">
                  <c:v>2020</c:v>
                </c:pt>
                <c:pt idx="5">
                  <c:v>2021</c:v>
                </c:pt>
                <c:pt idx="6">
                  <c:v>2022</c:v>
                </c:pt>
              </c:numCache>
            </c:numRef>
          </c:cat>
          <c:val>
            <c:numRef>
              <c:f>Summary!$D$105:$J$105</c:f>
              <c:numCache>
                <c:formatCode>"$"#,###,,\ "M"</c:formatCode>
                <c:ptCount val="7"/>
                <c:pt idx="0">
                  <c:v>0</c:v>
                </c:pt>
                <c:pt idx="1">
                  <c:v>59120</c:v>
                </c:pt>
                <c:pt idx="2">
                  <c:v>558904</c:v>
                </c:pt>
                <c:pt idx="3">
                  <c:v>6425882.7630500011</c:v>
                </c:pt>
                <c:pt idx="4">
                  <c:v>29304055.124487504</c:v>
                </c:pt>
                <c:pt idx="5">
                  <c:v>95115336.882631242</c:v>
                </c:pt>
                <c:pt idx="6">
                  <c:v>165015123.13449937</c:v>
                </c:pt>
              </c:numCache>
            </c:numRef>
          </c:val>
          <c:extLst>
            <c:ext xmlns:c16="http://schemas.microsoft.com/office/drawing/2014/chart" uri="{C3380CC4-5D6E-409C-BE32-E72D297353CC}">
              <c16:uniqueId val="{00000003-AB84-4DF9-AB54-D2A601992329}"/>
            </c:ext>
          </c:extLst>
        </c:ser>
        <c:dLbls>
          <c:showLegendKey val="0"/>
          <c:showVal val="0"/>
          <c:showCatName val="0"/>
          <c:showSerName val="0"/>
          <c:showPercent val="0"/>
          <c:showBubbleSize val="0"/>
        </c:dLbls>
        <c:axId val="108863808"/>
        <c:axId val="108864200"/>
      </c:areaChart>
      <c:catAx>
        <c:axId val="108863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8864200"/>
        <c:crosses val="autoZero"/>
        <c:auto val="1"/>
        <c:lblAlgn val="ctr"/>
        <c:lblOffset val="100"/>
        <c:noMultiLvlLbl val="0"/>
      </c:catAx>
      <c:valAx>
        <c:axId val="108864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RAN Infrastructure </a:t>
                </a:r>
                <a:r>
                  <a:rPr lang="en-US" baseline="0">
                    <a:latin typeface="Candara" panose="020E0502030303020204" pitchFamily="34" charset="0"/>
                  </a:rPr>
                  <a:t>Revenue</a:t>
                </a:r>
                <a:endParaRPr lang="en-US">
                  <a:latin typeface="Candara" panose="020E0502030303020204" pitchFamily="34" charset="0"/>
                </a:endParaRPr>
              </a:p>
            </c:rich>
          </c:tx>
          <c:layout>
            <c:manualLayout>
              <c:xMode val="edge"/>
              <c:yMode val="edge"/>
              <c:x val="1.649667865331263E-2"/>
              <c:y val="0.14095137968327565"/>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8863808"/>
        <c:crosses val="autoZero"/>
        <c:crossBetween val="midCat"/>
      </c:valAx>
      <c:spPr>
        <a:noFill/>
        <a:ln w="25400">
          <a:noFill/>
        </a:ln>
      </c:spPr>
    </c:plotArea>
    <c:legend>
      <c:legendPos val="r"/>
      <c:layout>
        <c:manualLayout>
          <c:xMode val="edge"/>
          <c:yMode val="edge"/>
          <c:x val="0.81836095365046779"/>
          <c:y val="0.3136753789152813"/>
          <c:w val="0.17673601252533611"/>
          <c:h val="0.2842323988516063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7659307837054472"/>
          <c:h val="0.8100495771361913"/>
        </c:manualLayout>
      </c:layout>
      <c:barChart>
        <c:barDir val="col"/>
        <c:grouping val="stacked"/>
        <c:varyColors val="0"/>
        <c:ser>
          <c:idx val="0"/>
          <c:order val="0"/>
          <c:tx>
            <c:strRef>
              <c:f>'CBRS Mobile'!$C$21</c:f>
              <c:strCache>
                <c:ptCount val="1"/>
                <c:pt idx="0">
                  <c:v>2T2R</c:v>
                </c:pt>
              </c:strCache>
            </c:strRef>
          </c:tx>
          <c:spPr>
            <a:solidFill>
              <a:schemeClr val="tx1">
                <a:lumMod val="95000"/>
                <a:lumOff val="5000"/>
              </a:schemeClr>
            </a:solidFill>
            <a:ln>
              <a:noFill/>
            </a:ln>
            <a:effectLst/>
          </c:spPr>
          <c:invertIfNegative val="0"/>
          <c:cat>
            <c:numRef>
              <c:f>'CBRS Mobile'!$D$7:$J$7</c:f>
              <c:numCache>
                <c:formatCode>General</c:formatCode>
                <c:ptCount val="7"/>
                <c:pt idx="0">
                  <c:v>2016</c:v>
                </c:pt>
                <c:pt idx="1">
                  <c:v>2017</c:v>
                </c:pt>
                <c:pt idx="2">
                  <c:v>2018</c:v>
                </c:pt>
                <c:pt idx="3">
                  <c:v>2019</c:v>
                </c:pt>
                <c:pt idx="4">
                  <c:v>2020</c:v>
                </c:pt>
                <c:pt idx="5">
                  <c:v>2021</c:v>
                </c:pt>
                <c:pt idx="6">
                  <c:v>2022</c:v>
                </c:pt>
              </c:numCache>
            </c:numRef>
          </c:cat>
          <c:val>
            <c:numRef>
              <c:f>'CBRS Mobile'!$D$21:$J$21</c:f>
              <c:numCache>
                <c:formatCode>_(* #,##0_);_(* \(#,##0\);_(* "-"??_);_(@_)</c:formatCode>
                <c:ptCount val="7"/>
                <c:pt idx="0">
                  <c:v>0</c:v>
                </c:pt>
                <c:pt idx="1">
                  <c:v>322.5</c:v>
                </c:pt>
                <c:pt idx="2">
                  <c:v>697.50000000000011</c:v>
                </c:pt>
                <c:pt idx="3">
                  <c:v>1921.0666666666664</c:v>
                </c:pt>
                <c:pt idx="4">
                  <c:v>3778.4666666666658</c:v>
                </c:pt>
                <c:pt idx="5">
                  <c:v>9719.3199999999979</c:v>
                </c:pt>
                <c:pt idx="6">
                  <c:v>14343.517333333331</c:v>
                </c:pt>
              </c:numCache>
            </c:numRef>
          </c:val>
          <c:extLst>
            <c:ext xmlns:c16="http://schemas.microsoft.com/office/drawing/2014/chart" uri="{C3380CC4-5D6E-409C-BE32-E72D297353CC}">
              <c16:uniqueId val="{00000000-BB49-4DE7-B1BF-6034F83A9F75}"/>
            </c:ext>
          </c:extLst>
        </c:ser>
        <c:ser>
          <c:idx val="1"/>
          <c:order val="1"/>
          <c:tx>
            <c:strRef>
              <c:f>'CBRS Mobile'!$C$22</c:f>
              <c:strCache>
                <c:ptCount val="1"/>
                <c:pt idx="0">
                  <c:v>4T4R</c:v>
                </c:pt>
              </c:strCache>
            </c:strRef>
          </c:tx>
          <c:spPr>
            <a:solidFill>
              <a:schemeClr val="accent2">
                <a:lumMod val="60000"/>
                <a:lumOff val="40000"/>
              </a:schemeClr>
            </a:solidFill>
            <a:ln>
              <a:noFill/>
            </a:ln>
            <a:effectLst/>
          </c:spPr>
          <c:invertIfNegative val="0"/>
          <c:cat>
            <c:numRef>
              <c:f>'CBRS Mobile'!$D$7:$J$7</c:f>
              <c:numCache>
                <c:formatCode>General</c:formatCode>
                <c:ptCount val="7"/>
                <c:pt idx="0">
                  <c:v>2016</c:v>
                </c:pt>
                <c:pt idx="1">
                  <c:v>2017</c:v>
                </c:pt>
                <c:pt idx="2">
                  <c:v>2018</c:v>
                </c:pt>
                <c:pt idx="3">
                  <c:v>2019</c:v>
                </c:pt>
                <c:pt idx="4">
                  <c:v>2020</c:v>
                </c:pt>
                <c:pt idx="5">
                  <c:v>2021</c:v>
                </c:pt>
                <c:pt idx="6">
                  <c:v>2022</c:v>
                </c:pt>
              </c:numCache>
            </c:numRef>
          </c:cat>
          <c:val>
            <c:numRef>
              <c:f>'CBRS Mobile'!$D$22:$J$22</c:f>
              <c:numCache>
                <c:formatCode>_(* #,##0_);_(* \(#,##0\);_(* "-"??_);_(@_)</c:formatCode>
                <c:ptCount val="7"/>
                <c:pt idx="0">
                  <c:v>0</c:v>
                </c:pt>
                <c:pt idx="1">
                  <c:v>322.5</c:v>
                </c:pt>
                <c:pt idx="2">
                  <c:v>1627.5</c:v>
                </c:pt>
                <c:pt idx="3">
                  <c:v>7684.2666666666673</c:v>
                </c:pt>
                <c:pt idx="4">
                  <c:v>34006.199999999997</c:v>
                </c:pt>
                <c:pt idx="5">
                  <c:v>87473.88</c:v>
                </c:pt>
                <c:pt idx="6">
                  <c:v>129091.656</c:v>
                </c:pt>
              </c:numCache>
            </c:numRef>
          </c:val>
          <c:extLst>
            <c:ext xmlns:c16="http://schemas.microsoft.com/office/drawing/2014/chart" uri="{C3380CC4-5D6E-409C-BE32-E72D297353CC}">
              <c16:uniqueId val="{00000001-BB49-4DE7-B1BF-6034F83A9F75}"/>
            </c:ext>
          </c:extLst>
        </c:ser>
        <c:dLbls>
          <c:showLegendKey val="0"/>
          <c:showVal val="0"/>
          <c:showCatName val="0"/>
          <c:showSerName val="0"/>
          <c:showPercent val="0"/>
          <c:showBubbleSize val="0"/>
        </c:dLbls>
        <c:gapWidth val="150"/>
        <c:overlap val="100"/>
        <c:axId val="111522192"/>
        <c:axId val="111522584"/>
      </c:barChart>
      <c:catAx>
        <c:axId val="111522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522584"/>
        <c:crosses val="autoZero"/>
        <c:auto val="1"/>
        <c:lblAlgn val="ctr"/>
        <c:lblOffset val="100"/>
        <c:noMultiLvlLbl val="0"/>
      </c:catAx>
      <c:valAx>
        <c:axId val="111522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mobile </a:t>
                </a:r>
                <a:r>
                  <a:rPr lang="en-US">
                    <a:latin typeface="Candara" panose="020E0502030303020204" pitchFamily="34" charset="0"/>
                  </a:rPr>
                  <a:t>AP</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522192"/>
        <c:crosses val="autoZero"/>
        <c:crossBetween val="between"/>
      </c:valAx>
      <c:spPr>
        <a:noFill/>
        <a:ln w="25400">
          <a:noFill/>
        </a:ln>
      </c:spPr>
    </c:plotArea>
    <c:legend>
      <c:legendPos val="r"/>
      <c:layout>
        <c:manualLayout>
          <c:xMode val="edge"/>
          <c:yMode val="edge"/>
          <c:x val="0.85510825101721755"/>
          <c:y val="0.45074561253834111"/>
          <c:w val="0.14489174898278245"/>
          <c:h val="0.1666653823614996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7659307837054472"/>
          <c:h val="0.8100495771361913"/>
        </c:manualLayout>
      </c:layout>
      <c:barChart>
        <c:barDir val="col"/>
        <c:grouping val="stacked"/>
        <c:varyColors val="0"/>
        <c:ser>
          <c:idx val="0"/>
          <c:order val="0"/>
          <c:tx>
            <c:strRef>
              <c:f>'CBRS Mobile'!$C$32</c:f>
              <c:strCache>
                <c:ptCount val="1"/>
                <c:pt idx="0">
                  <c:v>PAL</c:v>
                </c:pt>
              </c:strCache>
            </c:strRef>
          </c:tx>
          <c:spPr>
            <a:solidFill>
              <a:schemeClr val="tx2">
                <a:lumMod val="60000"/>
                <a:lumOff val="40000"/>
              </a:schemeClr>
            </a:solidFill>
            <a:ln>
              <a:noFill/>
            </a:ln>
            <a:effectLst/>
          </c:spPr>
          <c:invertIfNegative val="0"/>
          <c:cat>
            <c:numRef>
              <c:f>'CBRS Mobile'!$D$7:$J$7</c:f>
              <c:numCache>
                <c:formatCode>General</c:formatCode>
                <c:ptCount val="7"/>
                <c:pt idx="0">
                  <c:v>2016</c:v>
                </c:pt>
                <c:pt idx="1">
                  <c:v>2017</c:v>
                </c:pt>
                <c:pt idx="2">
                  <c:v>2018</c:v>
                </c:pt>
                <c:pt idx="3">
                  <c:v>2019</c:v>
                </c:pt>
                <c:pt idx="4">
                  <c:v>2020</c:v>
                </c:pt>
                <c:pt idx="5">
                  <c:v>2021</c:v>
                </c:pt>
                <c:pt idx="6">
                  <c:v>2022</c:v>
                </c:pt>
              </c:numCache>
            </c:numRef>
          </c:cat>
          <c:val>
            <c:numRef>
              <c:f>'CBRS Mobile'!$D$32:$J$32</c:f>
              <c:numCache>
                <c:formatCode>_(* #,##0_);_(* \(#,##0\);_(* "-"??_);_(@_)</c:formatCode>
                <c:ptCount val="7"/>
                <c:pt idx="0">
                  <c:v>0</c:v>
                </c:pt>
                <c:pt idx="1">
                  <c:v>0</c:v>
                </c:pt>
                <c:pt idx="2">
                  <c:v>0</c:v>
                </c:pt>
                <c:pt idx="3">
                  <c:v>4802.666666666667</c:v>
                </c:pt>
                <c:pt idx="4">
                  <c:v>28338.5</c:v>
                </c:pt>
                <c:pt idx="5">
                  <c:v>82614.22</c:v>
                </c:pt>
                <c:pt idx="6">
                  <c:v>121919.89733333334</c:v>
                </c:pt>
              </c:numCache>
            </c:numRef>
          </c:val>
          <c:extLst>
            <c:ext xmlns:c16="http://schemas.microsoft.com/office/drawing/2014/chart" uri="{C3380CC4-5D6E-409C-BE32-E72D297353CC}">
              <c16:uniqueId val="{00000000-E00B-4365-8C0D-A0D4CBA62710}"/>
            </c:ext>
          </c:extLst>
        </c:ser>
        <c:ser>
          <c:idx val="1"/>
          <c:order val="1"/>
          <c:tx>
            <c:strRef>
              <c:f>'CBRS Mobile'!$C$33</c:f>
              <c:strCache>
                <c:ptCount val="1"/>
                <c:pt idx="0">
                  <c:v>GAA</c:v>
                </c:pt>
              </c:strCache>
            </c:strRef>
          </c:tx>
          <c:spPr>
            <a:solidFill>
              <a:schemeClr val="bg2">
                <a:lumMod val="50000"/>
              </a:schemeClr>
            </a:solidFill>
            <a:ln>
              <a:noFill/>
            </a:ln>
            <a:effectLst/>
          </c:spPr>
          <c:invertIfNegative val="0"/>
          <c:cat>
            <c:numRef>
              <c:f>'CBRS Mobile'!$D$7:$J$7</c:f>
              <c:numCache>
                <c:formatCode>General</c:formatCode>
                <c:ptCount val="7"/>
                <c:pt idx="0">
                  <c:v>2016</c:v>
                </c:pt>
                <c:pt idx="1">
                  <c:v>2017</c:v>
                </c:pt>
                <c:pt idx="2">
                  <c:v>2018</c:v>
                </c:pt>
                <c:pt idx="3">
                  <c:v>2019</c:v>
                </c:pt>
                <c:pt idx="4">
                  <c:v>2020</c:v>
                </c:pt>
                <c:pt idx="5">
                  <c:v>2021</c:v>
                </c:pt>
                <c:pt idx="6">
                  <c:v>2022</c:v>
                </c:pt>
              </c:numCache>
            </c:numRef>
          </c:cat>
          <c:val>
            <c:numRef>
              <c:f>'CBRS Mobile'!$D$33:$J$33</c:f>
              <c:numCache>
                <c:formatCode>_(* #,##0_);_(* \(#,##0\);_(* "-"??_);_(@_)</c:formatCode>
                <c:ptCount val="7"/>
                <c:pt idx="0">
                  <c:v>0</c:v>
                </c:pt>
                <c:pt idx="1">
                  <c:v>645</c:v>
                </c:pt>
                <c:pt idx="2">
                  <c:v>2325</c:v>
                </c:pt>
                <c:pt idx="3">
                  <c:v>4802.666666666667</c:v>
                </c:pt>
                <c:pt idx="4">
                  <c:v>9446.1666666666661</c:v>
                </c:pt>
                <c:pt idx="5">
                  <c:v>14578.980000000001</c:v>
                </c:pt>
                <c:pt idx="6">
                  <c:v>21515.276000000005</c:v>
                </c:pt>
              </c:numCache>
            </c:numRef>
          </c:val>
          <c:extLst>
            <c:ext xmlns:c16="http://schemas.microsoft.com/office/drawing/2014/chart" uri="{C3380CC4-5D6E-409C-BE32-E72D297353CC}">
              <c16:uniqueId val="{00000001-E00B-4365-8C0D-A0D4CBA62710}"/>
            </c:ext>
          </c:extLst>
        </c:ser>
        <c:dLbls>
          <c:showLegendKey val="0"/>
          <c:showVal val="0"/>
          <c:showCatName val="0"/>
          <c:showSerName val="0"/>
          <c:showPercent val="0"/>
          <c:showBubbleSize val="0"/>
        </c:dLbls>
        <c:gapWidth val="150"/>
        <c:overlap val="100"/>
        <c:axId val="111523368"/>
        <c:axId val="111523760"/>
      </c:barChart>
      <c:catAx>
        <c:axId val="111523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523760"/>
        <c:crosses val="autoZero"/>
        <c:auto val="1"/>
        <c:lblAlgn val="ctr"/>
        <c:lblOffset val="100"/>
        <c:noMultiLvlLbl val="0"/>
      </c:catAx>
      <c:valAx>
        <c:axId val="111523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mobile </a:t>
                </a:r>
                <a:r>
                  <a:rPr lang="en-US">
                    <a:latin typeface="Candara" panose="020E0502030303020204" pitchFamily="34" charset="0"/>
                  </a:rPr>
                  <a:t>AP</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523368"/>
        <c:crosses val="autoZero"/>
        <c:crossBetween val="between"/>
      </c:valAx>
      <c:spPr>
        <a:noFill/>
        <a:ln w="25400">
          <a:noFill/>
        </a:ln>
      </c:spPr>
    </c:plotArea>
    <c:legend>
      <c:legendPos val="r"/>
      <c:layout>
        <c:manualLayout>
          <c:xMode val="edge"/>
          <c:yMode val="edge"/>
          <c:x val="0.88828797211161714"/>
          <c:y val="0.45074561253834111"/>
          <c:w val="9.788714409904975E-2"/>
          <c:h val="0.1666653823614996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0"/>
          <c:order val="0"/>
          <c:tx>
            <c:strRef>
              <c:f>'CBRS Mobile'!$C$43</c:f>
              <c:strCache>
                <c:ptCount val="1"/>
                <c:pt idx="0">
                  <c:v>Standalone</c:v>
                </c:pt>
              </c:strCache>
            </c:strRef>
          </c:tx>
          <c:spPr>
            <a:solidFill>
              <a:schemeClr val="accent3">
                <a:lumMod val="60000"/>
                <a:lumOff val="40000"/>
              </a:schemeClr>
            </a:solidFill>
            <a:ln>
              <a:noFill/>
            </a:ln>
            <a:effectLst/>
          </c:spPr>
          <c:invertIfNegative val="0"/>
          <c:cat>
            <c:numRef>
              <c:f>'CBRS Mobile'!$D$7:$J$7</c:f>
              <c:numCache>
                <c:formatCode>General</c:formatCode>
                <c:ptCount val="7"/>
                <c:pt idx="0">
                  <c:v>2016</c:v>
                </c:pt>
                <c:pt idx="1">
                  <c:v>2017</c:v>
                </c:pt>
                <c:pt idx="2">
                  <c:v>2018</c:v>
                </c:pt>
                <c:pt idx="3">
                  <c:v>2019</c:v>
                </c:pt>
                <c:pt idx="4">
                  <c:v>2020</c:v>
                </c:pt>
                <c:pt idx="5">
                  <c:v>2021</c:v>
                </c:pt>
                <c:pt idx="6">
                  <c:v>2022</c:v>
                </c:pt>
              </c:numCache>
            </c:numRef>
          </c:cat>
          <c:val>
            <c:numRef>
              <c:f>'CBRS Mobile'!$D$43:$J$43</c:f>
              <c:numCache>
                <c:formatCode>_(* #,##0_);_(* \(#,##0\);_(* "-"??_);_(@_)</c:formatCode>
                <c:ptCount val="7"/>
                <c:pt idx="0">
                  <c:v>0</c:v>
                </c:pt>
                <c:pt idx="1">
                  <c:v>400</c:v>
                </c:pt>
                <c:pt idx="2">
                  <c:v>800.00000000000011</c:v>
                </c:pt>
                <c:pt idx="3">
                  <c:v>2133.3333333333339</c:v>
                </c:pt>
                <c:pt idx="4">
                  <c:v>14266.666666666666</c:v>
                </c:pt>
                <c:pt idx="5">
                  <c:v>41150</c:v>
                </c:pt>
                <c:pt idx="6">
                  <c:v>74583.333333333343</c:v>
                </c:pt>
              </c:numCache>
            </c:numRef>
          </c:val>
          <c:extLst>
            <c:ext xmlns:c16="http://schemas.microsoft.com/office/drawing/2014/chart" uri="{C3380CC4-5D6E-409C-BE32-E72D297353CC}">
              <c16:uniqueId val="{00000000-E8AF-4210-ACF7-2B51789B2CF4}"/>
            </c:ext>
          </c:extLst>
        </c:ser>
        <c:ser>
          <c:idx val="1"/>
          <c:order val="1"/>
          <c:tx>
            <c:strRef>
              <c:f>'CBRS Mobile'!$C$44</c:f>
              <c:strCache>
                <c:ptCount val="1"/>
                <c:pt idx="0">
                  <c:v>Multiband</c:v>
                </c:pt>
              </c:strCache>
            </c:strRef>
          </c:tx>
          <c:spPr>
            <a:solidFill>
              <a:schemeClr val="accent3">
                <a:lumMod val="75000"/>
              </a:schemeClr>
            </a:solidFill>
            <a:ln>
              <a:noFill/>
            </a:ln>
            <a:effectLst/>
          </c:spPr>
          <c:invertIfNegative val="0"/>
          <c:cat>
            <c:numRef>
              <c:f>'CBRS Mobile'!$D$7:$J$7</c:f>
              <c:numCache>
                <c:formatCode>General</c:formatCode>
                <c:ptCount val="7"/>
                <c:pt idx="0">
                  <c:v>2016</c:v>
                </c:pt>
                <c:pt idx="1">
                  <c:v>2017</c:v>
                </c:pt>
                <c:pt idx="2">
                  <c:v>2018</c:v>
                </c:pt>
                <c:pt idx="3">
                  <c:v>2019</c:v>
                </c:pt>
                <c:pt idx="4">
                  <c:v>2020</c:v>
                </c:pt>
                <c:pt idx="5">
                  <c:v>2021</c:v>
                </c:pt>
                <c:pt idx="6">
                  <c:v>2022</c:v>
                </c:pt>
              </c:numCache>
            </c:numRef>
          </c:cat>
          <c:val>
            <c:numRef>
              <c:f>'CBRS Mobile'!$D$44:$J$44</c:f>
              <c:numCache>
                <c:formatCode>_(* #,##0_);_(* \(#,##0\);_(* "-"??_);_(@_)</c:formatCode>
                <c:ptCount val="7"/>
                <c:pt idx="0">
                  <c:v>0</c:v>
                </c:pt>
                <c:pt idx="1">
                  <c:v>245</c:v>
                </c:pt>
                <c:pt idx="2">
                  <c:v>1525</c:v>
                </c:pt>
                <c:pt idx="3">
                  <c:v>7472</c:v>
                </c:pt>
                <c:pt idx="4">
                  <c:v>23517.999999999996</c:v>
                </c:pt>
                <c:pt idx="5">
                  <c:v>56043.199999999997</c:v>
                </c:pt>
                <c:pt idx="6">
                  <c:v>68851.839999999997</c:v>
                </c:pt>
              </c:numCache>
            </c:numRef>
          </c:val>
          <c:extLst>
            <c:ext xmlns:c16="http://schemas.microsoft.com/office/drawing/2014/chart" uri="{C3380CC4-5D6E-409C-BE32-E72D297353CC}">
              <c16:uniqueId val="{00000001-E8AF-4210-ACF7-2B51789B2CF4}"/>
            </c:ext>
          </c:extLst>
        </c:ser>
        <c:dLbls>
          <c:showLegendKey val="0"/>
          <c:showVal val="0"/>
          <c:showCatName val="0"/>
          <c:showSerName val="0"/>
          <c:showPercent val="0"/>
          <c:showBubbleSize val="0"/>
        </c:dLbls>
        <c:gapWidth val="150"/>
        <c:overlap val="100"/>
        <c:axId val="110395152"/>
        <c:axId val="110395544"/>
      </c:barChart>
      <c:catAx>
        <c:axId val="110395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0395544"/>
        <c:crosses val="autoZero"/>
        <c:auto val="1"/>
        <c:lblAlgn val="ctr"/>
        <c:lblOffset val="100"/>
        <c:noMultiLvlLbl val="0"/>
      </c:catAx>
      <c:valAx>
        <c:axId val="110395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Mobile </a:t>
                </a:r>
                <a:r>
                  <a:rPr lang="en-US">
                    <a:latin typeface="Candara" panose="020E0502030303020204" pitchFamily="34" charset="0"/>
                  </a:rPr>
                  <a:t>AP</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773753985151E-2"/>
              <c:y val="0.17090829849148276"/>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0395152"/>
        <c:crosses val="autoZero"/>
        <c:crossBetween val="between"/>
      </c:valAx>
      <c:spPr>
        <a:noFill/>
        <a:ln w="25400">
          <a:noFill/>
        </a:ln>
      </c:spPr>
    </c:plotArea>
    <c:legend>
      <c:legendPos val="r"/>
      <c:layout>
        <c:manualLayout>
          <c:xMode val="edge"/>
          <c:yMode val="edge"/>
          <c:x val="0.82745848343855133"/>
          <c:y val="0.45074561253834111"/>
          <c:w val="0.16977653980358212"/>
          <c:h val="0.1759857684309716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50181889750583"/>
          <c:y val="5.1400554097404488E-2"/>
          <c:w val="0.63511842700254517"/>
          <c:h val="0.8100495771361913"/>
        </c:manualLayout>
      </c:layout>
      <c:barChart>
        <c:barDir val="col"/>
        <c:grouping val="stacked"/>
        <c:varyColors val="0"/>
        <c:ser>
          <c:idx val="0"/>
          <c:order val="0"/>
          <c:tx>
            <c:strRef>
              <c:f>'CBRS Mobile'!$C$54</c:f>
              <c:strCache>
                <c:ptCount val="1"/>
                <c:pt idx="0">
                  <c:v>Mobile/Telco</c:v>
                </c:pt>
              </c:strCache>
            </c:strRef>
          </c:tx>
          <c:spPr>
            <a:solidFill>
              <a:schemeClr val="tx2">
                <a:lumMod val="60000"/>
                <a:lumOff val="40000"/>
              </a:schemeClr>
            </a:solidFill>
            <a:ln>
              <a:noFill/>
            </a:ln>
            <a:effectLst/>
          </c:spPr>
          <c:invertIfNegative val="0"/>
          <c:cat>
            <c:numRef>
              <c:f>'CBRS Mobile'!$D$53:$J$53</c:f>
              <c:numCache>
                <c:formatCode>General</c:formatCode>
                <c:ptCount val="7"/>
                <c:pt idx="0">
                  <c:v>2016</c:v>
                </c:pt>
                <c:pt idx="1">
                  <c:v>2017</c:v>
                </c:pt>
                <c:pt idx="2">
                  <c:v>2018</c:v>
                </c:pt>
                <c:pt idx="3">
                  <c:v>2019</c:v>
                </c:pt>
                <c:pt idx="4">
                  <c:v>2020</c:v>
                </c:pt>
                <c:pt idx="5">
                  <c:v>2021</c:v>
                </c:pt>
                <c:pt idx="6">
                  <c:v>2022</c:v>
                </c:pt>
              </c:numCache>
            </c:numRef>
          </c:cat>
          <c:val>
            <c:numRef>
              <c:f>'CBRS Mobile'!$D$54:$J$54</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D50D-46BF-BC61-4D2CDC803B3B}"/>
            </c:ext>
          </c:extLst>
        </c:ser>
        <c:ser>
          <c:idx val="1"/>
          <c:order val="1"/>
          <c:tx>
            <c:strRef>
              <c:f>'CBRS Mobile'!$C$55</c:f>
              <c:strCache>
                <c:ptCount val="1"/>
                <c:pt idx="0">
                  <c:v>Cable MSO</c:v>
                </c:pt>
              </c:strCache>
            </c:strRef>
          </c:tx>
          <c:spPr>
            <a:solidFill>
              <a:schemeClr val="bg2">
                <a:lumMod val="50000"/>
              </a:schemeClr>
            </a:solidFill>
            <a:ln>
              <a:noFill/>
            </a:ln>
            <a:effectLst/>
          </c:spPr>
          <c:invertIfNegative val="0"/>
          <c:cat>
            <c:numRef>
              <c:f>'CBRS Mobile'!$D$53:$J$53</c:f>
              <c:numCache>
                <c:formatCode>General</c:formatCode>
                <c:ptCount val="7"/>
                <c:pt idx="0">
                  <c:v>2016</c:v>
                </c:pt>
                <c:pt idx="1">
                  <c:v>2017</c:v>
                </c:pt>
                <c:pt idx="2">
                  <c:v>2018</c:v>
                </c:pt>
                <c:pt idx="3">
                  <c:v>2019</c:v>
                </c:pt>
                <c:pt idx="4">
                  <c:v>2020</c:v>
                </c:pt>
                <c:pt idx="5">
                  <c:v>2021</c:v>
                </c:pt>
                <c:pt idx="6">
                  <c:v>2022</c:v>
                </c:pt>
              </c:numCache>
            </c:numRef>
          </c:cat>
          <c:val>
            <c:numRef>
              <c:f>'CBRS Mobile'!$D$55:$J$55</c:f>
              <c:numCache>
                <c:formatCode>_(* #,##0_);_(* \(#,##0\);_(* "-"??_);_(@_)</c:formatCode>
                <c:ptCount val="7"/>
                <c:pt idx="0">
                  <c:v>0</c:v>
                </c:pt>
                <c:pt idx="1">
                  <c:v>0</c:v>
                </c:pt>
                <c:pt idx="2">
                  <c:v>304.81190000000004</c:v>
                </c:pt>
                <c:pt idx="3">
                  <c:v>36652.205310000005</c:v>
                </c:pt>
                <c:pt idx="4">
                  <c:v>305115.61381100008</c:v>
                </c:pt>
                <c:pt idx="5">
                  <c:v>643022.50170501007</c:v>
                </c:pt>
                <c:pt idx="6">
                  <c:v>644445.27373781381</c:v>
                </c:pt>
              </c:numCache>
            </c:numRef>
          </c:val>
          <c:extLst>
            <c:ext xmlns:c16="http://schemas.microsoft.com/office/drawing/2014/chart" uri="{C3380CC4-5D6E-409C-BE32-E72D297353CC}">
              <c16:uniqueId val="{00000001-D50D-46BF-BC61-4D2CDC803B3B}"/>
            </c:ext>
          </c:extLst>
        </c:ser>
        <c:ser>
          <c:idx val="2"/>
          <c:order val="2"/>
          <c:tx>
            <c:strRef>
              <c:f>'CBRS Mobile'!$C$56</c:f>
              <c:strCache>
                <c:ptCount val="1"/>
                <c:pt idx="0">
                  <c:v>WISP/OTT</c:v>
                </c:pt>
              </c:strCache>
            </c:strRef>
          </c:tx>
          <c:spPr>
            <a:solidFill>
              <a:schemeClr val="tx1"/>
            </a:solidFill>
            <a:ln>
              <a:noFill/>
            </a:ln>
            <a:effectLst/>
          </c:spPr>
          <c:invertIfNegative val="0"/>
          <c:cat>
            <c:numRef>
              <c:f>'CBRS Mobile'!$D$53:$J$53</c:f>
              <c:numCache>
                <c:formatCode>General</c:formatCode>
                <c:ptCount val="7"/>
                <c:pt idx="0">
                  <c:v>2016</c:v>
                </c:pt>
                <c:pt idx="1">
                  <c:v>2017</c:v>
                </c:pt>
                <c:pt idx="2">
                  <c:v>2018</c:v>
                </c:pt>
                <c:pt idx="3">
                  <c:v>2019</c:v>
                </c:pt>
                <c:pt idx="4">
                  <c:v>2020</c:v>
                </c:pt>
                <c:pt idx="5">
                  <c:v>2021</c:v>
                </c:pt>
                <c:pt idx="6">
                  <c:v>2022</c:v>
                </c:pt>
              </c:numCache>
            </c:numRef>
          </c:cat>
          <c:val>
            <c:numRef>
              <c:f>'CBRS Mobile'!$D$56:$J$56</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D50D-46BF-BC61-4D2CDC803B3B}"/>
            </c:ext>
          </c:extLst>
        </c:ser>
        <c:dLbls>
          <c:showLegendKey val="0"/>
          <c:showVal val="0"/>
          <c:showCatName val="0"/>
          <c:showSerName val="0"/>
          <c:showPercent val="0"/>
          <c:showBubbleSize val="0"/>
        </c:dLbls>
        <c:gapWidth val="150"/>
        <c:overlap val="100"/>
        <c:axId val="110396328"/>
        <c:axId val="110396720"/>
      </c:barChart>
      <c:catAx>
        <c:axId val="110396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0396720"/>
        <c:crosses val="autoZero"/>
        <c:auto val="1"/>
        <c:lblAlgn val="ctr"/>
        <c:lblOffset val="100"/>
        <c:noMultiLvlLbl val="0"/>
      </c:catAx>
      <c:valAx>
        <c:axId val="110396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CPE</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0396328"/>
        <c:crosses val="autoZero"/>
        <c:crossBetween val="between"/>
      </c:valAx>
      <c:spPr>
        <a:noFill/>
        <a:ln w="25400">
          <a:noFill/>
        </a:ln>
      </c:spPr>
    </c:plotArea>
    <c:legend>
      <c:legendPos val="r"/>
      <c:layout>
        <c:manualLayout>
          <c:xMode val="edge"/>
          <c:yMode val="edge"/>
          <c:x val="0.81916355316495137"/>
          <c:y val="0.34330481119877226"/>
          <c:w val="0.17970062921726992"/>
          <c:h val="0.22293728863690504"/>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78686208463057"/>
          <c:y val="5.1400554097404488E-2"/>
          <c:w val="0.61341860336471044"/>
          <c:h val="0.8100495771361913"/>
        </c:manualLayout>
      </c:layout>
      <c:barChart>
        <c:barDir val="col"/>
        <c:grouping val="stacked"/>
        <c:varyColors val="0"/>
        <c:ser>
          <c:idx val="0"/>
          <c:order val="0"/>
          <c:tx>
            <c:strRef>
              <c:f>'CBRS Indoor'!$C$8</c:f>
              <c:strCache>
                <c:ptCount val="1"/>
                <c:pt idx="0">
                  <c:v>Mobile/Telco</c:v>
                </c:pt>
              </c:strCache>
            </c:strRef>
          </c:tx>
          <c:spPr>
            <a:solidFill>
              <a:schemeClr val="tx2">
                <a:lumMod val="60000"/>
                <a:lumOff val="40000"/>
              </a:schemeClr>
            </a:solidFill>
            <a:ln>
              <a:noFill/>
            </a:ln>
            <a:effectLst/>
          </c:spPr>
          <c:invertIfNegative val="0"/>
          <c:cat>
            <c:numRef>
              <c:f>'CBRS Indoor'!$D$7:$J$7</c:f>
              <c:numCache>
                <c:formatCode>General</c:formatCode>
                <c:ptCount val="7"/>
                <c:pt idx="0">
                  <c:v>2016</c:v>
                </c:pt>
                <c:pt idx="1">
                  <c:v>2017</c:v>
                </c:pt>
                <c:pt idx="2">
                  <c:v>2018</c:v>
                </c:pt>
                <c:pt idx="3">
                  <c:v>2019</c:v>
                </c:pt>
                <c:pt idx="4">
                  <c:v>2020</c:v>
                </c:pt>
                <c:pt idx="5">
                  <c:v>2021</c:v>
                </c:pt>
                <c:pt idx="6">
                  <c:v>2022</c:v>
                </c:pt>
              </c:numCache>
            </c:numRef>
          </c:cat>
          <c:val>
            <c:numRef>
              <c:f>'CBRS Indoor'!$D$8:$J$8</c:f>
              <c:numCache>
                <c:formatCode>_(* #,##0_);_(* \(#,##0\);_(* "-"??_);_(@_)</c:formatCode>
                <c:ptCount val="7"/>
                <c:pt idx="0">
                  <c:v>0</c:v>
                </c:pt>
                <c:pt idx="1">
                  <c:v>0</c:v>
                </c:pt>
                <c:pt idx="2">
                  <c:v>0</c:v>
                </c:pt>
                <c:pt idx="3">
                  <c:v>1068.5520000000004</c:v>
                </c:pt>
                <c:pt idx="4">
                  <c:v>2671.3800000000006</c:v>
                </c:pt>
                <c:pt idx="5">
                  <c:v>4274.2080000000014</c:v>
                </c:pt>
                <c:pt idx="6">
                  <c:v>5342.7600000000011</c:v>
                </c:pt>
              </c:numCache>
            </c:numRef>
          </c:val>
          <c:extLst>
            <c:ext xmlns:c16="http://schemas.microsoft.com/office/drawing/2014/chart" uri="{C3380CC4-5D6E-409C-BE32-E72D297353CC}">
              <c16:uniqueId val="{00000000-10BE-471F-B3FD-42B522EDE0AD}"/>
            </c:ext>
          </c:extLst>
        </c:ser>
        <c:ser>
          <c:idx val="1"/>
          <c:order val="1"/>
          <c:tx>
            <c:strRef>
              <c:f>'CBRS Indoor'!$C$9</c:f>
              <c:strCache>
                <c:ptCount val="1"/>
                <c:pt idx="0">
                  <c:v>Cable MSO</c:v>
                </c:pt>
              </c:strCache>
            </c:strRef>
          </c:tx>
          <c:spPr>
            <a:solidFill>
              <a:schemeClr val="bg2">
                <a:lumMod val="50000"/>
              </a:schemeClr>
            </a:solidFill>
            <a:ln>
              <a:noFill/>
            </a:ln>
            <a:effectLst/>
          </c:spPr>
          <c:invertIfNegative val="0"/>
          <c:cat>
            <c:numRef>
              <c:f>'CBRS Indoor'!$D$7:$J$7</c:f>
              <c:numCache>
                <c:formatCode>General</c:formatCode>
                <c:ptCount val="7"/>
                <c:pt idx="0">
                  <c:v>2016</c:v>
                </c:pt>
                <c:pt idx="1">
                  <c:v>2017</c:v>
                </c:pt>
                <c:pt idx="2">
                  <c:v>2018</c:v>
                </c:pt>
                <c:pt idx="3">
                  <c:v>2019</c:v>
                </c:pt>
                <c:pt idx="4">
                  <c:v>2020</c:v>
                </c:pt>
                <c:pt idx="5">
                  <c:v>2021</c:v>
                </c:pt>
                <c:pt idx="6">
                  <c:v>2022</c:v>
                </c:pt>
              </c:numCache>
            </c:numRef>
          </c:cat>
          <c:val>
            <c:numRef>
              <c:f>'CBRS Indoor'!$D$9:$J$9</c:f>
              <c:numCache>
                <c:formatCode>_(* #,##0_);_(* \(#,##0\);_(* "-"??_);_(@_)</c:formatCode>
                <c:ptCount val="7"/>
                <c:pt idx="0">
                  <c:v>0</c:v>
                </c:pt>
                <c:pt idx="1">
                  <c:v>0</c:v>
                </c:pt>
                <c:pt idx="2">
                  <c:v>0</c:v>
                </c:pt>
                <c:pt idx="3">
                  <c:v>570.81600000000003</c:v>
                </c:pt>
                <c:pt idx="4">
                  <c:v>1427.04</c:v>
                </c:pt>
                <c:pt idx="5">
                  <c:v>2283.2640000000001</c:v>
                </c:pt>
                <c:pt idx="6">
                  <c:v>2854.08</c:v>
                </c:pt>
              </c:numCache>
            </c:numRef>
          </c:val>
          <c:extLst>
            <c:ext xmlns:c16="http://schemas.microsoft.com/office/drawing/2014/chart" uri="{C3380CC4-5D6E-409C-BE32-E72D297353CC}">
              <c16:uniqueId val="{00000001-10BE-471F-B3FD-42B522EDE0AD}"/>
            </c:ext>
          </c:extLst>
        </c:ser>
        <c:ser>
          <c:idx val="2"/>
          <c:order val="2"/>
          <c:tx>
            <c:strRef>
              <c:f>'CBRS Indoor'!$C$10</c:f>
              <c:strCache>
                <c:ptCount val="1"/>
                <c:pt idx="0">
                  <c:v>Enterprise / Neutral Host</c:v>
                </c:pt>
              </c:strCache>
            </c:strRef>
          </c:tx>
          <c:spPr>
            <a:solidFill>
              <a:schemeClr val="bg1">
                <a:lumMod val="75000"/>
              </a:schemeClr>
            </a:solidFill>
            <a:ln>
              <a:noFill/>
            </a:ln>
            <a:effectLst/>
          </c:spPr>
          <c:invertIfNegative val="0"/>
          <c:cat>
            <c:numRef>
              <c:f>'CBRS Indoor'!$D$7:$J$7</c:f>
              <c:numCache>
                <c:formatCode>General</c:formatCode>
                <c:ptCount val="7"/>
                <c:pt idx="0">
                  <c:v>2016</c:v>
                </c:pt>
                <c:pt idx="1">
                  <c:v>2017</c:v>
                </c:pt>
                <c:pt idx="2">
                  <c:v>2018</c:v>
                </c:pt>
                <c:pt idx="3">
                  <c:v>2019</c:v>
                </c:pt>
                <c:pt idx="4">
                  <c:v>2020</c:v>
                </c:pt>
                <c:pt idx="5">
                  <c:v>2021</c:v>
                </c:pt>
                <c:pt idx="6">
                  <c:v>2022</c:v>
                </c:pt>
              </c:numCache>
            </c:numRef>
          </c:cat>
          <c:val>
            <c:numRef>
              <c:f>'CBRS Indoor'!$D$10:$J$10</c:f>
              <c:numCache>
                <c:formatCode>_(* #,##0_);_(* \(#,##0\);_(* "-"??_);_(@_)</c:formatCode>
                <c:ptCount val="7"/>
                <c:pt idx="0">
                  <c:v>0</c:v>
                </c:pt>
                <c:pt idx="1">
                  <c:v>0</c:v>
                </c:pt>
                <c:pt idx="2">
                  <c:v>0</c:v>
                </c:pt>
                <c:pt idx="3">
                  <c:v>1345.0716</c:v>
                </c:pt>
                <c:pt idx="4">
                  <c:v>6725.3580000000002</c:v>
                </c:pt>
                <c:pt idx="5">
                  <c:v>67253.58</c:v>
                </c:pt>
                <c:pt idx="6">
                  <c:v>134507.16</c:v>
                </c:pt>
              </c:numCache>
            </c:numRef>
          </c:val>
          <c:extLst>
            <c:ext xmlns:c16="http://schemas.microsoft.com/office/drawing/2014/chart" uri="{C3380CC4-5D6E-409C-BE32-E72D297353CC}">
              <c16:uniqueId val="{00000002-10BE-471F-B3FD-42B522EDE0AD}"/>
            </c:ext>
          </c:extLst>
        </c:ser>
        <c:dLbls>
          <c:showLegendKey val="0"/>
          <c:showVal val="0"/>
          <c:showCatName val="0"/>
          <c:showSerName val="0"/>
          <c:showPercent val="0"/>
          <c:showBubbleSize val="0"/>
        </c:dLbls>
        <c:gapWidth val="150"/>
        <c:overlap val="100"/>
        <c:axId val="110397504"/>
        <c:axId val="110397896"/>
      </c:barChart>
      <c:catAx>
        <c:axId val="1103975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0397896"/>
        <c:crosses val="autoZero"/>
        <c:auto val="1"/>
        <c:lblAlgn val="ctr"/>
        <c:lblOffset val="100"/>
        <c:noMultiLvlLbl val="0"/>
      </c:catAx>
      <c:valAx>
        <c:axId val="110397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 Indoor</a:t>
                </a:r>
                <a:r>
                  <a:rPr lang="en-US" baseline="0">
                    <a:latin typeface="Candara" panose="020E0502030303020204" pitchFamily="34" charset="0"/>
                  </a:rPr>
                  <a:t> </a:t>
                </a:r>
                <a:r>
                  <a:rPr lang="en-US">
                    <a:latin typeface="Candara" panose="020E0502030303020204" pitchFamily="34" charset="0"/>
                  </a:rPr>
                  <a:t>AP</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0397504"/>
        <c:crosses val="autoZero"/>
        <c:crossBetween val="between"/>
      </c:valAx>
      <c:spPr>
        <a:noFill/>
        <a:ln w="25400">
          <a:noFill/>
        </a:ln>
      </c:spPr>
    </c:plotArea>
    <c:legend>
      <c:legendPos val="r"/>
      <c:layout>
        <c:manualLayout>
          <c:xMode val="edge"/>
          <c:yMode val="edge"/>
          <c:x val="0.77215891265907388"/>
          <c:y val="0.33890102042733916"/>
          <c:w val="0.22784099020266163"/>
          <c:h val="0.3157916839342451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59917372915027911"/>
          <c:h val="0.8100495771361913"/>
        </c:manualLayout>
      </c:layout>
      <c:areaChart>
        <c:grouping val="stacked"/>
        <c:varyColors val="0"/>
        <c:ser>
          <c:idx val="0"/>
          <c:order val="0"/>
          <c:tx>
            <c:strRef>
              <c:f>'CBRS Indoor'!$C$53</c:f>
              <c:strCache>
                <c:ptCount val="1"/>
                <c:pt idx="0">
                  <c:v>Mobile/Telco</c:v>
                </c:pt>
              </c:strCache>
            </c:strRef>
          </c:tx>
          <c:spPr>
            <a:solidFill>
              <a:schemeClr val="tx2">
                <a:lumMod val="60000"/>
                <a:lumOff val="40000"/>
              </a:schemeClr>
            </a:solidFill>
            <a:ln>
              <a:noFill/>
            </a:ln>
            <a:effectLst/>
          </c:spPr>
          <c:cat>
            <c:numRef>
              <c:f>'CBRS Indoor'!$D$52:$J$52</c:f>
              <c:numCache>
                <c:formatCode>General</c:formatCode>
                <c:ptCount val="7"/>
                <c:pt idx="0">
                  <c:v>2016</c:v>
                </c:pt>
                <c:pt idx="1">
                  <c:v>2017</c:v>
                </c:pt>
                <c:pt idx="2">
                  <c:v>2018</c:v>
                </c:pt>
                <c:pt idx="3">
                  <c:v>2019</c:v>
                </c:pt>
                <c:pt idx="4">
                  <c:v>2020</c:v>
                </c:pt>
                <c:pt idx="5">
                  <c:v>2021</c:v>
                </c:pt>
                <c:pt idx="6">
                  <c:v>2022</c:v>
                </c:pt>
              </c:numCache>
            </c:numRef>
          </c:cat>
          <c:val>
            <c:numRef>
              <c:f>'CBRS Indoor'!$D$53:$J$53</c:f>
              <c:numCache>
                <c:formatCode>"$"#,###,,\ "M"</c:formatCode>
                <c:ptCount val="7"/>
                <c:pt idx="0">
                  <c:v>0</c:v>
                </c:pt>
                <c:pt idx="1">
                  <c:v>0</c:v>
                </c:pt>
                <c:pt idx="2">
                  <c:v>0</c:v>
                </c:pt>
                <c:pt idx="3">
                  <c:v>916149.7710000003</c:v>
                </c:pt>
                <c:pt idx="4">
                  <c:v>2175855.706125</c:v>
                </c:pt>
                <c:pt idx="5">
                  <c:v>3307300.6733100004</c:v>
                </c:pt>
                <c:pt idx="6">
                  <c:v>3927419.5495556248</c:v>
                </c:pt>
              </c:numCache>
            </c:numRef>
          </c:val>
          <c:extLst>
            <c:ext xmlns:c16="http://schemas.microsoft.com/office/drawing/2014/chart" uri="{C3380CC4-5D6E-409C-BE32-E72D297353CC}">
              <c16:uniqueId val="{00000000-0955-4363-907F-7DE25BBC54CF}"/>
            </c:ext>
          </c:extLst>
        </c:ser>
        <c:ser>
          <c:idx val="1"/>
          <c:order val="1"/>
          <c:tx>
            <c:strRef>
              <c:f>'CBRS Indoor'!$C$54</c:f>
              <c:strCache>
                <c:ptCount val="1"/>
                <c:pt idx="0">
                  <c:v>Cable MSO</c:v>
                </c:pt>
              </c:strCache>
            </c:strRef>
          </c:tx>
          <c:spPr>
            <a:solidFill>
              <a:schemeClr val="bg2">
                <a:lumMod val="50000"/>
              </a:schemeClr>
            </a:solidFill>
            <a:ln>
              <a:noFill/>
            </a:ln>
            <a:effectLst/>
          </c:spPr>
          <c:cat>
            <c:numRef>
              <c:f>'CBRS Indoor'!$D$52:$J$52</c:f>
              <c:numCache>
                <c:formatCode>General</c:formatCode>
                <c:ptCount val="7"/>
                <c:pt idx="0">
                  <c:v>2016</c:v>
                </c:pt>
                <c:pt idx="1">
                  <c:v>2017</c:v>
                </c:pt>
                <c:pt idx="2">
                  <c:v>2018</c:v>
                </c:pt>
                <c:pt idx="3">
                  <c:v>2019</c:v>
                </c:pt>
                <c:pt idx="4">
                  <c:v>2020</c:v>
                </c:pt>
                <c:pt idx="5">
                  <c:v>2021</c:v>
                </c:pt>
                <c:pt idx="6">
                  <c:v>2022</c:v>
                </c:pt>
              </c:numCache>
            </c:numRef>
          </c:cat>
          <c:val>
            <c:numRef>
              <c:f>'CBRS Indoor'!$D$54:$J$54</c:f>
              <c:numCache>
                <c:formatCode>"$"#,###,,\ "M"</c:formatCode>
                <c:ptCount val="7"/>
                <c:pt idx="0">
                  <c:v>0</c:v>
                </c:pt>
                <c:pt idx="1">
                  <c:v>0</c:v>
                </c:pt>
                <c:pt idx="2">
                  <c:v>0</c:v>
                </c:pt>
                <c:pt idx="3">
                  <c:v>489403.36800000002</c:v>
                </c:pt>
                <c:pt idx="4">
                  <c:v>1162332.9989999998</c:v>
                </c:pt>
                <c:pt idx="5">
                  <c:v>1766746.1584799998</c:v>
                </c:pt>
                <c:pt idx="6">
                  <c:v>2098011.0631949995</c:v>
                </c:pt>
              </c:numCache>
            </c:numRef>
          </c:val>
          <c:extLst>
            <c:ext xmlns:c16="http://schemas.microsoft.com/office/drawing/2014/chart" uri="{C3380CC4-5D6E-409C-BE32-E72D297353CC}">
              <c16:uniqueId val="{00000001-0955-4363-907F-7DE25BBC54CF}"/>
            </c:ext>
          </c:extLst>
        </c:ser>
        <c:ser>
          <c:idx val="3"/>
          <c:order val="3"/>
          <c:tx>
            <c:strRef>
              <c:f>'CBRS Indoor'!$C$55</c:f>
              <c:strCache>
                <c:ptCount val="1"/>
                <c:pt idx="0">
                  <c:v>Enterprise/NH</c:v>
                </c:pt>
              </c:strCache>
            </c:strRef>
          </c:tx>
          <c:spPr>
            <a:solidFill>
              <a:schemeClr val="bg1">
                <a:lumMod val="75000"/>
              </a:schemeClr>
            </a:solidFill>
            <a:ln w="25400">
              <a:noFill/>
            </a:ln>
          </c:spPr>
          <c:cat>
            <c:numRef>
              <c:f>'CBRS Indoor'!$D$52:$J$52</c:f>
              <c:numCache>
                <c:formatCode>General</c:formatCode>
                <c:ptCount val="7"/>
                <c:pt idx="0">
                  <c:v>2016</c:v>
                </c:pt>
                <c:pt idx="1">
                  <c:v>2017</c:v>
                </c:pt>
                <c:pt idx="2">
                  <c:v>2018</c:v>
                </c:pt>
                <c:pt idx="3">
                  <c:v>2019</c:v>
                </c:pt>
                <c:pt idx="4">
                  <c:v>2020</c:v>
                </c:pt>
                <c:pt idx="5">
                  <c:v>2021</c:v>
                </c:pt>
                <c:pt idx="6">
                  <c:v>2022</c:v>
                </c:pt>
              </c:numCache>
            </c:numRef>
          </c:cat>
          <c:val>
            <c:numRef>
              <c:f>'CBRS Indoor'!$D$55:$J$55</c:f>
              <c:numCache>
                <c:formatCode>"$"#,###,,\ "M"</c:formatCode>
                <c:ptCount val="7"/>
                <c:pt idx="0">
                  <c:v>0</c:v>
                </c:pt>
                <c:pt idx="1">
                  <c:v>0</c:v>
                </c:pt>
                <c:pt idx="2">
                  <c:v>0</c:v>
                </c:pt>
                <c:pt idx="3">
                  <c:v>1153230.76305</c:v>
                </c:pt>
                <c:pt idx="4">
                  <c:v>5477846.1244874997</c:v>
                </c:pt>
                <c:pt idx="5">
                  <c:v>52039538.182631239</c:v>
                </c:pt>
                <c:pt idx="6">
                  <c:v>98875122.54699935</c:v>
                </c:pt>
              </c:numCache>
            </c:numRef>
          </c:val>
          <c:extLst>
            <c:ext xmlns:c16="http://schemas.microsoft.com/office/drawing/2014/chart" uri="{C3380CC4-5D6E-409C-BE32-E72D297353CC}">
              <c16:uniqueId val="{00000003-0955-4363-907F-7DE25BBC54CF}"/>
            </c:ext>
          </c:extLst>
        </c:ser>
        <c:dLbls>
          <c:showLegendKey val="0"/>
          <c:showVal val="0"/>
          <c:showCatName val="0"/>
          <c:showSerName val="0"/>
          <c:showPercent val="0"/>
          <c:showBubbleSize val="0"/>
        </c:dLbls>
        <c:axId val="110398680"/>
        <c:axId val="110399072"/>
        <c:extLst>
          <c:ext xmlns:c15="http://schemas.microsoft.com/office/drawing/2012/chart" uri="{02D57815-91ED-43cb-92C2-25804820EDAC}">
            <c15:filteredAreaSeries>
              <c15:ser>
                <c:idx val="2"/>
                <c:order val="2"/>
                <c:tx>
                  <c:strRef>
                    <c:extLst>
                      <c:ext uri="{02D57815-91ED-43cb-92C2-25804820EDAC}">
                        <c15:formulaRef>
                          <c15:sqref>'CBRS Indoor'!#REF!</c15:sqref>
                        </c15:formulaRef>
                      </c:ext>
                    </c:extLst>
                    <c:strCache>
                      <c:ptCount val="1"/>
                      <c:pt idx="0">
                        <c:v>#REF!</c:v>
                      </c:pt>
                    </c:strCache>
                  </c:strRef>
                </c:tx>
                <c:spPr>
                  <a:solidFill>
                    <a:schemeClr val="tx1"/>
                  </a:solidFill>
                  <a:ln>
                    <a:noFill/>
                  </a:ln>
                  <a:effectLst/>
                </c:spPr>
                <c:cat>
                  <c:numRef>
                    <c:extLst>
                      <c:ext uri="{02D57815-91ED-43cb-92C2-25804820EDAC}">
                        <c15:formulaRef>
                          <c15:sqref>'CBRS Indoor'!$D$52:$J$52</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uri="{02D57815-91ED-43cb-92C2-25804820EDAC}">
                        <c15:formulaRef>
                          <c15:sqref>'CBRS Indoor'!#REF!</c15:sqref>
                        </c15:formulaRef>
                      </c:ext>
                    </c:extLst>
                    <c:numCache>
                      <c:formatCode>General</c:formatCode>
                      <c:ptCount val="1"/>
                      <c:pt idx="0">
                        <c:v>1</c:v>
                      </c:pt>
                    </c:numCache>
                  </c:numRef>
                </c:val>
                <c:extLst>
                  <c:ext xmlns:c16="http://schemas.microsoft.com/office/drawing/2014/chart" uri="{C3380CC4-5D6E-409C-BE32-E72D297353CC}">
                    <c16:uniqueId val="{00000002-0955-4363-907F-7DE25BBC54CF}"/>
                  </c:ext>
                </c:extLst>
              </c15:ser>
            </c15:filteredAreaSeries>
          </c:ext>
        </c:extLst>
      </c:areaChart>
      <c:catAx>
        <c:axId val="110398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0399072"/>
        <c:crosses val="autoZero"/>
        <c:auto val="1"/>
        <c:lblAlgn val="ctr"/>
        <c:lblOffset val="100"/>
        <c:noMultiLvlLbl val="0"/>
      </c:catAx>
      <c:valAx>
        <c:axId val="110399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Indoor AP </a:t>
                </a:r>
                <a:r>
                  <a:rPr lang="en-US" baseline="0">
                    <a:latin typeface="Candara" panose="020E0502030303020204" pitchFamily="34" charset="0"/>
                  </a:rPr>
                  <a:t>Revenue</a:t>
                </a:r>
                <a:endParaRPr lang="en-US">
                  <a:latin typeface="Candara" panose="020E0502030303020204" pitchFamily="34" charset="0"/>
                </a:endParaRPr>
              </a:p>
            </c:rich>
          </c:tx>
          <c:layout>
            <c:manualLayout>
              <c:xMode val="edge"/>
              <c:yMode val="edge"/>
              <c:x val="1.649667865331263E-2"/>
              <c:y val="0.14095137968327565"/>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0398680"/>
        <c:crosses val="autoZero"/>
        <c:crossBetween val="midCat"/>
      </c:valAx>
      <c:spPr>
        <a:noFill/>
        <a:ln w="25400">
          <a:noFill/>
        </a:ln>
      </c:spPr>
    </c:plotArea>
    <c:legend>
      <c:legendPos val="r"/>
      <c:layout>
        <c:manualLayout>
          <c:xMode val="edge"/>
          <c:yMode val="edge"/>
          <c:x val="0.81013364396536824"/>
          <c:y val="0.27670200265238537"/>
          <c:w val="0.18814211757328547"/>
          <c:h val="0.2249182192846115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7659307837054472"/>
          <c:h val="0.8100495771361913"/>
        </c:manualLayout>
      </c:layout>
      <c:barChart>
        <c:barDir val="col"/>
        <c:grouping val="stacked"/>
        <c:varyColors val="0"/>
        <c:ser>
          <c:idx val="0"/>
          <c:order val="0"/>
          <c:tx>
            <c:strRef>
              <c:f>'CBRS Indoor'!$C$20</c:f>
              <c:strCache>
                <c:ptCount val="1"/>
                <c:pt idx="0">
                  <c:v>2T2R</c:v>
                </c:pt>
              </c:strCache>
            </c:strRef>
          </c:tx>
          <c:spPr>
            <a:solidFill>
              <a:schemeClr val="tx1">
                <a:lumMod val="95000"/>
                <a:lumOff val="5000"/>
              </a:schemeClr>
            </a:solidFill>
            <a:ln>
              <a:noFill/>
            </a:ln>
            <a:effectLst/>
          </c:spPr>
          <c:invertIfNegative val="0"/>
          <c:cat>
            <c:numRef>
              <c:f>'CBRS Indoor'!$D$7:$J$7</c:f>
              <c:numCache>
                <c:formatCode>General</c:formatCode>
                <c:ptCount val="7"/>
                <c:pt idx="0">
                  <c:v>2016</c:v>
                </c:pt>
                <c:pt idx="1">
                  <c:v>2017</c:v>
                </c:pt>
                <c:pt idx="2">
                  <c:v>2018</c:v>
                </c:pt>
                <c:pt idx="3">
                  <c:v>2019</c:v>
                </c:pt>
                <c:pt idx="4">
                  <c:v>2020</c:v>
                </c:pt>
                <c:pt idx="5">
                  <c:v>2021</c:v>
                </c:pt>
                <c:pt idx="6">
                  <c:v>2022</c:v>
                </c:pt>
              </c:numCache>
            </c:numRef>
          </c:cat>
          <c:val>
            <c:numRef>
              <c:f>'CBRS Indoor'!$D$20:$J$20</c:f>
              <c:numCache>
                <c:formatCode>_(* #,##0_);_(* \(#,##0\);_(* "-"??_);_(@_)</c:formatCode>
                <c:ptCount val="7"/>
                <c:pt idx="0">
                  <c:v>0</c:v>
                </c:pt>
                <c:pt idx="1">
                  <c:v>0</c:v>
                </c:pt>
                <c:pt idx="2">
                  <c:v>0</c:v>
                </c:pt>
                <c:pt idx="3">
                  <c:v>1999.5745320000001</c:v>
                </c:pt>
                <c:pt idx="4">
                  <c:v>3571.8467399999995</c:v>
                </c:pt>
                <c:pt idx="5">
                  <c:v>7381.1051999999981</c:v>
                </c:pt>
                <c:pt idx="6">
                  <c:v>14270.399999999996</c:v>
                </c:pt>
              </c:numCache>
            </c:numRef>
          </c:val>
          <c:extLst>
            <c:ext xmlns:c16="http://schemas.microsoft.com/office/drawing/2014/chart" uri="{C3380CC4-5D6E-409C-BE32-E72D297353CC}">
              <c16:uniqueId val="{00000000-DDF3-4F12-8FFE-10C517837484}"/>
            </c:ext>
          </c:extLst>
        </c:ser>
        <c:ser>
          <c:idx val="1"/>
          <c:order val="1"/>
          <c:tx>
            <c:strRef>
              <c:f>'CBRS Indoor'!$C$21</c:f>
              <c:strCache>
                <c:ptCount val="1"/>
                <c:pt idx="0">
                  <c:v>4T4R</c:v>
                </c:pt>
              </c:strCache>
            </c:strRef>
          </c:tx>
          <c:spPr>
            <a:solidFill>
              <a:schemeClr val="accent2">
                <a:lumMod val="60000"/>
                <a:lumOff val="40000"/>
              </a:schemeClr>
            </a:solidFill>
            <a:ln>
              <a:noFill/>
            </a:ln>
            <a:effectLst/>
          </c:spPr>
          <c:invertIfNegative val="0"/>
          <c:cat>
            <c:numRef>
              <c:f>'CBRS Indoor'!$D$7:$J$7</c:f>
              <c:numCache>
                <c:formatCode>General</c:formatCode>
                <c:ptCount val="7"/>
                <c:pt idx="0">
                  <c:v>2016</c:v>
                </c:pt>
                <c:pt idx="1">
                  <c:v>2017</c:v>
                </c:pt>
                <c:pt idx="2">
                  <c:v>2018</c:v>
                </c:pt>
                <c:pt idx="3">
                  <c:v>2019</c:v>
                </c:pt>
                <c:pt idx="4">
                  <c:v>2020</c:v>
                </c:pt>
                <c:pt idx="5">
                  <c:v>2021</c:v>
                </c:pt>
                <c:pt idx="6">
                  <c:v>2022</c:v>
                </c:pt>
              </c:numCache>
            </c:numRef>
          </c:cat>
          <c:val>
            <c:numRef>
              <c:f>'CBRS Indoor'!$D$21:$J$21</c:f>
              <c:numCache>
                <c:formatCode>_(* #,##0_);_(* \(#,##0\);_(* "-"??_);_(@_)</c:formatCode>
                <c:ptCount val="7"/>
                <c:pt idx="0">
                  <c:v>0</c:v>
                </c:pt>
                <c:pt idx="1">
                  <c:v>0</c:v>
                </c:pt>
                <c:pt idx="2">
                  <c:v>0</c:v>
                </c:pt>
                <c:pt idx="3">
                  <c:v>984.86506800000029</c:v>
                </c:pt>
                <c:pt idx="4">
                  <c:v>7251.9312600000003</c:v>
                </c:pt>
                <c:pt idx="5">
                  <c:v>66429.946800000005</c:v>
                </c:pt>
                <c:pt idx="6">
                  <c:v>128433.60000000001</c:v>
                </c:pt>
              </c:numCache>
            </c:numRef>
          </c:val>
          <c:extLst>
            <c:ext xmlns:c16="http://schemas.microsoft.com/office/drawing/2014/chart" uri="{C3380CC4-5D6E-409C-BE32-E72D297353CC}">
              <c16:uniqueId val="{00000001-DDF3-4F12-8FFE-10C517837484}"/>
            </c:ext>
          </c:extLst>
        </c:ser>
        <c:dLbls>
          <c:showLegendKey val="0"/>
          <c:showVal val="0"/>
          <c:showCatName val="0"/>
          <c:showSerName val="0"/>
          <c:showPercent val="0"/>
          <c:showBubbleSize val="0"/>
        </c:dLbls>
        <c:gapWidth val="150"/>
        <c:overlap val="100"/>
        <c:axId val="110399856"/>
        <c:axId val="110400248"/>
      </c:barChart>
      <c:catAx>
        <c:axId val="110399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0400248"/>
        <c:crosses val="autoZero"/>
        <c:auto val="1"/>
        <c:lblAlgn val="ctr"/>
        <c:lblOffset val="100"/>
        <c:noMultiLvlLbl val="0"/>
      </c:catAx>
      <c:valAx>
        <c:axId val="110400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Indoor </a:t>
                </a:r>
                <a:r>
                  <a:rPr lang="en-US">
                    <a:latin typeface="Candara" panose="020E0502030303020204" pitchFamily="34" charset="0"/>
                  </a:rPr>
                  <a:t>AP</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0399856"/>
        <c:crosses val="autoZero"/>
        <c:crossBetween val="between"/>
      </c:valAx>
      <c:spPr>
        <a:noFill/>
        <a:ln w="25400">
          <a:noFill/>
        </a:ln>
      </c:spPr>
    </c:plotArea>
    <c:legend>
      <c:legendPos val="r"/>
      <c:layout>
        <c:manualLayout>
          <c:xMode val="edge"/>
          <c:yMode val="edge"/>
          <c:x val="0.85510825101721755"/>
          <c:y val="0.45074561253834111"/>
          <c:w val="0.14489174898278245"/>
          <c:h val="0.1666653823614996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7659307837054472"/>
          <c:h val="0.8100495771361913"/>
        </c:manualLayout>
      </c:layout>
      <c:barChart>
        <c:barDir val="col"/>
        <c:grouping val="stacked"/>
        <c:varyColors val="0"/>
        <c:ser>
          <c:idx val="0"/>
          <c:order val="0"/>
          <c:tx>
            <c:strRef>
              <c:f>'CBRS Indoor'!$C$31</c:f>
              <c:strCache>
                <c:ptCount val="1"/>
                <c:pt idx="0">
                  <c:v>PAL</c:v>
                </c:pt>
              </c:strCache>
            </c:strRef>
          </c:tx>
          <c:spPr>
            <a:solidFill>
              <a:schemeClr val="tx2">
                <a:lumMod val="60000"/>
                <a:lumOff val="40000"/>
              </a:schemeClr>
            </a:solidFill>
            <a:ln>
              <a:noFill/>
            </a:ln>
            <a:effectLst/>
          </c:spPr>
          <c:invertIfNegative val="0"/>
          <c:cat>
            <c:numRef>
              <c:f>'CBRS Indoor'!$D$7:$J$7</c:f>
              <c:numCache>
                <c:formatCode>General</c:formatCode>
                <c:ptCount val="7"/>
                <c:pt idx="0">
                  <c:v>2016</c:v>
                </c:pt>
                <c:pt idx="1">
                  <c:v>2017</c:v>
                </c:pt>
                <c:pt idx="2">
                  <c:v>2018</c:v>
                </c:pt>
                <c:pt idx="3">
                  <c:v>2019</c:v>
                </c:pt>
                <c:pt idx="4">
                  <c:v>2020</c:v>
                </c:pt>
                <c:pt idx="5">
                  <c:v>2021</c:v>
                </c:pt>
                <c:pt idx="6">
                  <c:v>2022</c:v>
                </c:pt>
              </c:numCache>
            </c:numRef>
          </c:cat>
          <c:val>
            <c:numRef>
              <c:f>'CBRS Indoor'!$D$31:$J$31</c:f>
              <c:numCache>
                <c:formatCode>_(* #,##0_);_(* \(#,##0\);_(* "-"??_);_(@_)</c:formatCode>
                <c:ptCount val="7"/>
                <c:pt idx="0">
                  <c:v>0</c:v>
                </c:pt>
                <c:pt idx="1">
                  <c:v>0</c:v>
                </c:pt>
                <c:pt idx="2">
                  <c:v>0</c:v>
                </c:pt>
                <c:pt idx="3">
                  <c:v>298.44396000000006</c:v>
                </c:pt>
                <c:pt idx="4">
                  <c:v>2164.7556</c:v>
                </c:pt>
                <c:pt idx="5">
                  <c:v>22143.315599999998</c:v>
                </c:pt>
                <c:pt idx="6">
                  <c:v>42811.199999999997</c:v>
                </c:pt>
              </c:numCache>
            </c:numRef>
          </c:val>
          <c:extLst>
            <c:ext xmlns:c16="http://schemas.microsoft.com/office/drawing/2014/chart" uri="{C3380CC4-5D6E-409C-BE32-E72D297353CC}">
              <c16:uniqueId val="{00000000-B3F7-4239-9FE0-9CFBA3B4F705}"/>
            </c:ext>
          </c:extLst>
        </c:ser>
        <c:ser>
          <c:idx val="1"/>
          <c:order val="1"/>
          <c:tx>
            <c:strRef>
              <c:f>'CBRS Indoor'!$C$32</c:f>
              <c:strCache>
                <c:ptCount val="1"/>
                <c:pt idx="0">
                  <c:v>GAA</c:v>
                </c:pt>
              </c:strCache>
            </c:strRef>
          </c:tx>
          <c:spPr>
            <a:solidFill>
              <a:schemeClr val="bg2">
                <a:lumMod val="50000"/>
              </a:schemeClr>
            </a:solidFill>
            <a:ln>
              <a:noFill/>
            </a:ln>
            <a:effectLst/>
          </c:spPr>
          <c:invertIfNegative val="0"/>
          <c:cat>
            <c:numRef>
              <c:f>'CBRS Indoor'!$D$7:$J$7</c:f>
              <c:numCache>
                <c:formatCode>General</c:formatCode>
                <c:ptCount val="7"/>
                <c:pt idx="0">
                  <c:v>2016</c:v>
                </c:pt>
                <c:pt idx="1">
                  <c:v>2017</c:v>
                </c:pt>
                <c:pt idx="2">
                  <c:v>2018</c:v>
                </c:pt>
                <c:pt idx="3">
                  <c:v>2019</c:v>
                </c:pt>
                <c:pt idx="4">
                  <c:v>2020</c:v>
                </c:pt>
                <c:pt idx="5">
                  <c:v>2021</c:v>
                </c:pt>
                <c:pt idx="6">
                  <c:v>2022</c:v>
                </c:pt>
              </c:numCache>
            </c:numRef>
          </c:cat>
          <c:val>
            <c:numRef>
              <c:f>'CBRS Indoor'!$D$32:$J$32</c:f>
              <c:numCache>
                <c:formatCode>_(* #,##0_);_(* \(#,##0\);_(* "-"??_);_(@_)</c:formatCode>
                <c:ptCount val="7"/>
                <c:pt idx="0">
                  <c:v>0</c:v>
                </c:pt>
                <c:pt idx="1">
                  <c:v>0</c:v>
                </c:pt>
                <c:pt idx="2">
                  <c:v>0</c:v>
                </c:pt>
                <c:pt idx="3">
                  <c:v>2685.9956400000005</c:v>
                </c:pt>
                <c:pt idx="4">
                  <c:v>8659.0223999999998</c:v>
                </c:pt>
                <c:pt idx="5">
                  <c:v>51667.736399999994</c:v>
                </c:pt>
                <c:pt idx="6">
                  <c:v>99892.799999999988</c:v>
                </c:pt>
              </c:numCache>
            </c:numRef>
          </c:val>
          <c:extLst>
            <c:ext xmlns:c16="http://schemas.microsoft.com/office/drawing/2014/chart" uri="{C3380CC4-5D6E-409C-BE32-E72D297353CC}">
              <c16:uniqueId val="{00000001-B3F7-4239-9FE0-9CFBA3B4F705}"/>
            </c:ext>
          </c:extLst>
        </c:ser>
        <c:dLbls>
          <c:showLegendKey val="0"/>
          <c:showVal val="0"/>
          <c:showCatName val="0"/>
          <c:showSerName val="0"/>
          <c:showPercent val="0"/>
          <c:showBubbleSize val="0"/>
        </c:dLbls>
        <c:gapWidth val="150"/>
        <c:overlap val="100"/>
        <c:axId val="110401032"/>
        <c:axId val="110401424"/>
      </c:barChart>
      <c:catAx>
        <c:axId val="110401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0401424"/>
        <c:crosses val="autoZero"/>
        <c:auto val="1"/>
        <c:lblAlgn val="ctr"/>
        <c:lblOffset val="100"/>
        <c:noMultiLvlLbl val="0"/>
      </c:catAx>
      <c:valAx>
        <c:axId val="11040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Indoor </a:t>
                </a:r>
                <a:r>
                  <a:rPr lang="en-US">
                    <a:latin typeface="Candara" panose="020E0502030303020204" pitchFamily="34" charset="0"/>
                  </a:rPr>
                  <a:t>AP</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0401032"/>
        <c:crosses val="autoZero"/>
        <c:crossBetween val="between"/>
      </c:valAx>
      <c:spPr>
        <a:noFill/>
        <a:ln w="25400">
          <a:noFill/>
        </a:ln>
      </c:spPr>
    </c:plotArea>
    <c:legend>
      <c:legendPos val="r"/>
      <c:layout>
        <c:manualLayout>
          <c:xMode val="edge"/>
          <c:yMode val="edge"/>
          <c:x val="0.88828797211161714"/>
          <c:y val="0.45074561253834111"/>
          <c:w val="9.788714409904975E-2"/>
          <c:h val="0.1666653823614996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0"/>
          <c:order val="0"/>
          <c:tx>
            <c:strRef>
              <c:f>'CBRS Indoor'!$C$42</c:f>
              <c:strCache>
                <c:ptCount val="1"/>
                <c:pt idx="0">
                  <c:v>Standalone</c:v>
                </c:pt>
              </c:strCache>
            </c:strRef>
          </c:tx>
          <c:spPr>
            <a:solidFill>
              <a:schemeClr val="accent3">
                <a:lumMod val="60000"/>
                <a:lumOff val="40000"/>
              </a:schemeClr>
            </a:solidFill>
            <a:ln>
              <a:noFill/>
            </a:ln>
            <a:effectLst/>
          </c:spPr>
          <c:invertIfNegative val="0"/>
          <c:cat>
            <c:numRef>
              <c:f>'CBRS Indoor'!$D$7:$J$7</c:f>
              <c:numCache>
                <c:formatCode>General</c:formatCode>
                <c:ptCount val="7"/>
                <c:pt idx="0">
                  <c:v>2016</c:v>
                </c:pt>
                <c:pt idx="1">
                  <c:v>2017</c:v>
                </c:pt>
                <c:pt idx="2">
                  <c:v>2018</c:v>
                </c:pt>
                <c:pt idx="3">
                  <c:v>2019</c:v>
                </c:pt>
                <c:pt idx="4">
                  <c:v>2020</c:v>
                </c:pt>
                <c:pt idx="5">
                  <c:v>2021</c:v>
                </c:pt>
                <c:pt idx="6">
                  <c:v>2022</c:v>
                </c:pt>
              </c:numCache>
            </c:numRef>
          </c:cat>
          <c:val>
            <c:numRef>
              <c:f>'CBRS Indoor'!$D$42:$J$42</c:f>
              <c:numCache>
                <c:formatCode>_(* #,##0_);_(* \(#,##0\);_(* "-"??_);_(@_)</c:formatCode>
                <c:ptCount val="7"/>
                <c:pt idx="0">
                  <c:v>0</c:v>
                </c:pt>
                <c:pt idx="1">
                  <c:v>0</c:v>
                </c:pt>
                <c:pt idx="2">
                  <c:v>0</c:v>
                </c:pt>
                <c:pt idx="3">
                  <c:v>2984.4396000000006</c:v>
                </c:pt>
                <c:pt idx="4">
                  <c:v>10607.302439999999</c:v>
                </c:pt>
                <c:pt idx="5">
                  <c:v>70120.499399999986</c:v>
                </c:pt>
                <c:pt idx="6">
                  <c:v>135568.79999999999</c:v>
                </c:pt>
              </c:numCache>
            </c:numRef>
          </c:val>
          <c:extLst>
            <c:ext xmlns:c16="http://schemas.microsoft.com/office/drawing/2014/chart" uri="{C3380CC4-5D6E-409C-BE32-E72D297353CC}">
              <c16:uniqueId val="{00000000-B133-4F66-9C89-9BB615354411}"/>
            </c:ext>
          </c:extLst>
        </c:ser>
        <c:ser>
          <c:idx val="1"/>
          <c:order val="1"/>
          <c:tx>
            <c:strRef>
              <c:f>'CBRS Indoor'!$C$43</c:f>
              <c:strCache>
                <c:ptCount val="1"/>
                <c:pt idx="0">
                  <c:v>Multiband</c:v>
                </c:pt>
              </c:strCache>
            </c:strRef>
          </c:tx>
          <c:spPr>
            <a:solidFill>
              <a:schemeClr val="accent3">
                <a:lumMod val="75000"/>
              </a:schemeClr>
            </a:solidFill>
            <a:ln>
              <a:noFill/>
            </a:ln>
            <a:effectLst/>
          </c:spPr>
          <c:invertIfNegative val="0"/>
          <c:cat>
            <c:numRef>
              <c:f>'CBRS Indoor'!$D$7:$J$7</c:f>
              <c:numCache>
                <c:formatCode>General</c:formatCode>
                <c:ptCount val="7"/>
                <c:pt idx="0">
                  <c:v>2016</c:v>
                </c:pt>
                <c:pt idx="1">
                  <c:v>2017</c:v>
                </c:pt>
                <c:pt idx="2">
                  <c:v>2018</c:v>
                </c:pt>
                <c:pt idx="3">
                  <c:v>2019</c:v>
                </c:pt>
                <c:pt idx="4">
                  <c:v>2020</c:v>
                </c:pt>
                <c:pt idx="5">
                  <c:v>2021</c:v>
                </c:pt>
                <c:pt idx="6">
                  <c:v>2022</c:v>
                </c:pt>
              </c:numCache>
            </c:numRef>
          </c:cat>
          <c:val>
            <c:numRef>
              <c:f>'CBRS Indoor'!$D$43:$J$43</c:f>
              <c:numCache>
                <c:formatCode>_(* #,##0_);_(* \(#,##0\);_(* "-"??_);_(@_)</c:formatCode>
                <c:ptCount val="7"/>
                <c:pt idx="0">
                  <c:v>0</c:v>
                </c:pt>
                <c:pt idx="1">
                  <c:v>0</c:v>
                </c:pt>
                <c:pt idx="2">
                  <c:v>0</c:v>
                </c:pt>
                <c:pt idx="3">
                  <c:v>0</c:v>
                </c:pt>
                <c:pt idx="4">
                  <c:v>216.47556</c:v>
                </c:pt>
                <c:pt idx="5">
                  <c:v>3690.5526</c:v>
                </c:pt>
                <c:pt idx="6">
                  <c:v>7135.2000000000007</c:v>
                </c:pt>
              </c:numCache>
            </c:numRef>
          </c:val>
          <c:extLst>
            <c:ext xmlns:c16="http://schemas.microsoft.com/office/drawing/2014/chart" uri="{C3380CC4-5D6E-409C-BE32-E72D297353CC}">
              <c16:uniqueId val="{00000001-B133-4F66-9C89-9BB615354411}"/>
            </c:ext>
          </c:extLst>
        </c:ser>
        <c:dLbls>
          <c:showLegendKey val="0"/>
          <c:showVal val="0"/>
          <c:showCatName val="0"/>
          <c:showSerName val="0"/>
          <c:showPercent val="0"/>
          <c:showBubbleSize val="0"/>
        </c:dLbls>
        <c:gapWidth val="150"/>
        <c:overlap val="100"/>
        <c:axId val="110402208"/>
        <c:axId val="110402600"/>
      </c:barChart>
      <c:catAx>
        <c:axId val="110402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0402600"/>
        <c:crosses val="autoZero"/>
        <c:auto val="1"/>
        <c:lblAlgn val="ctr"/>
        <c:lblOffset val="100"/>
        <c:noMultiLvlLbl val="0"/>
      </c:catAx>
      <c:valAx>
        <c:axId val="110402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Indoor </a:t>
                </a:r>
                <a:r>
                  <a:rPr lang="en-US">
                    <a:latin typeface="Candara" panose="020E0502030303020204" pitchFamily="34" charset="0"/>
                  </a:rPr>
                  <a:t>AP</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0402208"/>
        <c:crosses val="autoZero"/>
        <c:crossBetween val="between"/>
      </c:valAx>
      <c:spPr>
        <a:noFill/>
        <a:ln w="25400">
          <a:noFill/>
        </a:ln>
      </c:spPr>
    </c:plotArea>
    <c:legend>
      <c:legendPos val="r"/>
      <c:layout>
        <c:manualLayout>
          <c:xMode val="edge"/>
          <c:yMode val="edge"/>
          <c:x val="0.82745848343855133"/>
          <c:y val="0.45074561253834111"/>
          <c:w val="0.16977653980358212"/>
          <c:h val="0.1759857684309716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78686208463057"/>
          <c:y val="5.1400554097404488E-2"/>
          <c:w val="0.61341860336471044"/>
          <c:h val="0.8100495771361913"/>
        </c:manualLayout>
      </c:layout>
      <c:barChart>
        <c:barDir val="col"/>
        <c:grouping val="stacked"/>
        <c:varyColors val="0"/>
        <c:ser>
          <c:idx val="0"/>
          <c:order val="0"/>
          <c:tx>
            <c:strRef>
              <c:f>'Private LTE'!$C$8</c:f>
              <c:strCache>
                <c:ptCount val="1"/>
                <c:pt idx="0">
                  <c:v>Outdoor</c:v>
                </c:pt>
              </c:strCache>
            </c:strRef>
          </c:tx>
          <c:spPr>
            <a:solidFill>
              <a:schemeClr val="bg2">
                <a:lumMod val="25000"/>
              </a:schemeClr>
            </a:solidFill>
            <a:ln>
              <a:noFill/>
            </a:ln>
            <a:effectLst/>
          </c:spPr>
          <c:invertIfNegative val="0"/>
          <c:cat>
            <c:numRef>
              <c:f>'Private LTE'!$D$7:$J$7</c:f>
              <c:numCache>
                <c:formatCode>General</c:formatCode>
                <c:ptCount val="7"/>
                <c:pt idx="0">
                  <c:v>2016</c:v>
                </c:pt>
                <c:pt idx="1">
                  <c:v>2017</c:v>
                </c:pt>
                <c:pt idx="2">
                  <c:v>2018</c:v>
                </c:pt>
                <c:pt idx="3">
                  <c:v>2019</c:v>
                </c:pt>
                <c:pt idx="4">
                  <c:v>2020</c:v>
                </c:pt>
                <c:pt idx="5">
                  <c:v>2021</c:v>
                </c:pt>
                <c:pt idx="6">
                  <c:v>2022</c:v>
                </c:pt>
              </c:numCache>
            </c:numRef>
          </c:cat>
          <c:val>
            <c:numRef>
              <c:f>'Private LTE'!$D$8:$J$8</c:f>
              <c:numCache>
                <c:formatCode>_(* #,##0_);_(* \(#,##0\);_(* "-"??_);_(@_)</c:formatCode>
                <c:ptCount val="7"/>
                <c:pt idx="0">
                  <c:v>0</c:v>
                </c:pt>
                <c:pt idx="1">
                  <c:v>0</c:v>
                </c:pt>
                <c:pt idx="2">
                  <c:v>10</c:v>
                </c:pt>
                <c:pt idx="3">
                  <c:v>200</c:v>
                </c:pt>
                <c:pt idx="4">
                  <c:v>1000</c:v>
                </c:pt>
                <c:pt idx="5">
                  <c:v>2000</c:v>
                </c:pt>
                <c:pt idx="6">
                  <c:v>4000</c:v>
                </c:pt>
              </c:numCache>
            </c:numRef>
          </c:val>
          <c:extLst>
            <c:ext xmlns:c16="http://schemas.microsoft.com/office/drawing/2014/chart" uri="{C3380CC4-5D6E-409C-BE32-E72D297353CC}">
              <c16:uniqueId val="{00000000-10BE-471F-B3FD-42B522EDE0AD}"/>
            </c:ext>
          </c:extLst>
        </c:ser>
        <c:ser>
          <c:idx val="1"/>
          <c:order val="1"/>
          <c:tx>
            <c:strRef>
              <c:f>'Private LTE'!$C$9</c:f>
              <c:strCache>
                <c:ptCount val="1"/>
                <c:pt idx="0">
                  <c:v>Indoor</c:v>
                </c:pt>
              </c:strCache>
            </c:strRef>
          </c:tx>
          <c:spPr>
            <a:solidFill>
              <a:schemeClr val="accent3">
                <a:lumMod val="75000"/>
              </a:schemeClr>
            </a:solidFill>
            <a:ln>
              <a:noFill/>
            </a:ln>
            <a:effectLst/>
          </c:spPr>
          <c:invertIfNegative val="0"/>
          <c:cat>
            <c:numRef>
              <c:f>'Private LTE'!$D$7:$J$7</c:f>
              <c:numCache>
                <c:formatCode>General</c:formatCode>
                <c:ptCount val="7"/>
                <c:pt idx="0">
                  <c:v>2016</c:v>
                </c:pt>
                <c:pt idx="1">
                  <c:v>2017</c:v>
                </c:pt>
                <c:pt idx="2">
                  <c:v>2018</c:v>
                </c:pt>
                <c:pt idx="3">
                  <c:v>2019</c:v>
                </c:pt>
                <c:pt idx="4">
                  <c:v>2020</c:v>
                </c:pt>
                <c:pt idx="5">
                  <c:v>2021</c:v>
                </c:pt>
                <c:pt idx="6">
                  <c:v>2022</c:v>
                </c:pt>
              </c:numCache>
            </c:numRef>
          </c:cat>
          <c:val>
            <c:numRef>
              <c:f>'Private LTE'!$D$9:$J$9</c:f>
              <c:numCache>
                <c:formatCode>_(* #,##0_);_(* \(#,##0\);_(* "-"??_);_(@_)</c:formatCode>
                <c:ptCount val="7"/>
                <c:pt idx="0">
                  <c:v>0</c:v>
                </c:pt>
                <c:pt idx="1">
                  <c:v>0</c:v>
                </c:pt>
                <c:pt idx="2">
                  <c:v>0</c:v>
                </c:pt>
                <c:pt idx="3">
                  <c:v>672.53579999999999</c:v>
                </c:pt>
                <c:pt idx="4">
                  <c:v>3362.6790000000001</c:v>
                </c:pt>
                <c:pt idx="5">
                  <c:v>33626.79</c:v>
                </c:pt>
                <c:pt idx="6">
                  <c:v>67253.58</c:v>
                </c:pt>
              </c:numCache>
            </c:numRef>
          </c:val>
          <c:extLst>
            <c:ext xmlns:c16="http://schemas.microsoft.com/office/drawing/2014/chart" uri="{C3380CC4-5D6E-409C-BE32-E72D297353CC}">
              <c16:uniqueId val="{00000001-10BE-471F-B3FD-42B522EDE0AD}"/>
            </c:ext>
          </c:extLst>
        </c:ser>
        <c:dLbls>
          <c:showLegendKey val="0"/>
          <c:showVal val="0"/>
          <c:showCatName val="0"/>
          <c:showSerName val="0"/>
          <c:showPercent val="0"/>
          <c:showBubbleSize val="0"/>
        </c:dLbls>
        <c:gapWidth val="150"/>
        <c:overlap val="100"/>
        <c:axId val="110776272"/>
        <c:axId val="110776664"/>
      </c:barChart>
      <c:catAx>
        <c:axId val="110776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0776664"/>
        <c:crosses val="autoZero"/>
        <c:auto val="1"/>
        <c:lblAlgn val="ctr"/>
        <c:lblOffset val="100"/>
        <c:noMultiLvlLbl val="0"/>
      </c:catAx>
      <c:valAx>
        <c:axId val="110776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 Private LTE Indoor</a:t>
                </a:r>
                <a:r>
                  <a:rPr lang="en-US" baseline="0">
                    <a:latin typeface="Candara" panose="020E0502030303020204" pitchFamily="34" charset="0"/>
                  </a:rPr>
                  <a:t> </a:t>
                </a:r>
                <a:r>
                  <a:rPr lang="en-US">
                    <a:latin typeface="Candara" panose="020E0502030303020204" pitchFamily="34" charset="0"/>
                  </a:rPr>
                  <a:t>AP</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1071819348163963E-2"/>
              <c:y val="4.7008295478512263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0776272"/>
        <c:crosses val="autoZero"/>
        <c:crossBetween val="between"/>
      </c:valAx>
      <c:spPr>
        <a:noFill/>
        <a:ln w="25400">
          <a:noFill/>
        </a:ln>
      </c:spPr>
    </c:plotArea>
    <c:legend>
      <c:legendPos val="r"/>
      <c:layout>
        <c:manualLayout>
          <c:xMode val="edge"/>
          <c:yMode val="edge"/>
          <c:x val="0.77215891265907388"/>
          <c:y val="0.33890102042733916"/>
          <c:w val="0.22784099020266163"/>
          <c:h val="0.3157916839342451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50181889750583"/>
          <c:y val="5.1400554097404488E-2"/>
          <c:w val="0.60470368266601238"/>
          <c:h val="0.8100495771361913"/>
        </c:manualLayout>
      </c:layout>
      <c:barChart>
        <c:barDir val="col"/>
        <c:grouping val="stacked"/>
        <c:varyColors val="0"/>
        <c:ser>
          <c:idx val="0"/>
          <c:order val="0"/>
          <c:tx>
            <c:strRef>
              <c:f>Summary!$C$89</c:f>
              <c:strCache>
                <c:ptCount val="1"/>
                <c:pt idx="0">
                  <c:v>Mobile/Telco</c:v>
                </c:pt>
              </c:strCache>
            </c:strRef>
          </c:tx>
          <c:spPr>
            <a:solidFill>
              <a:schemeClr val="tx2">
                <a:lumMod val="60000"/>
                <a:lumOff val="40000"/>
              </a:schemeClr>
            </a:solidFill>
            <a:ln>
              <a:noFill/>
            </a:ln>
            <a:effectLst/>
          </c:spPr>
          <c:invertIfNegative val="0"/>
          <c:cat>
            <c:numRef>
              <c:f>Summary!$D$88:$J$88</c:f>
              <c:numCache>
                <c:formatCode>General</c:formatCode>
                <c:ptCount val="7"/>
                <c:pt idx="0">
                  <c:v>2016</c:v>
                </c:pt>
                <c:pt idx="1">
                  <c:v>2017</c:v>
                </c:pt>
                <c:pt idx="2">
                  <c:v>2018</c:v>
                </c:pt>
                <c:pt idx="3">
                  <c:v>2019</c:v>
                </c:pt>
                <c:pt idx="4">
                  <c:v>2020</c:v>
                </c:pt>
                <c:pt idx="5">
                  <c:v>2021</c:v>
                </c:pt>
                <c:pt idx="6">
                  <c:v>2022</c:v>
                </c:pt>
              </c:numCache>
            </c:numRef>
          </c:cat>
          <c:val>
            <c:numRef>
              <c:f>Summary!$D$89:$J$89</c:f>
              <c:numCache>
                <c:formatCode>_(* #,##0_);_(* \(#,##0\);_(* "-"??_);_(@_)</c:formatCode>
                <c:ptCount val="7"/>
                <c:pt idx="0">
                  <c:v>0</c:v>
                </c:pt>
                <c:pt idx="1">
                  <c:v>700</c:v>
                </c:pt>
                <c:pt idx="2">
                  <c:v>13975</c:v>
                </c:pt>
                <c:pt idx="3">
                  <c:v>45654</c:v>
                </c:pt>
                <c:pt idx="4">
                  <c:v>71334</c:v>
                </c:pt>
                <c:pt idx="5">
                  <c:v>72892</c:v>
                </c:pt>
                <c:pt idx="6">
                  <c:v>41503</c:v>
                </c:pt>
              </c:numCache>
            </c:numRef>
          </c:val>
          <c:extLst>
            <c:ext xmlns:c16="http://schemas.microsoft.com/office/drawing/2014/chart" uri="{C3380CC4-5D6E-409C-BE32-E72D297353CC}">
              <c16:uniqueId val="{00000000-3204-41A3-B4C4-0F44376A6A37}"/>
            </c:ext>
          </c:extLst>
        </c:ser>
        <c:ser>
          <c:idx val="1"/>
          <c:order val="1"/>
          <c:tx>
            <c:strRef>
              <c:f>Summary!$C$90</c:f>
              <c:strCache>
                <c:ptCount val="1"/>
                <c:pt idx="0">
                  <c:v>Cable MSO</c:v>
                </c:pt>
              </c:strCache>
            </c:strRef>
          </c:tx>
          <c:spPr>
            <a:solidFill>
              <a:schemeClr val="bg2">
                <a:lumMod val="50000"/>
              </a:schemeClr>
            </a:solidFill>
            <a:ln>
              <a:noFill/>
            </a:ln>
            <a:effectLst/>
          </c:spPr>
          <c:invertIfNegative val="0"/>
          <c:cat>
            <c:numRef>
              <c:f>Summary!$D$88:$J$88</c:f>
              <c:numCache>
                <c:formatCode>General</c:formatCode>
                <c:ptCount val="7"/>
                <c:pt idx="0">
                  <c:v>2016</c:v>
                </c:pt>
                <c:pt idx="1">
                  <c:v>2017</c:v>
                </c:pt>
                <c:pt idx="2">
                  <c:v>2018</c:v>
                </c:pt>
                <c:pt idx="3">
                  <c:v>2019</c:v>
                </c:pt>
                <c:pt idx="4">
                  <c:v>2020</c:v>
                </c:pt>
                <c:pt idx="5">
                  <c:v>2021</c:v>
                </c:pt>
                <c:pt idx="6">
                  <c:v>2022</c:v>
                </c:pt>
              </c:numCache>
            </c:numRef>
          </c:cat>
          <c:val>
            <c:numRef>
              <c:f>Summary!$D$90:$J$90</c:f>
              <c:numCache>
                <c:formatCode>_(* #,##0_);_(* \(#,##0\);_(* "-"??_);_(@_)</c:formatCode>
                <c:ptCount val="7"/>
                <c:pt idx="0">
                  <c:v>0</c:v>
                </c:pt>
                <c:pt idx="1">
                  <c:v>0</c:v>
                </c:pt>
                <c:pt idx="2">
                  <c:v>304.81190000000004</c:v>
                </c:pt>
                <c:pt idx="3">
                  <c:v>36652.205310000005</c:v>
                </c:pt>
                <c:pt idx="4">
                  <c:v>305115.61381100008</c:v>
                </c:pt>
                <c:pt idx="5">
                  <c:v>643022.50170501007</c:v>
                </c:pt>
                <c:pt idx="6">
                  <c:v>644445.27373781381</c:v>
                </c:pt>
              </c:numCache>
            </c:numRef>
          </c:val>
          <c:extLst>
            <c:ext xmlns:c16="http://schemas.microsoft.com/office/drawing/2014/chart" uri="{C3380CC4-5D6E-409C-BE32-E72D297353CC}">
              <c16:uniqueId val="{00000001-3204-41A3-B4C4-0F44376A6A37}"/>
            </c:ext>
          </c:extLst>
        </c:ser>
        <c:ser>
          <c:idx val="2"/>
          <c:order val="2"/>
          <c:tx>
            <c:strRef>
              <c:f>Summary!$C$91</c:f>
              <c:strCache>
                <c:ptCount val="1"/>
                <c:pt idx="0">
                  <c:v>WISP/OTT</c:v>
                </c:pt>
              </c:strCache>
            </c:strRef>
          </c:tx>
          <c:spPr>
            <a:solidFill>
              <a:schemeClr val="tx1"/>
            </a:solidFill>
            <a:ln>
              <a:noFill/>
            </a:ln>
            <a:effectLst/>
          </c:spPr>
          <c:invertIfNegative val="0"/>
          <c:cat>
            <c:numRef>
              <c:f>Summary!$D$88:$J$88</c:f>
              <c:numCache>
                <c:formatCode>General</c:formatCode>
                <c:ptCount val="7"/>
                <c:pt idx="0">
                  <c:v>2016</c:v>
                </c:pt>
                <c:pt idx="1">
                  <c:v>2017</c:v>
                </c:pt>
                <c:pt idx="2">
                  <c:v>2018</c:v>
                </c:pt>
                <c:pt idx="3">
                  <c:v>2019</c:v>
                </c:pt>
                <c:pt idx="4">
                  <c:v>2020</c:v>
                </c:pt>
                <c:pt idx="5">
                  <c:v>2021</c:v>
                </c:pt>
                <c:pt idx="6">
                  <c:v>2022</c:v>
                </c:pt>
              </c:numCache>
            </c:numRef>
          </c:cat>
          <c:val>
            <c:numRef>
              <c:f>Summary!$D$91:$J$91</c:f>
              <c:numCache>
                <c:formatCode>_(* #,##0_);_(* \(#,##0\);_(* "-"??_);_(@_)</c:formatCode>
                <c:ptCount val="7"/>
                <c:pt idx="0">
                  <c:v>0</c:v>
                </c:pt>
                <c:pt idx="1">
                  <c:v>7573</c:v>
                </c:pt>
                <c:pt idx="2">
                  <c:v>92981</c:v>
                </c:pt>
                <c:pt idx="3">
                  <c:v>189979</c:v>
                </c:pt>
                <c:pt idx="4">
                  <c:v>325561</c:v>
                </c:pt>
                <c:pt idx="5">
                  <c:v>392924</c:v>
                </c:pt>
                <c:pt idx="6">
                  <c:v>399152</c:v>
                </c:pt>
              </c:numCache>
            </c:numRef>
          </c:val>
          <c:extLst>
            <c:ext xmlns:c16="http://schemas.microsoft.com/office/drawing/2014/chart" uri="{C3380CC4-5D6E-409C-BE32-E72D297353CC}">
              <c16:uniqueId val="{00000002-3204-41A3-B4C4-0F44376A6A37}"/>
            </c:ext>
          </c:extLst>
        </c:ser>
        <c:dLbls>
          <c:showLegendKey val="0"/>
          <c:showVal val="0"/>
          <c:showCatName val="0"/>
          <c:showSerName val="0"/>
          <c:showPercent val="0"/>
          <c:showBubbleSize val="0"/>
        </c:dLbls>
        <c:gapWidth val="150"/>
        <c:overlap val="100"/>
        <c:axId val="542498336"/>
        <c:axId val="542497944"/>
      </c:barChart>
      <c:catAx>
        <c:axId val="542498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2497944"/>
        <c:crosses val="autoZero"/>
        <c:auto val="1"/>
        <c:lblAlgn val="ctr"/>
        <c:lblOffset val="100"/>
        <c:noMultiLvlLbl val="0"/>
      </c:catAx>
      <c:valAx>
        <c:axId val="542497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CPE</a:t>
                </a:r>
                <a:r>
                  <a:rPr lang="en-US" baseline="0">
                    <a:latin typeface="Candara" panose="020E0502030303020204" pitchFamily="34" charset="0"/>
                  </a:rPr>
                  <a:t> </a:t>
                </a:r>
                <a:r>
                  <a:rPr lang="en-US" sz="1000" b="0" i="0" u="none" strike="noStrike" baseline="0">
                    <a:effectLst/>
                  </a:rPr>
                  <a:t>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2498336"/>
        <c:crosses val="autoZero"/>
        <c:crossBetween val="between"/>
      </c:valAx>
      <c:spPr>
        <a:noFill/>
        <a:ln w="25400">
          <a:noFill/>
        </a:ln>
      </c:spPr>
    </c:plotArea>
    <c:legend>
      <c:legendPos val="r"/>
      <c:layout>
        <c:manualLayout>
          <c:xMode val="edge"/>
          <c:yMode val="edge"/>
          <c:x val="0.77215891265907388"/>
          <c:y val="0.33890102042733916"/>
          <c:w val="0.22784099020266163"/>
          <c:h val="0.3157916839342451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59917372915027911"/>
          <c:h val="0.8100495771361913"/>
        </c:manualLayout>
      </c:layout>
      <c:areaChart>
        <c:grouping val="stacked"/>
        <c:varyColors val="0"/>
        <c:ser>
          <c:idx val="0"/>
          <c:order val="0"/>
          <c:tx>
            <c:strRef>
              <c:f>'Private LTE'!$C$20</c:f>
              <c:strCache>
                <c:ptCount val="1"/>
                <c:pt idx="0">
                  <c:v>Outdoor</c:v>
                </c:pt>
              </c:strCache>
            </c:strRef>
          </c:tx>
          <c:spPr>
            <a:solidFill>
              <a:schemeClr val="bg2">
                <a:lumMod val="25000"/>
              </a:schemeClr>
            </a:solidFill>
            <a:ln>
              <a:noFill/>
            </a:ln>
            <a:effectLst/>
          </c:spPr>
          <c:cat>
            <c:numRef>
              <c:f>'Private LTE'!$D$19:$J$19</c:f>
              <c:numCache>
                <c:formatCode>General</c:formatCode>
                <c:ptCount val="7"/>
                <c:pt idx="0">
                  <c:v>2016</c:v>
                </c:pt>
                <c:pt idx="1">
                  <c:v>2017</c:v>
                </c:pt>
                <c:pt idx="2">
                  <c:v>2018</c:v>
                </c:pt>
                <c:pt idx="3">
                  <c:v>2019</c:v>
                </c:pt>
                <c:pt idx="4">
                  <c:v>2020</c:v>
                </c:pt>
                <c:pt idx="5">
                  <c:v>2021</c:v>
                </c:pt>
                <c:pt idx="6">
                  <c:v>2022</c:v>
                </c:pt>
              </c:numCache>
            </c:numRef>
          </c:cat>
          <c:val>
            <c:numRef>
              <c:f>'Private LTE'!$D$20:$J$20</c:f>
              <c:numCache>
                <c:formatCode>"$"#,###,,\ "M"</c:formatCode>
                <c:ptCount val="7"/>
                <c:pt idx="0">
                  <c:v>0</c:v>
                </c:pt>
                <c:pt idx="1">
                  <c:v>0</c:v>
                </c:pt>
                <c:pt idx="2">
                  <c:v>24624</c:v>
                </c:pt>
                <c:pt idx="3">
                  <c:v>443232.00000000006</c:v>
                </c:pt>
                <c:pt idx="4">
                  <c:v>1994544.0000000002</c:v>
                </c:pt>
                <c:pt idx="5">
                  <c:v>3590179.2000000007</c:v>
                </c:pt>
                <c:pt idx="6">
                  <c:v>7180358.4000000013</c:v>
                </c:pt>
              </c:numCache>
            </c:numRef>
          </c:val>
          <c:extLst>
            <c:ext xmlns:c16="http://schemas.microsoft.com/office/drawing/2014/chart" uri="{C3380CC4-5D6E-409C-BE32-E72D297353CC}">
              <c16:uniqueId val="{00000000-0955-4363-907F-7DE25BBC54CF}"/>
            </c:ext>
          </c:extLst>
        </c:ser>
        <c:ser>
          <c:idx val="1"/>
          <c:order val="1"/>
          <c:tx>
            <c:strRef>
              <c:f>'Private LTE'!$C$21</c:f>
              <c:strCache>
                <c:ptCount val="1"/>
                <c:pt idx="0">
                  <c:v>Indoor</c:v>
                </c:pt>
              </c:strCache>
            </c:strRef>
          </c:tx>
          <c:spPr>
            <a:solidFill>
              <a:schemeClr val="accent3">
                <a:lumMod val="75000"/>
              </a:schemeClr>
            </a:solidFill>
            <a:ln>
              <a:noFill/>
            </a:ln>
            <a:effectLst/>
          </c:spPr>
          <c:cat>
            <c:numRef>
              <c:f>'Private LTE'!$D$19:$J$19</c:f>
              <c:numCache>
                <c:formatCode>General</c:formatCode>
                <c:ptCount val="7"/>
                <c:pt idx="0">
                  <c:v>2016</c:v>
                </c:pt>
                <c:pt idx="1">
                  <c:v>2017</c:v>
                </c:pt>
                <c:pt idx="2">
                  <c:v>2018</c:v>
                </c:pt>
                <c:pt idx="3">
                  <c:v>2019</c:v>
                </c:pt>
                <c:pt idx="4">
                  <c:v>2020</c:v>
                </c:pt>
                <c:pt idx="5">
                  <c:v>2021</c:v>
                </c:pt>
                <c:pt idx="6">
                  <c:v>2022</c:v>
                </c:pt>
              </c:numCache>
            </c:numRef>
          </c:cat>
          <c:val>
            <c:numRef>
              <c:f>'Private LTE'!$D$21:$J$21</c:f>
              <c:numCache>
                <c:formatCode>"$"#,###,,\ "M"</c:formatCode>
                <c:ptCount val="7"/>
                <c:pt idx="0">
                  <c:v>0</c:v>
                </c:pt>
                <c:pt idx="1">
                  <c:v>0</c:v>
                </c:pt>
                <c:pt idx="2">
                  <c:v>0</c:v>
                </c:pt>
                <c:pt idx="3">
                  <c:v>576615.38152499998</c:v>
                </c:pt>
                <c:pt idx="4">
                  <c:v>2738923.0622437499</c:v>
                </c:pt>
                <c:pt idx="5">
                  <c:v>26019769.09131562</c:v>
                </c:pt>
                <c:pt idx="6">
                  <c:v>49437561.273499675</c:v>
                </c:pt>
              </c:numCache>
            </c:numRef>
          </c:val>
          <c:extLst>
            <c:ext xmlns:c16="http://schemas.microsoft.com/office/drawing/2014/chart" uri="{C3380CC4-5D6E-409C-BE32-E72D297353CC}">
              <c16:uniqueId val="{00000001-0955-4363-907F-7DE25BBC54CF}"/>
            </c:ext>
          </c:extLst>
        </c:ser>
        <c:dLbls>
          <c:showLegendKey val="0"/>
          <c:showVal val="0"/>
          <c:showCatName val="0"/>
          <c:showSerName val="0"/>
          <c:showPercent val="0"/>
          <c:showBubbleSize val="0"/>
        </c:dLbls>
        <c:axId val="110777448"/>
        <c:axId val="110777840"/>
      </c:areaChart>
      <c:catAx>
        <c:axId val="110777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0777840"/>
        <c:crosses val="autoZero"/>
        <c:auto val="1"/>
        <c:lblAlgn val="ctr"/>
        <c:lblOffset val="100"/>
        <c:noMultiLvlLbl val="0"/>
      </c:catAx>
      <c:valAx>
        <c:axId val="11077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Private LTE RAN </a:t>
                </a:r>
                <a:r>
                  <a:rPr lang="en-US" baseline="0">
                    <a:latin typeface="Candara" panose="020E0502030303020204" pitchFamily="34" charset="0"/>
                  </a:rPr>
                  <a:t>Revenue</a:t>
                </a:r>
                <a:endParaRPr lang="en-US">
                  <a:latin typeface="Candara" panose="020E0502030303020204" pitchFamily="34" charset="0"/>
                </a:endParaRPr>
              </a:p>
            </c:rich>
          </c:tx>
          <c:layout>
            <c:manualLayout>
              <c:xMode val="edge"/>
              <c:yMode val="edge"/>
              <c:x val="1.649667865331263E-2"/>
              <c:y val="0.14095137968327565"/>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0777448"/>
        <c:crosses val="autoZero"/>
        <c:crossBetween val="midCat"/>
      </c:valAx>
      <c:spPr>
        <a:noFill/>
        <a:ln w="25400">
          <a:noFill/>
        </a:ln>
      </c:spPr>
    </c:plotArea>
    <c:legend>
      <c:legendPos val="r"/>
      <c:layout>
        <c:manualLayout>
          <c:xMode val="edge"/>
          <c:yMode val="edge"/>
          <c:x val="0.81284612116827903"/>
          <c:y val="0.29152639233888611"/>
          <c:w val="0.13122067667976559"/>
          <c:h val="0.15989053846317408"/>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608698955091188"/>
          <c:y val="5.1400554097404488E-2"/>
          <c:w val="0.63511842876398905"/>
          <c:h val="0.8100495771361913"/>
        </c:manualLayout>
      </c:layout>
      <c:barChart>
        <c:barDir val="col"/>
        <c:grouping val="stacked"/>
        <c:varyColors val="0"/>
        <c:ser>
          <c:idx val="0"/>
          <c:order val="0"/>
          <c:tx>
            <c:strRef>
              <c:f>'Mobile Terminals'!$B$8</c:f>
              <c:strCache>
                <c:ptCount val="1"/>
                <c:pt idx="0">
                  <c:v>Premium Smartphones</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'Mobile Terminals'!$C$7:$I$7</c15:sqref>
                  </c15:fullRef>
                </c:ext>
              </c:extLst>
              <c:f>'Mobile Terminals'!$E$7:$I$7</c:f>
              <c:numCache>
                <c:formatCode>General</c:formatCode>
                <c:ptCount val="5"/>
                <c:pt idx="0">
                  <c:v>2018</c:v>
                </c:pt>
                <c:pt idx="1">
                  <c:v>2019</c:v>
                </c:pt>
                <c:pt idx="2">
                  <c:v>2020</c:v>
                </c:pt>
                <c:pt idx="3">
                  <c:v>2021</c:v>
                </c:pt>
                <c:pt idx="4">
                  <c:v>2022</c:v>
                </c:pt>
              </c:numCache>
            </c:numRef>
          </c:cat>
          <c:val>
            <c:numRef>
              <c:extLst>
                <c:ext xmlns:c15="http://schemas.microsoft.com/office/drawing/2012/chart" uri="{02D57815-91ED-43cb-92C2-25804820EDAC}">
                  <c15:fullRef>
                    <c15:sqref>'Mobile Terminals'!$C$8:$I$8</c15:sqref>
                  </c15:fullRef>
                </c:ext>
              </c:extLst>
              <c:f>'Mobile Terminals'!$E$8:$I$8</c:f>
              <c:numCache>
                <c:formatCode>#,###,,\ "M"</c:formatCode>
                <c:ptCount val="5"/>
                <c:pt idx="0">
                  <c:v>0</c:v>
                </c:pt>
                <c:pt idx="1">
                  <c:v>44742871.950000003</c:v>
                </c:pt>
                <c:pt idx="2">
                  <c:v>162146773.42499998</c:v>
                </c:pt>
                <c:pt idx="3">
                  <c:v>425590845.88860011</c:v>
                </c:pt>
                <c:pt idx="4">
                  <c:v>485800771.93494004</c:v>
                </c:pt>
              </c:numCache>
            </c:numRef>
          </c:val>
          <c:extLst>
            <c:ext xmlns:c16="http://schemas.microsoft.com/office/drawing/2014/chart" uri="{C3380CC4-5D6E-409C-BE32-E72D297353CC}">
              <c16:uniqueId val="{00000000-2A6F-4E2D-9AA5-75574518A046}"/>
            </c:ext>
          </c:extLst>
        </c:ser>
        <c:ser>
          <c:idx val="1"/>
          <c:order val="1"/>
          <c:tx>
            <c:strRef>
              <c:f>'Mobile Terminals'!$B$9</c:f>
              <c:strCache>
                <c:ptCount val="1"/>
                <c:pt idx="0">
                  <c:v>MidTier Smartphone</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'Mobile Terminals'!$C$7:$I$7</c15:sqref>
                  </c15:fullRef>
                </c:ext>
              </c:extLst>
              <c:f>'Mobile Terminals'!$E$7:$I$7</c:f>
              <c:numCache>
                <c:formatCode>General</c:formatCode>
                <c:ptCount val="5"/>
                <c:pt idx="0">
                  <c:v>2018</c:v>
                </c:pt>
                <c:pt idx="1">
                  <c:v>2019</c:v>
                </c:pt>
                <c:pt idx="2">
                  <c:v>2020</c:v>
                </c:pt>
                <c:pt idx="3">
                  <c:v>2021</c:v>
                </c:pt>
                <c:pt idx="4">
                  <c:v>2022</c:v>
                </c:pt>
              </c:numCache>
            </c:numRef>
          </c:cat>
          <c:val>
            <c:numRef>
              <c:extLst>
                <c:ext xmlns:c15="http://schemas.microsoft.com/office/drawing/2012/chart" uri="{02D57815-91ED-43cb-92C2-25804820EDAC}">
                  <c15:fullRef>
                    <c15:sqref>'Mobile Terminals'!$C$9:$I$9</c15:sqref>
                  </c15:fullRef>
                </c:ext>
              </c:extLst>
              <c:f>'Mobile Terminals'!$E$9:$I$9</c:f>
              <c:numCache>
                <c:formatCode>#,###,,\ "M"</c:formatCode>
                <c:ptCount val="5"/>
                <c:pt idx="0">
                  <c:v>13883621.4</c:v>
                </c:pt>
                <c:pt idx="1">
                  <c:v>29828581.300000001</c:v>
                </c:pt>
                <c:pt idx="2">
                  <c:v>61770199.399999999</c:v>
                </c:pt>
                <c:pt idx="3">
                  <c:v>94575743.530800015</c:v>
                </c:pt>
                <c:pt idx="4">
                  <c:v>121450192.983735</c:v>
                </c:pt>
              </c:numCache>
            </c:numRef>
          </c:val>
          <c:extLst>
            <c:ext xmlns:c16="http://schemas.microsoft.com/office/drawing/2014/chart" uri="{C3380CC4-5D6E-409C-BE32-E72D297353CC}">
              <c16:uniqueId val="{00000001-2A6F-4E2D-9AA5-75574518A046}"/>
            </c:ext>
          </c:extLst>
        </c:ser>
        <c:ser>
          <c:idx val="2"/>
          <c:order val="2"/>
          <c:tx>
            <c:strRef>
              <c:f>'Mobile Terminals'!$B$10</c:f>
              <c:strCache>
                <c:ptCount val="1"/>
                <c:pt idx="0">
                  <c:v>Entry Level Smartphone</c:v>
                </c:pt>
              </c:strCache>
            </c:strRef>
          </c:tx>
          <c:spPr>
            <a:solidFill>
              <a:schemeClr val="tx1"/>
            </a:solidFill>
            <a:ln>
              <a:noFill/>
            </a:ln>
            <a:effectLst/>
          </c:spPr>
          <c:invertIfNegative val="0"/>
          <c:cat>
            <c:numRef>
              <c:extLst>
                <c:ext xmlns:c15="http://schemas.microsoft.com/office/drawing/2012/chart" uri="{02D57815-91ED-43cb-92C2-25804820EDAC}">
                  <c15:fullRef>
                    <c15:sqref>'Mobile Terminals'!$C$7:$I$7</c15:sqref>
                  </c15:fullRef>
                </c:ext>
              </c:extLst>
              <c:f>'Mobile Terminals'!$E$7:$I$7</c:f>
              <c:numCache>
                <c:formatCode>General</c:formatCode>
                <c:ptCount val="5"/>
                <c:pt idx="0">
                  <c:v>2018</c:v>
                </c:pt>
                <c:pt idx="1">
                  <c:v>2019</c:v>
                </c:pt>
                <c:pt idx="2">
                  <c:v>2020</c:v>
                </c:pt>
                <c:pt idx="3">
                  <c:v>2021</c:v>
                </c:pt>
                <c:pt idx="4">
                  <c:v>2022</c:v>
                </c:pt>
              </c:numCache>
            </c:numRef>
          </c:cat>
          <c:val>
            <c:numRef>
              <c:extLst>
                <c:ext xmlns:c15="http://schemas.microsoft.com/office/drawing/2012/chart" uri="{02D57815-91ED-43cb-92C2-25804820EDAC}">
                  <c15:fullRef>
                    <c15:sqref>'Mobile Terminals'!$C$10:$I$10</c15:sqref>
                  </c15:fullRef>
                </c:ext>
              </c:extLst>
              <c:f>'Mobile Terminals'!$E$10:$I$10</c:f>
              <c:numCache>
                <c:formatCode>#,###,,\ "M"</c:formatCode>
                <c:ptCount val="5"/>
                <c:pt idx="0">
                  <c:v>4943410.6499999985</c:v>
                </c:pt>
                <c:pt idx="1">
                  <c:v>7350614.6775000021</c:v>
                </c:pt>
                <c:pt idx="2">
                  <c:v>13787990.937500007</c:v>
                </c:pt>
                <c:pt idx="3">
                  <c:v>24319476.907920007</c:v>
                </c:pt>
                <c:pt idx="4">
                  <c:v>39280462.416453727</c:v>
                </c:pt>
              </c:numCache>
            </c:numRef>
          </c:val>
          <c:extLst>
            <c:ext xmlns:c16="http://schemas.microsoft.com/office/drawing/2014/chart" uri="{C3380CC4-5D6E-409C-BE32-E72D297353CC}">
              <c16:uniqueId val="{00000002-2A6F-4E2D-9AA5-75574518A046}"/>
            </c:ext>
          </c:extLst>
        </c:ser>
        <c:dLbls>
          <c:showLegendKey val="0"/>
          <c:showVal val="0"/>
          <c:showCatName val="0"/>
          <c:showSerName val="0"/>
          <c:showPercent val="0"/>
          <c:showBubbleSize val="0"/>
        </c:dLbls>
        <c:gapWidth val="150"/>
        <c:overlap val="100"/>
        <c:axId val="110778624"/>
        <c:axId val="110779016"/>
      </c:barChart>
      <c:catAx>
        <c:axId val="110778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0779016"/>
        <c:crosses val="autoZero"/>
        <c:auto val="1"/>
        <c:lblAlgn val="ctr"/>
        <c:lblOffset val="100"/>
        <c:noMultiLvlLbl val="0"/>
      </c:catAx>
      <c:valAx>
        <c:axId val="110779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Smartphone shipment</a:t>
                </a:r>
                <a:endParaRPr lang="en-US">
                  <a:latin typeface="Candara" panose="020E0502030303020204" pitchFamily="34" charset="0"/>
                </a:endParaRPr>
              </a:p>
            </c:rich>
          </c:tx>
          <c:layout>
            <c:manualLayout>
              <c:xMode val="edge"/>
              <c:yMode val="edge"/>
              <c:x val="2.5819901856762757E-3"/>
              <c:y val="0.10044582274375971"/>
            </c:manualLayout>
          </c:layout>
          <c:overlay val="0"/>
          <c:spPr>
            <a:noFill/>
            <a:ln w="25400">
              <a:noFill/>
            </a:ln>
          </c:spPr>
        </c:title>
        <c:numFmt formatCode="#,##0,,&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0778624"/>
        <c:crosses val="autoZero"/>
        <c:crossBetween val="between"/>
      </c:valAx>
      <c:spPr>
        <a:noFill/>
        <a:ln w="25400">
          <a:noFill/>
        </a:ln>
      </c:spPr>
    </c:plotArea>
    <c:legend>
      <c:legendPos val="r"/>
      <c:layout>
        <c:manualLayout>
          <c:xMode val="edge"/>
          <c:yMode val="edge"/>
          <c:x val="0.77215891265907388"/>
          <c:y val="0.13850432450024161"/>
          <c:w val="0.22784099020266163"/>
          <c:h val="0.51618802946774633"/>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13330589845503"/>
          <c:y val="5.1400554097404488E-2"/>
          <c:w val="0.61007215022392736"/>
          <c:h val="0.8100495771361913"/>
        </c:manualLayout>
      </c:layout>
      <c:barChart>
        <c:barDir val="col"/>
        <c:grouping val="stacked"/>
        <c:varyColors val="0"/>
        <c:ser>
          <c:idx val="0"/>
          <c:order val="0"/>
          <c:tx>
            <c:strRef>
              <c:f>'Mobile Terminals'!$B$27</c:f>
              <c:strCache>
                <c:ptCount val="1"/>
                <c:pt idx="0">
                  <c:v>Remote Ops</c:v>
                </c:pt>
              </c:strCache>
            </c:strRef>
          </c:tx>
          <c:spPr>
            <a:solidFill>
              <a:schemeClr val="tx2">
                <a:lumMod val="60000"/>
                <a:lumOff val="40000"/>
              </a:schemeClr>
            </a:solidFill>
            <a:ln>
              <a:noFill/>
            </a:ln>
            <a:effectLst/>
          </c:spPr>
          <c:invertIfNegative val="0"/>
          <c:cat>
            <c:numRef>
              <c:f>'Mobile Terminals'!$C$26:$I$26</c:f>
              <c:numCache>
                <c:formatCode>General</c:formatCode>
                <c:ptCount val="7"/>
                <c:pt idx="0">
                  <c:v>2016</c:v>
                </c:pt>
                <c:pt idx="1">
                  <c:v>2017</c:v>
                </c:pt>
                <c:pt idx="2">
                  <c:v>2018</c:v>
                </c:pt>
                <c:pt idx="3">
                  <c:v>2019</c:v>
                </c:pt>
                <c:pt idx="4">
                  <c:v>2020</c:v>
                </c:pt>
                <c:pt idx="5">
                  <c:v>2021</c:v>
                </c:pt>
                <c:pt idx="6">
                  <c:v>2022</c:v>
                </c:pt>
              </c:numCache>
            </c:numRef>
          </c:cat>
          <c:val>
            <c:numRef>
              <c:f>'Mobile Terminals'!$C$27:$I$27</c:f>
              <c:numCache>
                <c:formatCode>#,###</c:formatCode>
                <c:ptCount val="7"/>
                <c:pt idx="0">
                  <c:v>0</c:v>
                </c:pt>
                <c:pt idx="1">
                  <c:v>0</c:v>
                </c:pt>
                <c:pt idx="2">
                  <c:v>60</c:v>
                </c:pt>
                <c:pt idx="3">
                  <c:v>1600</c:v>
                </c:pt>
                <c:pt idx="4">
                  <c:v>12000</c:v>
                </c:pt>
                <c:pt idx="5">
                  <c:v>32000</c:v>
                </c:pt>
                <c:pt idx="6">
                  <c:v>76000</c:v>
                </c:pt>
              </c:numCache>
            </c:numRef>
          </c:val>
          <c:extLst>
            <c:ext xmlns:c16="http://schemas.microsoft.com/office/drawing/2014/chart" uri="{C3380CC4-5D6E-409C-BE32-E72D297353CC}">
              <c16:uniqueId val="{00000000-2A6F-4E2D-9AA5-75574518A046}"/>
            </c:ext>
          </c:extLst>
        </c:ser>
        <c:ser>
          <c:idx val="1"/>
          <c:order val="1"/>
          <c:tx>
            <c:strRef>
              <c:f>'Mobile Terminals'!$B$28</c:f>
              <c:strCache>
                <c:ptCount val="1"/>
                <c:pt idx="0">
                  <c:v>Transport</c:v>
                </c:pt>
              </c:strCache>
            </c:strRef>
          </c:tx>
          <c:spPr>
            <a:solidFill>
              <a:schemeClr val="bg1">
                <a:lumMod val="85000"/>
              </a:schemeClr>
            </a:solidFill>
            <a:ln>
              <a:noFill/>
            </a:ln>
            <a:effectLst/>
          </c:spPr>
          <c:invertIfNegative val="0"/>
          <c:cat>
            <c:numRef>
              <c:f>'Mobile Terminals'!$C$26:$I$26</c:f>
              <c:numCache>
                <c:formatCode>General</c:formatCode>
                <c:ptCount val="7"/>
                <c:pt idx="0">
                  <c:v>2016</c:v>
                </c:pt>
                <c:pt idx="1">
                  <c:v>2017</c:v>
                </c:pt>
                <c:pt idx="2">
                  <c:v>2018</c:v>
                </c:pt>
                <c:pt idx="3">
                  <c:v>2019</c:v>
                </c:pt>
                <c:pt idx="4">
                  <c:v>2020</c:v>
                </c:pt>
                <c:pt idx="5">
                  <c:v>2021</c:v>
                </c:pt>
                <c:pt idx="6">
                  <c:v>2022</c:v>
                </c:pt>
              </c:numCache>
            </c:numRef>
          </c:cat>
          <c:val>
            <c:numRef>
              <c:f>'Mobile Terminals'!$C$28:$I$28</c:f>
              <c:numCache>
                <c:formatCode>#,###</c:formatCode>
                <c:ptCount val="7"/>
                <c:pt idx="0">
                  <c:v>0</c:v>
                </c:pt>
                <c:pt idx="1">
                  <c:v>0</c:v>
                </c:pt>
                <c:pt idx="2">
                  <c:v>80</c:v>
                </c:pt>
                <c:pt idx="3">
                  <c:v>2560</c:v>
                </c:pt>
                <c:pt idx="4">
                  <c:v>16800</c:v>
                </c:pt>
                <c:pt idx="5">
                  <c:v>40000</c:v>
                </c:pt>
                <c:pt idx="6">
                  <c:v>95000</c:v>
                </c:pt>
              </c:numCache>
            </c:numRef>
          </c:val>
          <c:extLst>
            <c:ext xmlns:c16="http://schemas.microsoft.com/office/drawing/2014/chart" uri="{C3380CC4-5D6E-409C-BE32-E72D297353CC}">
              <c16:uniqueId val="{00000001-2A6F-4E2D-9AA5-75574518A046}"/>
            </c:ext>
          </c:extLst>
        </c:ser>
        <c:ser>
          <c:idx val="2"/>
          <c:order val="2"/>
          <c:tx>
            <c:strRef>
              <c:f>'Mobile Terminals'!$B$29</c:f>
              <c:strCache>
                <c:ptCount val="1"/>
                <c:pt idx="0">
                  <c:v>Industrial</c:v>
                </c:pt>
              </c:strCache>
            </c:strRef>
          </c:tx>
          <c:spPr>
            <a:solidFill>
              <a:schemeClr val="tx1"/>
            </a:solidFill>
            <a:ln>
              <a:noFill/>
            </a:ln>
            <a:effectLst/>
          </c:spPr>
          <c:invertIfNegative val="0"/>
          <c:cat>
            <c:numRef>
              <c:f>'Mobile Terminals'!$C$26:$I$26</c:f>
              <c:numCache>
                <c:formatCode>General</c:formatCode>
                <c:ptCount val="7"/>
                <c:pt idx="0">
                  <c:v>2016</c:v>
                </c:pt>
                <c:pt idx="1">
                  <c:v>2017</c:v>
                </c:pt>
                <c:pt idx="2">
                  <c:v>2018</c:v>
                </c:pt>
                <c:pt idx="3">
                  <c:v>2019</c:v>
                </c:pt>
                <c:pt idx="4">
                  <c:v>2020</c:v>
                </c:pt>
                <c:pt idx="5">
                  <c:v>2021</c:v>
                </c:pt>
                <c:pt idx="6">
                  <c:v>2022</c:v>
                </c:pt>
              </c:numCache>
            </c:numRef>
          </c:cat>
          <c:val>
            <c:numRef>
              <c:f>'Mobile Terminals'!$C$29:$I$29</c:f>
              <c:numCache>
                <c:formatCode>#,###</c:formatCode>
                <c:ptCount val="7"/>
                <c:pt idx="0">
                  <c:v>0</c:v>
                </c:pt>
                <c:pt idx="1">
                  <c:v>0</c:v>
                </c:pt>
                <c:pt idx="2">
                  <c:v>50</c:v>
                </c:pt>
                <c:pt idx="3">
                  <c:v>2400</c:v>
                </c:pt>
                <c:pt idx="4">
                  <c:v>19800</c:v>
                </c:pt>
                <c:pt idx="5">
                  <c:v>56000</c:v>
                </c:pt>
                <c:pt idx="6">
                  <c:v>152000</c:v>
                </c:pt>
              </c:numCache>
            </c:numRef>
          </c:val>
          <c:extLst>
            <c:ext xmlns:c16="http://schemas.microsoft.com/office/drawing/2014/chart" uri="{C3380CC4-5D6E-409C-BE32-E72D297353CC}">
              <c16:uniqueId val="{00000002-2A6F-4E2D-9AA5-75574518A046}"/>
            </c:ext>
          </c:extLst>
        </c:ser>
        <c:ser>
          <c:idx val="3"/>
          <c:order val="3"/>
          <c:tx>
            <c:strRef>
              <c:f>'Mobile Terminals'!$B$30</c:f>
              <c:strCache>
                <c:ptCount val="1"/>
                <c:pt idx="0">
                  <c:v>POS terminals</c:v>
                </c:pt>
              </c:strCache>
            </c:strRef>
          </c:tx>
          <c:spPr>
            <a:solidFill>
              <a:schemeClr val="accent1">
                <a:lumMod val="40000"/>
                <a:lumOff val="60000"/>
              </a:schemeClr>
            </a:solidFill>
          </c:spPr>
          <c:invertIfNegative val="0"/>
          <c:cat>
            <c:numRef>
              <c:f>'Mobile Terminals'!$C$26:$I$26</c:f>
              <c:numCache>
                <c:formatCode>General</c:formatCode>
                <c:ptCount val="7"/>
                <c:pt idx="0">
                  <c:v>2016</c:v>
                </c:pt>
                <c:pt idx="1">
                  <c:v>2017</c:v>
                </c:pt>
                <c:pt idx="2">
                  <c:v>2018</c:v>
                </c:pt>
                <c:pt idx="3">
                  <c:v>2019</c:v>
                </c:pt>
                <c:pt idx="4">
                  <c:v>2020</c:v>
                </c:pt>
                <c:pt idx="5">
                  <c:v>2021</c:v>
                </c:pt>
                <c:pt idx="6">
                  <c:v>2022</c:v>
                </c:pt>
              </c:numCache>
            </c:numRef>
          </c:cat>
          <c:val>
            <c:numRef>
              <c:f>'Mobile Terminals'!$C$30:$I$30</c:f>
              <c:numCache>
                <c:formatCode>#,###</c:formatCode>
                <c:ptCount val="7"/>
                <c:pt idx="1">
                  <c:v>0</c:v>
                </c:pt>
                <c:pt idx="2">
                  <c:v>0</c:v>
                </c:pt>
                <c:pt idx="3">
                  <c:v>0</c:v>
                </c:pt>
                <c:pt idx="4">
                  <c:v>600</c:v>
                </c:pt>
                <c:pt idx="5">
                  <c:v>3200</c:v>
                </c:pt>
                <c:pt idx="6">
                  <c:v>15200</c:v>
                </c:pt>
              </c:numCache>
            </c:numRef>
          </c:val>
          <c:extLst>
            <c:ext xmlns:c16="http://schemas.microsoft.com/office/drawing/2014/chart" uri="{C3380CC4-5D6E-409C-BE32-E72D297353CC}">
              <c16:uniqueId val="{00000000-707F-450B-98A1-A3591D9EB5BE}"/>
            </c:ext>
          </c:extLst>
        </c:ser>
        <c:ser>
          <c:idx val="4"/>
          <c:order val="4"/>
          <c:tx>
            <c:strRef>
              <c:f>'Mobile Terminals'!$B$31</c:f>
              <c:strCache>
                <c:ptCount val="1"/>
                <c:pt idx="0">
                  <c:v>Other</c:v>
                </c:pt>
              </c:strCache>
            </c:strRef>
          </c:tx>
          <c:invertIfNegative val="0"/>
          <c:cat>
            <c:numRef>
              <c:f>'Mobile Terminals'!$C$26:$I$26</c:f>
              <c:numCache>
                <c:formatCode>General</c:formatCode>
                <c:ptCount val="7"/>
                <c:pt idx="0">
                  <c:v>2016</c:v>
                </c:pt>
                <c:pt idx="1">
                  <c:v>2017</c:v>
                </c:pt>
                <c:pt idx="2">
                  <c:v>2018</c:v>
                </c:pt>
                <c:pt idx="3">
                  <c:v>2019</c:v>
                </c:pt>
                <c:pt idx="4">
                  <c:v>2020</c:v>
                </c:pt>
                <c:pt idx="5">
                  <c:v>2021</c:v>
                </c:pt>
                <c:pt idx="6">
                  <c:v>2022</c:v>
                </c:pt>
              </c:numCache>
            </c:numRef>
          </c:cat>
          <c:val>
            <c:numRef>
              <c:f>'Mobile Terminals'!$C$31:$I$31</c:f>
              <c:numCache>
                <c:formatCode>#,###</c:formatCode>
                <c:ptCount val="7"/>
                <c:pt idx="1">
                  <c:v>0</c:v>
                </c:pt>
                <c:pt idx="2">
                  <c:v>9.9999999999999982</c:v>
                </c:pt>
                <c:pt idx="3">
                  <c:v>1439.9999999999995</c:v>
                </c:pt>
                <c:pt idx="4">
                  <c:v>10799.999999999993</c:v>
                </c:pt>
                <c:pt idx="5">
                  <c:v>28800</c:v>
                </c:pt>
                <c:pt idx="6">
                  <c:v>41799.999999999971</c:v>
                </c:pt>
              </c:numCache>
            </c:numRef>
          </c:val>
          <c:extLst>
            <c:ext xmlns:c16="http://schemas.microsoft.com/office/drawing/2014/chart" uri="{C3380CC4-5D6E-409C-BE32-E72D297353CC}">
              <c16:uniqueId val="{00000001-707F-450B-98A1-A3591D9EB5BE}"/>
            </c:ext>
          </c:extLst>
        </c:ser>
        <c:dLbls>
          <c:showLegendKey val="0"/>
          <c:showVal val="0"/>
          <c:showCatName val="0"/>
          <c:showSerName val="0"/>
          <c:showPercent val="0"/>
          <c:showBubbleSize val="0"/>
        </c:dLbls>
        <c:gapWidth val="150"/>
        <c:overlap val="100"/>
        <c:axId val="110779800"/>
        <c:axId val="110780192"/>
      </c:barChart>
      <c:catAx>
        <c:axId val="110779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0780192"/>
        <c:crosses val="autoZero"/>
        <c:auto val="1"/>
        <c:lblAlgn val="ctr"/>
        <c:lblOffset val="100"/>
        <c:noMultiLvlLbl val="0"/>
      </c:catAx>
      <c:valAx>
        <c:axId val="11078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IoT Device shipments</a:t>
                </a:r>
                <a:endParaRPr lang="en-US">
                  <a:latin typeface="Candara" panose="020E0502030303020204" pitchFamily="34" charset="0"/>
                </a:endParaRPr>
              </a:p>
            </c:rich>
          </c:tx>
          <c:layout>
            <c:manualLayout>
              <c:xMode val="edge"/>
              <c:yMode val="edge"/>
              <c:x val="2.5819901856762757E-3"/>
              <c:y val="0.10044582274375971"/>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0779800"/>
        <c:crosses val="autoZero"/>
        <c:crossBetween val="between"/>
      </c:valAx>
      <c:spPr>
        <a:noFill/>
        <a:ln w="25400">
          <a:noFill/>
        </a:ln>
      </c:spPr>
    </c:plotArea>
    <c:legend>
      <c:legendPos val="r"/>
      <c:layout>
        <c:manualLayout>
          <c:xMode val="edge"/>
          <c:yMode val="edge"/>
          <c:x val="0.77215903288986121"/>
          <c:y val="0.15494609539875981"/>
          <c:w val="0.192430471647631"/>
          <c:h val="0.5173769855428772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7659307837054472"/>
          <c:h val="0.8100495771361913"/>
        </c:manualLayout>
      </c:layout>
      <c:barChart>
        <c:barDir val="col"/>
        <c:grouping val="stacked"/>
        <c:varyColors val="0"/>
        <c:ser>
          <c:idx val="0"/>
          <c:order val="0"/>
          <c:tx>
            <c:strRef>
              <c:f>Summary!$C$78</c:f>
              <c:strCache>
                <c:ptCount val="1"/>
                <c:pt idx="0">
                  <c:v>2T2R</c:v>
                </c:pt>
              </c:strCache>
            </c:strRef>
          </c:tx>
          <c:spPr>
            <a:solidFill>
              <a:schemeClr val="tx1">
                <a:lumMod val="95000"/>
                <a:lumOff val="5000"/>
              </a:schemeClr>
            </a:solidFill>
            <a:ln>
              <a:noFill/>
            </a:ln>
            <a:effectLst/>
          </c:spPr>
          <c:invertIfNegative val="0"/>
          <c:cat>
            <c:numRef>
              <c:f>Summary!$D$77:$J$77</c:f>
              <c:numCache>
                <c:formatCode>General</c:formatCode>
                <c:ptCount val="7"/>
                <c:pt idx="0">
                  <c:v>2016</c:v>
                </c:pt>
                <c:pt idx="1">
                  <c:v>2017</c:v>
                </c:pt>
                <c:pt idx="2">
                  <c:v>2018</c:v>
                </c:pt>
                <c:pt idx="3">
                  <c:v>2019</c:v>
                </c:pt>
                <c:pt idx="4">
                  <c:v>2020</c:v>
                </c:pt>
                <c:pt idx="5">
                  <c:v>2021</c:v>
                </c:pt>
                <c:pt idx="6">
                  <c:v>2022</c:v>
                </c:pt>
              </c:numCache>
            </c:numRef>
          </c:cat>
          <c:val>
            <c:numRef>
              <c:f>Summary!$D$78:$J$78</c:f>
              <c:numCache>
                <c:formatCode>_(* #,##0_);_(* \(#,##0\);_(* "-"??_);_(@_)</c:formatCode>
                <c:ptCount val="7"/>
                <c:pt idx="0">
                  <c:v>0</c:v>
                </c:pt>
                <c:pt idx="1">
                  <c:v>1524.4285714285716</c:v>
                </c:pt>
                <c:pt idx="2">
                  <c:v>12266.322142857174</c:v>
                </c:pt>
                <c:pt idx="3">
                  <c:v>25938.558808041686</c:v>
                </c:pt>
                <c:pt idx="4">
                  <c:v>41366.45955606924</c:v>
                </c:pt>
                <c:pt idx="5">
                  <c:v>46273.937160923197</c:v>
                </c:pt>
                <c:pt idx="6">
                  <c:v>44406.280640199613</c:v>
                </c:pt>
              </c:numCache>
            </c:numRef>
          </c:val>
          <c:extLst>
            <c:ext xmlns:c16="http://schemas.microsoft.com/office/drawing/2014/chart" uri="{C3380CC4-5D6E-409C-BE32-E72D297353CC}">
              <c16:uniqueId val="{00000000-3014-4F05-8F18-50F93CCC303E}"/>
            </c:ext>
          </c:extLst>
        </c:ser>
        <c:ser>
          <c:idx val="1"/>
          <c:order val="1"/>
          <c:tx>
            <c:strRef>
              <c:f>Summary!$C$79</c:f>
              <c:strCache>
                <c:ptCount val="1"/>
                <c:pt idx="0">
                  <c:v>4T4R</c:v>
                </c:pt>
              </c:strCache>
            </c:strRef>
          </c:tx>
          <c:spPr>
            <a:solidFill>
              <a:schemeClr val="accent2">
                <a:lumMod val="60000"/>
                <a:lumOff val="40000"/>
              </a:schemeClr>
            </a:solidFill>
            <a:ln>
              <a:noFill/>
            </a:ln>
            <a:effectLst/>
          </c:spPr>
          <c:invertIfNegative val="0"/>
          <c:cat>
            <c:numRef>
              <c:f>Summary!$D$77:$J$77</c:f>
              <c:numCache>
                <c:formatCode>General</c:formatCode>
                <c:ptCount val="7"/>
                <c:pt idx="0">
                  <c:v>2016</c:v>
                </c:pt>
                <c:pt idx="1">
                  <c:v>2017</c:v>
                </c:pt>
                <c:pt idx="2">
                  <c:v>2018</c:v>
                </c:pt>
                <c:pt idx="3">
                  <c:v>2019</c:v>
                </c:pt>
                <c:pt idx="4">
                  <c:v>2020</c:v>
                </c:pt>
                <c:pt idx="5">
                  <c:v>2021</c:v>
                </c:pt>
                <c:pt idx="6">
                  <c:v>2022</c:v>
                </c:pt>
              </c:numCache>
            </c:numRef>
          </c:cat>
          <c:val>
            <c:numRef>
              <c:f>Summary!$D$79:$J$79</c:f>
              <c:numCache>
                <c:formatCode>_(* #,##0_);_(* \(#,##0\);_(* "-"??_);_(@_)</c:formatCode>
                <c:ptCount val="7"/>
                <c:pt idx="0">
                  <c:v>0</c:v>
                </c:pt>
                <c:pt idx="1">
                  <c:v>322.5</c:v>
                </c:pt>
                <c:pt idx="2">
                  <c:v>4519.7055357142935</c:v>
                </c:pt>
                <c:pt idx="3">
                  <c:v>18105.382138684534</c:v>
                </c:pt>
                <c:pt idx="4">
                  <c:v>63935.562026268381</c:v>
                </c:pt>
                <c:pt idx="5">
                  <c:v>197664.09474138482</c:v>
                </c:pt>
                <c:pt idx="6">
                  <c:v>320694.70922746521</c:v>
                </c:pt>
              </c:numCache>
            </c:numRef>
          </c:val>
          <c:extLst>
            <c:ext xmlns:c16="http://schemas.microsoft.com/office/drawing/2014/chart" uri="{C3380CC4-5D6E-409C-BE32-E72D297353CC}">
              <c16:uniqueId val="{00000001-3014-4F05-8F18-50F93CCC303E}"/>
            </c:ext>
          </c:extLst>
        </c:ser>
        <c:dLbls>
          <c:showLegendKey val="0"/>
          <c:showVal val="0"/>
          <c:showCatName val="0"/>
          <c:showSerName val="0"/>
          <c:showPercent val="0"/>
          <c:showBubbleSize val="0"/>
        </c:dLbls>
        <c:gapWidth val="150"/>
        <c:overlap val="100"/>
        <c:axId val="542497160"/>
        <c:axId val="542496768"/>
      </c:barChart>
      <c:catAx>
        <c:axId val="542497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2496768"/>
        <c:crosses val="autoZero"/>
        <c:auto val="1"/>
        <c:lblAlgn val="ctr"/>
        <c:lblOffset val="100"/>
        <c:noMultiLvlLbl val="0"/>
      </c:catAx>
      <c:valAx>
        <c:axId val="542496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AP</a:t>
                </a:r>
                <a:r>
                  <a:rPr lang="en-US" baseline="0">
                    <a:latin typeface="Candara" panose="020E0502030303020204" pitchFamily="34" charset="0"/>
                  </a:rPr>
                  <a:t> </a:t>
                </a:r>
                <a:r>
                  <a:rPr lang="en-US" sz="1000" b="0" i="0" u="none" strike="noStrike" baseline="0">
                    <a:effectLst/>
                  </a:rPr>
                  <a:t>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2497160"/>
        <c:crosses val="autoZero"/>
        <c:crossBetween val="between"/>
      </c:valAx>
      <c:spPr>
        <a:noFill/>
        <a:ln w="25400">
          <a:noFill/>
        </a:ln>
      </c:spPr>
    </c:plotArea>
    <c:legend>
      <c:legendPos val="r"/>
      <c:layout>
        <c:manualLayout>
          <c:xMode val="edge"/>
          <c:yMode val="edge"/>
          <c:x val="0.85510825101721755"/>
          <c:y val="0.45074561253834111"/>
          <c:w val="0.14489174898278245"/>
          <c:h val="0.1666653823614996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7659307837054472"/>
          <c:h val="0.8100495771361913"/>
        </c:manualLayout>
      </c:layout>
      <c:barChart>
        <c:barDir val="col"/>
        <c:grouping val="stacked"/>
        <c:varyColors val="0"/>
        <c:ser>
          <c:idx val="0"/>
          <c:order val="0"/>
          <c:tx>
            <c:strRef>
              <c:f>Summary!$C$45</c:f>
              <c:strCache>
                <c:ptCount val="1"/>
                <c:pt idx="0">
                  <c:v>PAL</c:v>
                </c:pt>
              </c:strCache>
            </c:strRef>
          </c:tx>
          <c:spPr>
            <a:solidFill>
              <a:schemeClr val="tx2">
                <a:lumMod val="60000"/>
                <a:lumOff val="40000"/>
              </a:schemeClr>
            </a:solidFill>
            <a:ln>
              <a:noFill/>
            </a:ln>
            <a:effectLst/>
          </c:spPr>
          <c:invertIfNegative val="0"/>
          <c:cat>
            <c:numRef>
              <c:f>Summary!$D$44:$J$44</c:f>
              <c:numCache>
                <c:formatCode>General</c:formatCode>
                <c:ptCount val="7"/>
                <c:pt idx="0">
                  <c:v>2016</c:v>
                </c:pt>
                <c:pt idx="1">
                  <c:v>2017</c:v>
                </c:pt>
                <c:pt idx="2">
                  <c:v>2018</c:v>
                </c:pt>
                <c:pt idx="3">
                  <c:v>2019</c:v>
                </c:pt>
                <c:pt idx="4">
                  <c:v>2020</c:v>
                </c:pt>
                <c:pt idx="5">
                  <c:v>2021</c:v>
                </c:pt>
                <c:pt idx="6">
                  <c:v>2022</c:v>
                </c:pt>
              </c:numCache>
            </c:numRef>
          </c:cat>
          <c:val>
            <c:numRef>
              <c:f>Summary!$D$45:$J$45</c:f>
              <c:numCache>
                <c:formatCode>_(* #,##0_);_(* \(#,##0\);_(* "-"??_);_(@_)</c:formatCode>
                <c:ptCount val="7"/>
                <c:pt idx="0">
                  <c:v>0</c:v>
                </c:pt>
                <c:pt idx="1">
                  <c:v>0</c:v>
                </c:pt>
                <c:pt idx="2">
                  <c:v>0</c:v>
                </c:pt>
                <c:pt idx="3">
                  <c:v>9666.510626666668</c:v>
                </c:pt>
                <c:pt idx="4">
                  <c:v>58850.044057835476</c:v>
                </c:pt>
                <c:pt idx="5">
                  <c:v>159457.87052673099</c:v>
                </c:pt>
                <c:pt idx="6">
                  <c:v>223952.45973408193</c:v>
                </c:pt>
              </c:numCache>
            </c:numRef>
          </c:val>
          <c:extLst>
            <c:ext xmlns:c16="http://schemas.microsoft.com/office/drawing/2014/chart" uri="{C3380CC4-5D6E-409C-BE32-E72D297353CC}">
              <c16:uniqueId val="{00000000-E7C3-4589-B3E7-A49E41A429AF}"/>
            </c:ext>
          </c:extLst>
        </c:ser>
        <c:ser>
          <c:idx val="1"/>
          <c:order val="1"/>
          <c:tx>
            <c:strRef>
              <c:f>Summary!$C$46</c:f>
              <c:strCache>
                <c:ptCount val="1"/>
                <c:pt idx="0">
                  <c:v>GAA</c:v>
                </c:pt>
              </c:strCache>
            </c:strRef>
          </c:tx>
          <c:spPr>
            <a:solidFill>
              <a:schemeClr val="bg2">
                <a:lumMod val="50000"/>
              </a:schemeClr>
            </a:solidFill>
            <a:ln>
              <a:noFill/>
            </a:ln>
            <a:effectLst/>
          </c:spPr>
          <c:invertIfNegative val="0"/>
          <c:cat>
            <c:numRef>
              <c:f>Summary!$D$44:$J$44</c:f>
              <c:numCache>
                <c:formatCode>General</c:formatCode>
                <c:ptCount val="7"/>
                <c:pt idx="0">
                  <c:v>2016</c:v>
                </c:pt>
                <c:pt idx="1">
                  <c:v>2017</c:v>
                </c:pt>
                <c:pt idx="2">
                  <c:v>2018</c:v>
                </c:pt>
                <c:pt idx="3">
                  <c:v>2019</c:v>
                </c:pt>
                <c:pt idx="4">
                  <c:v>2020</c:v>
                </c:pt>
                <c:pt idx="5">
                  <c:v>2021</c:v>
                </c:pt>
                <c:pt idx="6">
                  <c:v>2022</c:v>
                </c:pt>
              </c:numCache>
            </c:numRef>
          </c:cat>
          <c:val>
            <c:numRef>
              <c:f>Summary!$D$46:$J$46</c:f>
              <c:numCache>
                <c:formatCode>_(* #,##0_);_(* \(#,##0\);_(* "-"??_);_(@_)</c:formatCode>
                <c:ptCount val="7"/>
                <c:pt idx="0">
                  <c:v>0</c:v>
                </c:pt>
                <c:pt idx="1">
                  <c:v>1846.9285714285716</c:v>
                </c:pt>
                <c:pt idx="2">
                  <c:v>16786.027678571467</c:v>
                </c:pt>
                <c:pt idx="3">
                  <c:v>34377.430320059553</c:v>
                </c:pt>
                <c:pt idx="4">
                  <c:v>46451.977524502145</c:v>
                </c:pt>
                <c:pt idx="5">
                  <c:v>84480.161375576994</c:v>
                </c:pt>
                <c:pt idx="6">
                  <c:v>141148.53013358286</c:v>
                </c:pt>
              </c:numCache>
            </c:numRef>
          </c:val>
          <c:extLst>
            <c:ext xmlns:c16="http://schemas.microsoft.com/office/drawing/2014/chart" uri="{C3380CC4-5D6E-409C-BE32-E72D297353CC}">
              <c16:uniqueId val="{00000001-E7C3-4589-B3E7-A49E41A429AF}"/>
            </c:ext>
          </c:extLst>
        </c:ser>
        <c:dLbls>
          <c:showLegendKey val="0"/>
          <c:showVal val="0"/>
          <c:showCatName val="0"/>
          <c:showSerName val="0"/>
          <c:showPercent val="0"/>
          <c:showBubbleSize val="0"/>
        </c:dLbls>
        <c:gapWidth val="150"/>
        <c:overlap val="100"/>
        <c:axId val="542495984"/>
        <c:axId val="542495592"/>
      </c:barChart>
      <c:catAx>
        <c:axId val="542495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2495592"/>
        <c:crosses val="autoZero"/>
        <c:auto val="1"/>
        <c:lblAlgn val="ctr"/>
        <c:lblOffset val="100"/>
        <c:noMultiLvlLbl val="0"/>
      </c:catAx>
      <c:valAx>
        <c:axId val="542495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AP</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2495984"/>
        <c:crosses val="autoZero"/>
        <c:crossBetween val="between"/>
      </c:valAx>
      <c:spPr>
        <a:noFill/>
        <a:ln w="25400">
          <a:noFill/>
        </a:ln>
      </c:spPr>
    </c:plotArea>
    <c:legend>
      <c:legendPos val="r"/>
      <c:layout>
        <c:manualLayout>
          <c:xMode val="edge"/>
          <c:yMode val="edge"/>
          <c:x val="0.88828797211161714"/>
          <c:y val="0.45074561253834111"/>
          <c:w val="9.788714409904975E-2"/>
          <c:h val="0.1666653823614996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0"/>
          <c:order val="0"/>
          <c:tx>
            <c:strRef>
              <c:f>Summary!$C$56</c:f>
              <c:strCache>
                <c:ptCount val="1"/>
                <c:pt idx="0">
                  <c:v>Standalone</c:v>
                </c:pt>
              </c:strCache>
            </c:strRef>
          </c:tx>
          <c:spPr>
            <a:solidFill>
              <a:schemeClr val="accent3">
                <a:lumMod val="40000"/>
                <a:lumOff val="60000"/>
              </a:schemeClr>
            </a:solidFill>
            <a:ln>
              <a:noFill/>
            </a:ln>
            <a:effectLst/>
          </c:spPr>
          <c:invertIfNegative val="0"/>
          <c:cat>
            <c:numRef>
              <c:f>Summary!$D$55:$J$55</c:f>
              <c:numCache>
                <c:formatCode>General</c:formatCode>
                <c:ptCount val="7"/>
                <c:pt idx="0">
                  <c:v>2016</c:v>
                </c:pt>
                <c:pt idx="1">
                  <c:v>2017</c:v>
                </c:pt>
                <c:pt idx="2">
                  <c:v>2018</c:v>
                </c:pt>
                <c:pt idx="3">
                  <c:v>2019</c:v>
                </c:pt>
                <c:pt idx="4">
                  <c:v>2020</c:v>
                </c:pt>
                <c:pt idx="5">
                  <c:v>2021</c:v>
                </c:pt>
                <c:pt idx="6">
                  <c:v>2022</c:v>
                </c:pt>
              </c:numCache>
            </c:numRef>
          </c:cat>
          <c:val>
            <c:numRef>
              <c:f>Summary!$D$56:$J$56</c:f>
              <c:numCache>
                <c:formatCode>_(* #,##0_);_(* \(#,##0\);_(* "-"??_);_(@_)</c:formatCode>
                <c:ptCount val="7"/>
                <c:pt idx="0">
                  <c:v>0</c:v>
                </c:pt>
                <c:pt idx="1">
                  <c:v>1601.9285714285716</c:v>
                </c:pt>
                <c:pt idx="2">
                  <c:v>15261.027678571467</c:v>
                </c:pt>
                <c:pt idx="3">
                  <c:v>30865.190946726227</c:v>
                </c:pt>
                <c:pt idx="4">
                  <c:v>73175.266610572915</c:v>
                </c:pt>
                <c:pt idx="5">
                  <c:v>175920.99053225451</c:v>
                </c:pt>
                <c:pt idx="6">
                  <c:v>284502.43471614964</c:v>
                </c:pt>
              </c:numCache>
            </c:numRef>
          </c:val>
          <c:extLst>
            <c:ext xmlns:c16="http://schemas.microsoft.com/office/drawing/2014/chart" uri="{C3380CC4-5D6E-409C-BE32-E72D297353CC}">
              <c16:uniqueId val="{00000000-5FC7-47C5-8CEC-C95601FFAE05}"/>
            </c:ext>
          </c:extLst>
        </c:ser>
        <c:ser>
          <c:idx val="1"/>
          <c:order val="1"/>
          <c:tx>
            <c:strRef>
              <c:f>Summary!$C$57</c:f>
              <c:strCache>
                <c:ptCount val="1"/>
                <c:pt idx="0">
                  <c:v>Multiband</c:v>
                </c:pt>
              </c:strCache>
            </c:strRef>
          </c:tx>
          <c:spPr>
            <a:solidFill>
              <a:schemeClr val="accent3">
                <a:lumMod val="75000"/>
              </a:schemeClr>
            </a:solidFill>
            <a:ln>
              <a:noFill/>
            </a:ln>
            <a:effectLst/>
          </c:spPr>
          <c:invertIfNegative val="0"/>
          <c:cat>
            <c:numRef>
              <c:f>Summary!$D$55:$J$55</c:f>
              <c:numCache>
                <c:formatCode>General</c:formatCode>
                <c:ptCount val="7"/>
                <c:pt idx="0">
                  <c:v>2016</c:v>
                </c:pt>
                <c:pt idx="1">
                  <c:v>2017</c:v>
                </c:pt>
                <c:pt idx="2">
                  <c:v>2018</c:v>
                </c:pt>
                <c:pt idx="3">
                  <c:v>2019</c:v>
                </c:pt>
                <c:pt idx="4">
                  <c:v>2020</c:v>
                </c:pt>
                <c:pt idx="5">
                  <c:v>2021</c:v>
                </c:pt>
                <c:pt idx="6">
                  <c:v>2022</c:v>
                </c:pt>
              </c:numCache>
            </c:numRef>
          </c:cat>
          <c:val>
            <c:numRef>
              <c:f>Summary!$D$57:$J$57</c:f>
              <c:numCache>
                <c:formatCode>_(* #,##0_);_(* \(#,##0\);_(* "-"??_);_(@_)</c:formatCode>
                <c:ptCount val="7"/>
                <c:pt idx="0">
                  <c:v>0</c:v>
                </c:pt>
                <c:pt idx="1">
                  <c:v>245</c:v>
                </c:pt>
                <c:pt idx="2">
                  <c:v>1525</c:v>
                </c:pt>
                <c:pt idx="3">
                  <c:v>13178.75</c:v>
                </c:pt>
                <c:pt idx="4">
                  <c:v>32126.754971764705</c:v>
                </c:pt>
                <c:pt idx="5">
                  <c:v>68017.04137005347</c:v>
                </c:pt>
                <c:pt idx="6">
                  <c:v>80598.555151515146</c:v>
                </c:pt>
              </c:numCache>
            </c:numRef>
          </c:val>
          <c:extLst>
            <c:ext xmlns:c16="http://schemas.microsoft.com/office/drawing/2014/chart" uri="{C3380CC4-5D6E-409C-BE32-E72D297353CC}">
              <c16:uniqueId val="{00000001-5FC7-47C5-8CEC-C95601FFAE05}"/>
            </c:ext>
          </c:extLst>
        </c:ser>
        <c:dLbls>
          <c:showLegendKey val="0"/>
          <c:showVal val="0"/>
          <c:showCatName val="0"/>
          <c:showSerName val="0"/>
          <c:showPercent val="0"/>
          <c:showBubbleSize val="0"/>
        </c:dLbls>
        <c:gapWidth val="150"/>
        <c:overlap val="100"/>
        <c:axId val="542499120"/>
        <c:axId val="542500296"/>
      </c:barChart>
      <c:catAx>
        <c:axId val="542499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2500296"/>
        <c:crosses val="autoZero"/>
        <c:auto val="1"/>
        <c:lblAlgn val="ctr"/>
        <c:lblOffset val="100"/>
        <c:noMultiLvlLbl val="0"/>
      </c:catAx>
      <c:valAx>
        <c:axId val="542500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AP</a:t>
                </a:r>
                <a:r>
                  <a:rPr lang="en-US" baseline="0">
                    <a:latin typeface="Candara" panose="020E0502030303020204" pitchFamily="34" charset="0"/>
                  </a:rPr>
                  <a:t> </a:t>
                </a:r>
                <a:r>
                  <a:rPr lang="en-US" sz="1000" b="0" i="0" u="none" strike="noStrike" baseline="0">
                    <a:effectLst/>
                  </a:rPr>
                  <a:t>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2499120"/>
        <c:crosses val="autoZero"/>
        <c:crossBetween val="between"/>
      </c:valAx>
      <c:spPr>
        <a:noFill/>
        <a:ln w="25400">
          <a:noFill/>
        </a:ln>
      </c:spPr>
    </c:plotArea>
    <c:legend>
      <c:legendPos val="r"/>
      <c:layout>
        <c:manualLayout>
          <c:xMode val="edge"/>
          <c:yMode val="edge"/>
          <c:x val="0.82745848343855133"/>
          <c:y val="0.45074561253834111"/>
          <c:w val="0.16977653980358212"/>
          <c:h val="0.1759857684309716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0"/>
          <c:order val="0"/>
          <c:tx>
            <c:strRef>
              <c:f>Summary!$C$67</c:f>
              <c:strCache>
                <c:ptCount val="1"/>
                <c:pt idx="0">
                  <c:v>Indoor</c:v>
                </c:pt>
              </c:strCache>
            </c:strRef>
          </c:tx>
          <c:spPr>
            <a:solidFill>
              <a:schemeClr val="tx2">
                <a:lumMod val="60000"/>
                <a:lumOff val="40000"/>
              </a:schemeClr>
            </a:solidFill>
            <a:ln>
              <a:noFill/>
            </a:ln>
            <a:effectLst/>
          </c:spPr>
          <c:invertIfNegative val="0"/>
          <c:cat>
            <c:numRef>
              <c:f>Summary!$D$55:$J$55</c:f>
              <c:numCache>
                <c:formatCode>General</c:formatCode>
                <c:ptCount val="7"/>
                <c:pt idx="0">
                  <c:v>2016</c:v>
                </c:pt>
                <c:pt idx="1">
                  <c:v>2017</c:v>
                </c:pt>
                <c:pt idx="2">
                  <c:v>2018</c:v>
                </c:pt>
                <c:pt idx="3">
                  <c:v>2019</c:v>
                </c:pt>
                <c:pt idx="4">
                  <c:v>2020</c:v>
                </c:pt>
                <c:pt idx="5">
                  <c:v>2021</c:v>
                </c:pt>
                <c:pt idx="6">
                  <c:v>2022</c:v>
                </c:pt>
              </c:numCache>
            </c:numRef>
          </c:cat>
          <c:val>
            <c:numRef>
              <c:f>Summary!$D$67:$J$67</c:f>
              <c:numCache>
                <c:formatCode>_(* #,##0_);_(* \(#,##0\);_(* "-"??_);_(@_)</c:formatCode>
                <c:ptCount val="7"/>
                <c:pt idx="0">
                  <c:v>0</c:v>
                </c:pt>
                <c:pt idx="1">
                  <c:v>0</c:v>
                </c:pt>
                <c:pt idx="2">
                  <c:v>0</c:v>
                </c:pt>
                <c:pt idx="3">
                  <c:v>2984.4396000000006</c:v>
                </c:pt>
                <c:pt idx="4">
                  <c:v>10823.778</c:v>
                </c:pt>
                <c:pt idx="5">
                  <c:v>73811.051999999996</c:v>
                </c:pt>
                <c:pt idx="6">
                  <c:v>142704</c:v>
                </c:pt>
              </c:numCache>
            </c:numRef>
          </c:val>
          <c:extLst>
            <c:ext xmlns:c16="http://schemas.microsoft.com/office/drawing/2014/chart" uri="{C3380CC4-5D6E-409C-BE32-E72D297353CC}">
              <c16:uniqueId val="{00000000-3110-4168-A9D7-63A982206D8C}"/>
            </c:ext>
          </c:extLst>
        </c:ser>
        <c:ser>
          <c:idx val="1"/>
          <c:order val="1"/>
          <c:tx>
            <c:strRef>
              <c:f>Summary!$C$68</c:f>
              <c:strCache>
                <c:ptCount val="1"/>
                <c:pt idx="0">
                  <c:v>Outdoor</c:v>
                </c:pt>
              </c:strCache>
            </c:strRef>
          </c:tx>
          <c:spPr>
            <a:solidFill>
              <a:schemeClr val="tx1">
                <a:lumMod val="75000"/>
                <a:lumOff val="25000"/>
              </a:schemeClr>
            </a:solidFill>
            <a:ln>
              <a:noFill/>
            </a:ln>
            <a:effectLst/>
          </c:spPr>
          <c:invertIfNegative val="0"/>
          <c:cat>
            <c:numRef>
              <c:f>Summary!$D$55:$J$55</c:f>
              <c:numCache>
                <c:formatCode>General</c:formatCode>
                <c:ptCount val="7"/>
                <c:pt idx="0">
                  <c:v>2016</c:v>
                </c:pt>
                <c:pt idx="1">
                  <c:v>2017</c:v>
                </c:pt>
                <c:pt idx="2">
                  <c:v>2018</c:v>
                </c:pt>
                <c:pt idx="3">
                  <c:v>2019</c:v>
                </c:pt>
                <c:pt idx="4">
                  <c:v>2020</c:v>
                </c:pt>
                <c:pt idx="5">
                  <c:v>2021</c:v>
                </c:pt>
                <c:pt idx="6">
                  <c:v>2022</c:v>
                </c:pt>
              </c:numCache>
            </c:numRef>
          </c:cat>
          <c:val>
            <c:numRef>
              <c:f>Summary!$D$68:$J$68</c:f>
              <c:numCache>
                <c:formatCode>_(* #,##0_);_(* \(#,##0\);_(* "-"??_);_(@_)</c:formatCode>
                <c:ptCount val="7"/>
                <c:pt idx="0">
                  <c:v>0</c:v>
                </c:pt>
                <c:pt idx="1">
                  <c:v>1846.9285714285716</c:v>
                </c:pt>
                <c:pt idx="2">
                  <c:v>16786.027678571467</c:v>
                </c:pt>
                <c:pt idx="3">
                  <c:v>41059.501346726225</c:v>
                </c:pt>
                <c:pt idx="4">
                  <c:v>94478.243582337629</c:v>
                </c:pt>
                <c:pt idx="5">
                  <c:v>170126.979902308</c:v>
                </c:pt>
                <c:pt idx="6">
                  <c:v>222396.98986766479</c:v>
                </c:pt>
              </c:numCache>
            </c:numRef>
          </c:val>
          <c:extLst>
            <c:ext xmlns:c16="http://schemas.microsoft.com/office/drawing/2014/chart" uri="{C3380CC4-5D6E-409C-BE32-E72D297353CC}">
              <c16:uniqueId val="{00000001-3110-4168-A9D7-63A982206D8C}"/>
            </c:ext>
          </c:extLst>
        </c:ser>
        <c:dLbls>
          <c:showLegendKey val="0"/>
          <c:showVal val="0"/>
          <c:showCatName val="0"/>
          <c:showSerName val="0"/>
          <c:showPercent val="0"/>
          <c:showBubbleSize val="0"/>
        </c:dLbls>
        <c:gapWidth val="150"/>
        <c:overlap val="100"/>
        <c:axId val="542501864"/>
        <c:axId val="542501472"/>
      </c:barChart>
      <c:catAx>
        <c:axId val="542501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2501472"/>
        <c:crosses val="autoZero"/>
        <c:auto val="1"/>
        <c:lblAlgn val="ctr"/>
        <c:lblOffset val="100"/>
        <c:noMultiLvlLbl val="0"/>
      </c:catAx>
      <c:valAx>
        <c:axId val="54250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AP</a:t>
                </a:r>
                <a:r>
                  <a:rPr lang="en-US" baseline="0">
                    <a:latin typeface="Candara" panose="020E0502030303020204" pitchFamily="34" charset="0"/>
                  </a:rPr>
                  <a:t> </a:t>
                </a:r>
                <a:r>
                  <a:rPr lang="en-US" sz="1000" b="0" i="0" u="none" strike="noStrike" baseline="0">
                    <a:effectLst/>
                  </a:rPr>
                  <a:t>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2501864"/>
        <c:crosses val="autoZero"/>
        <c:crossBetween val="between"/>
      </c:valAx>
      <c:spPr>
        <a:noFill/>
        <a:ln w="25400">
          <a:noFill/>
        </a:ln>
      </c:spPr>
    </c:plotArea>
    <c:legend>
      <c:legendPos val="r"/>
      <c:layout>
        <c:manualLayout>
          <c:xMode val="edge"/>
          <c:yMode val="edge"/>
          <c:x val="0.82745848343855133"/>
          <c:y val="0.45074561253834111"/>
          <c:w val="0.16977653980358212"/>
          <c:h val="0.1759857684309716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40862685758585"/>
          <c:y val="9.7230778703981655E-2"/>
          <c:w val="0.76865592167499719"/>
          <c:h val="0.77615689534409371"/>
        </c:manualLayout>
      </c:layout>
      <c:barChart>
        <c:barDir val="col"/>
        <c:grouping val="clustered"/>
        <c:varyColors val="0"/>
        <c:ser>
          <c:idx val="0"/>
          <c:order val="0"/>
          <c:tx>
            <c:strRef>
              <c:f>Summary!$C$20</c:f>
              <c:strCache>
                <c:ptCount val="1"/>
                <c:pt idx="0">
                  <c:v>Smartphones</c:v>
                </c:pt>
              </c:strCache>
            </c:strRef>
          </c:tx>
          <c:spPr>
            <a:solidFill>
              <a:schemeClr val="bg1">
                <a:lumMod val="85000"/>
              </a:schemeClr>
            </a:solidFill>
          </c:spPr>
          <c:invertIfNegative val="0"/>
          <c:cat>
            <c:numRef>
              <c:f>Summary!$D$19:$J$19</c:f>
              <c:numCache>
                <c:formatCode>General</c:formatCode>
                <c:ptCount val="7"/>
                <c:pt idx="0">
                  <c:v>2016</c:v>
                </c:pt>
                <c:pt idx="1">
                  <c:v>2017</c:v>
                </c:pt>
                <c:pt idx="2">
                  <c:v>2018</c:v>
                </c:pt>
                <c:pt idx="3">
                  <c:v>2019</c:v>
                </c:pt>
                <c:pt idx="4">
                  <c:v>2020</c:v>
                </c:pt>
                <c:pt idx="5">
                  <c:v>2021</c:v>
                </c:pt>
                <c:pt idx="6">
                  <c:v>2022</c:v>
                </c:pt>
              </c:numCache>
            </c:numRef>
          </c:cat>
          <c:val>
            <c:numRef>
              <c:f>Summary!$D$20:$J$20</c:f>
              <c:numCache>
                <c:formatCode>_(* #,##0_);_(* \(#,##0\);_(* "-"??_);_(@_)</c:formatCode>
                <c:ptCount val="7"/>
                <c:pt idx="0">
                  <c:v>0</c:v>
                </c:pt>
                <c:pt idx="1">
                  <c:v>0</c:v>
                </c:pt>
                <c:pt idx="2">
                  <c:v>18827032.049999997</c:v>
                </c:pt>
                <c:pt idx="3">
                  <c:v>81922067.92750001</c:v>
                </c:pt>
                <c:pt idx="4">
                  <c:v>237704963.76249999</c:v>
                </c:pt>
                <c:pt idx="5">
                  <c:v>544486066.3273201</c:v>
                </c:pt>
                <c:pt idx="6">
                  <c:v>646531427.33512878</c:v>
                </c:pt>
              </c:numCache>
            </c:numRef>
          </c:val>
          <c:extLst>
            <c:ext xmlns:c16="http://schemas.microsoft.com/office/drawing/2014/chart" uri="{C3380CC4-5D6E-409C-BE32-E72D297353CC}">
              <c16:uniqueId val="{00000000-01C4-414A-BC5B-D4E6D837C9E2}"/>
            </c:ext>
          </c:extLst>
        </c:ser>
        <c:ser>
          <c:idx val="1"/>
          <c:order val="1"/>
          <c:tx>
            <c:strRef>
              <c:f>Summary!$C$24</c:f>
              <c:strCache>
                <c:ptCount val="1"/>
                <c:pt idx="0">
                  <c:v>US Smartphones</c:v>
                </c:pt>
              </c:strCache>
            </c:strRef>
          </c:tx>
          <c:spPr>
            <a:solidFill>
              <a:schemeClr val="accent6">
                <a:lumMod val="75000"/>
              </a:schemeClr>
            </a:solidFill>
          </c:spPr>
          <c:invertIfNegative val="0"/>
          <c:val>
            <c:numRef>
              <c:f>Summary!$D$24:$J$24</c:f>
              <c:numCache>
                <c:formatCode>General</c:formatCode>
                <c:ptCount val="7"/>
                <c:pt idx="2" formatCode="_(* #,##0_);_(* \(#,##0\);_(* &quot;-&quot;??_);_(@_)">
                  <c:v>18827032.049999997</c:v>
                </c:pt>
                <c:pt idx="3" formatCode="_(* #,##0_);_(* \(#,##0\);_(* &quot;-&quot;??_);_(@_)">
                  <c:v>49153240.756500006</c:v>
                </c:pt>
                <c:pt idx="4" formatCode="_(* #,##0_);_(* \(#,##0\);_(* &quot;-&quot;??_);_(@_)">
                  <c:v>59426240.940624997</c:v>
                </c:pt>
                <c:pt idx="5" formatCode="_(* #,##0_);_(* \(#,##0\);_(* &quot;-&quot;??_);_(@_)">
                  <c:v>108897213.26546402</c:v>
                </c:pt>
                <c:pt idx="6" formatCode="_(* #,##0_);_(* \(#,##0\);_(* &quot;-&quot;??_);_(@_)">
                  <c:v>129306285.46702576</c:v>
                </c:pt>
              </c:numCache>
            </c:numRef>
          </c:val>
          <c:extLst>
            <c:ext xmlns:c16="http://schemas.microsoft.com/office/drawing/2014/chart" uri="{C3380CC4-5D6E-409C-BE32-E72D297353CC}">
              <c16:uniqueId val="{00000000-4DC2-4701-A20F-0454E6E9A763}"/>
            </c:ext>
          </c:extLst>
        </c:ser>
        <c:dLbls>
          <c:showLegendKey val="0"/>
          <c:showVal val="0"/>
          <c:showCatName val="0"/>
          <c:showSerName val="0"/>
          <c:showPercent val="0"/>
          <c:showBubbleSize val="0"/>
        </c:dLbls>
        <c:gapWidth val="150"/>
        <c:axId val="542502648"/>
        <c:axId val="179254728"/>
      </c:barChart>
      <c:catAx>
        <c:axId val="54250264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179254728"/>
        <c:crosses val="autoZero"/>
        <c:auto val="1"/>
        <c:lblAlgn val="ctr"/>
        <c:lblOffset val="100"/>
        <c:noMultiLvlLbl val="0"/>
      </c:catAx>
      <c:valAx>
        <c:axId val="179254728"/>
        <c:scaling>
          <c:orientation val="minMax"/>
        </c:scaling>
        <c:delete val="0"/>
        <c:axPos val="l"/>
        <c:majorGridlines>
          <c:spPr>
            <a:ln>
              <a:solidFill>
                <a:schemeClr val="bg2">
                  <a:lumMod val="90000"/>
                </a:schemeClr>
              </a:solidFill>
            </a:ln>
          </c:spPr>
        </c:majorGridlines>
        <c:title>
          <c:tx>
            <c:rich>
              <a:bodyPr/>
              <a:lstStyle/>
              <a:p>
                <a:pPr>
                  <a:defRPr sz="1000" b="0" i="0" u="none" strike="noStrike" baseline="0">
                    <a:solidFill>
                      <a:srgbClr val="000000"/>
                    </a:solidFill>
                    <a:latin typeface="Candara"/>
                    <a:ea typeface="Candara"/>
                    <a:cs typeface="Candara"/>
                  </a:defRPr>
                </a:pPr>
                <a:r>
                  <a:rPr lang="en-US" sz="1000" b="0"/>
                  <a:t>CBRS Smarthpone Shipments</a:t>
                </a:r>
              </a:p>
            </c:rich>
          </c:tx>
          <c:layout>
            <c:manualLayout>
              <c:xMode val="edge"/>
              <c:yMode val="edge"/>
              <c:x val="1.5402342999807945E-3"/>
              <c:y val="0.212035606873517"/>
            </c:manualLayout>
          </c:layout>
          <c:overlay val="0"/>
        </c:title>
        <c:numFmt formatCode="#,##0,,\ &quot;M&quot;" sourceLinked="0"/>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542502648"/>
        <c:crosses val="autoZero"/>
        <c:crossBetween val="between"/>
      </c:valAx>
    </c:plotArea>
    <c:legend>
      <c:legendPos val="r"/>
      <c:layout>
        <c:manualLayout>
          <c:xMode val="edge"/>
          <c:yMode val="edge"/>
          <c:x val="0.29679576701266419"/>
          <c:y val="0.1838079824835864"/>
          <c:w val="0.2424419169825994"/>
          <c:h val="0.16758106503544434"/>
        </c:manualLayout>
      </c:layout>
      <c:overlay val="0"/>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7659307837054472"/>
          <c:h val="0.8100495771361913"/>
        </c:manualLayout>
      </c:layout>
      <c:barChart>
        <c:barDir val="col"/>
        <c:grouping val="stacked"/>
        <c:varyColors val="0"/>
        <c:ser>
          <c:idx val="0"/>
          <c:order val="0"/>
          <c:tx>
            <c:strRef>
              <c:f>Summary!$C$31</c:f>
              <c:strCache>
                <c:ptCount val="1"/>
                <c:pt idx="0">
                  <c:v>FWA</c:v>
                </c:pt>
              </c:strCache>
            </c:strRef>
          </c:tx>
          <c:spPr>
            <a:solidFill>
              <a:schemeClr val="tx1"/>
            </a:solidFill>
            <a:ln>
              <a:noFill/>
            </a:ln>
            <a:effectLst/>
          </c:spPr>
          <c:invertIfNegative val="0"/>
          <c:cat>
            <c:numRef>
              <c:f>Summary!$D$30:$J$30</c:f>
              <c:numCache>
                <c:formatCode>General</c:formatCode>
                <c:ptCount val="7"/>
                <c:pt idx="0">
                  <c:v>2016</c:v>
                </c:pt>
                <c:pt idx="1">
                  <c:v>2017</c:v>
                </c:pt>
                <c:pt idx="2">
                  <c:v>2018</c:v>
                </c:pt>
                <c:pt idx="3">
                  <c:v>2019</c:v>
                </c:pt>
                <c:pt idx="4">
                  <c:v>2020</c:v>
                </c:pt>
                <c:pt idx="5">
                  <c:v>2021</c:v>
                </c:pt>
                <c:pt idx="6">
                  <c:v>2022</c:v>
                </c:pt>
              </c:numCache>
            </c:numRef>
          </c:cat>
          <c:val>
            <c:numRef>
              <c:f>Summary!$D$31:$J$31</c:f>
              <c:numCache>
                <c:formatCode>_(* #,##0_);_(* \(#,##0\);_(* "-"??_);_(@_)</c:formatCode>
                <c:ptCount val="7"/>
                <c:pt idx="0">
                  <c:v>0</c:v>
                </c:pt>
                <c:pt idx="1">
                  <c:v>1201.9285714285716</c:v>
                </c:pt>
                <c:pt idx="2">
                  <c:v>14461.027678571467</c:v>
                </c:pt>
                <c:pt idx="3">
                  <c:v>31454.168013392889</c:v>
                </c:pt>
                <c:pt idx="4">
                  <c:v>56693.576915670958</c:v>
                </c:pt>
                <c:pt idx="5">
                  <c:v>72933.779902308001</c:v>
                </c:pt>
                <c:pt idx="6">
                  <c:v>78961.816534331447</c:v>
                </c:pt>
              </c:numCache>
            </c:numRef>
          </c:val>
          <c:extLst>
            <c:ext xmlns:c16="http://schemas.microsoft.com/office/drawing/2014/chart" uri="{C3380CC4-5D6E-409C-BE32-E72D297353CC}">
              <c16:uniqueId val="{00000000-E7C3-4589-B3E7-A49E41A429AF}"/>
            </c:ext>
          </c:extLst>
        </c:ser>
        <c:ser>
          <c:idx val="1"/>
          <c:order val="1"/>
          <c:tx>
            <c:strRef>
              <c:f>Summary!$C$32</c:f>
              <c:strCache>
                <c:ptCount val="1"/>
                <c:pt idx="0">
                  <c:v>Mobile </c:v>
                </c:pt>
              </c:strCache>
            </c:strRef>
          </c:tx>
          <c:spPr>
            <a:solidFill>
              <a:schemeClr val="accent1">
                <a:lumMod val="40000"/>
                <a:lumOff val="60000"/>
              </a:schemeClr>
            </a:solidFill>
            <a:ln>
              <a:noFill/>
            </a:ln>
            <a:effectLst/>
          </c:spPr>
          <c:invertIfNegative val="0"/>
          <c:cat>
            <c:numRef>
              <c:f>Summary!$D$30:$J$30</c:f>
              <c:numCache>
                <c:formatCode>General</c:formatCode>
                <c:ptCount val="7"/>
                <c:pt idx="0">
                  <c:v>2016</c:v>
                </c:pt>
                <c:pt idx="1">
                  <c:v>2017</c:v>
                </c:pt>
                <c:pt idx="2">
                  <c:v>2018</c:v>
                </c:pt>
                <c:pt idx="3">
                  <c:v>2019</c:v>
                </c:pt>
                <c:pt idx="4">
                  <c:v>2020</c:v>
                </c:pt>
                <c:pt idx="5">
                  <c:v>2021</c:v>
                </c:pt>
                <c:pt idx="6">
                  <c:v>2022</c:v>
                </c:pt>
              </c:numCache>
            </c:numRef>
          </c:cat>
          <c:val>
            <c:numRef>
              <c:f>Summary!$D$32:$J$32</c:f>
              <c:numCache>
                <c:formatCode>_(* #,##0_);_(* \(#,##0\);_(* "-"??_);_(@_)</c:formatCode>
                <c:ptCount val="7"/>
                <c:pt idx="0">
                  <c:v>0</c:v>
                </c:pt>
                <c:pt idx="1">
                  <c:v>645</c:v>
                </c:pt>
                <c:pt idx="2">
                  <c:v>2315</c:v>
                </c:pt>
                <c:pt idx="3">
                  <c:v>9405.3333333333339</c:v>
                </c:pt>
                <c:pt idx="4">
                  <c:v>36784.666666666664</c:v>
                </c:pt>
                <c:pt idx="5">
                  <c:v>95193.2</c:v>
                </c:pt>
                <c:pt idx="6">
                  <c:v>139435.17333333334</c:v>
                </c:pt>
              </c:numCache>
            </c:numRef>
          </c:val>
          <c:extLst>
            <c:ext xmlns:c16="http://schemas.microsoft.com/office/drawing/2014/chart" uri="{C3380CC4-5D6E-409C-BE32-E72D297353CC}">
              <c16:uniqueId val="{00000001-E7C3-4589-B3E7-A49E41A429AF}"/>
            </c:ext>
          </c:extLst>
        </c:ser>
        <c:ser>
          <c:idx val="2"/>
          <c:order val="2"/>
          <c:tx>
            <c:strRef>
              <c:f>Summary!$C$33</c:f>
              <c:strCache>
                <c:ptCount val="1"/>
                <c:pt idx="0">
                  <c:v>Indoor </c:v>
                </c:pt>
              </c:strCache>
            </c:strRef>
          </c:tx>
          <c:spPr>
            <a:solidFill>
              <a:schemeClr val="tx2">
                <a:lumMod val="60000"/>
                <a:lumOff val="40000"/>
              </a:schemeClr>
            </a:solidFill>
          </c:spPr>
          <c:invertIfNegative val="0"/>
          <c:cat>
            <c:numRef>
              <c:f>Summary!$D$30:$J$30</c:f>
              <c:numCache>
                <c:formatCode>General</c:formatCode>
                <c:ptCount val="7"/>
                <c:pt idx="0">
                  <c:v>2016</c:v>
                </c:pt>
                <c:pt idx="1">
                  <c:v>2017</c:v>
                </c:pt>
                <c:pt idx="2">
                  <c:v>2018</c:v>
                </c:pt>
                <c:pt idx="3">
                  <c:v>2019</c:v>
                </c:pt>
                <c:pt idx="4">
                  <c:v>2020</c:v>
                </c:pt>
                <c:pt idx="5">
                  <c:v>2021</c:v>
                </c:pt>
                <c:pt idx="6">
                  <c:v>2022</c:v>
                </c:pt>
              </c:numCache>
            </c:numRef>
          </c:cat>
          <c:val>
            <c:numRef>
              <c:f>Summary!$D$33:$J$33</c:f>
              <c:numCache>
                <c:formatCode>_(* #,##0_);_(* \(#,##0\);_(* "-"??_);_(@_)</c:formatCode>
                <c:ptCount val="7"/>
                <c:pt idx="0">
                  <c:v>0</c:v>
                </c:pt>
                <c:pt idx="1">
                  <c:v>0</c:v>
                </c:pt>
                <c:pt idx="2">
                  <c:v>0</c:v>
                </c:pt>
                <c:pt idx="3">
                  <c:v>2311.9038000000005</c:v>
                </c:pt>
                <c:pt idx="4">
                  <c:v>7461.0990000000002</c:v>
                </c:pt>
                <c:pt idx="5">
                  <c:v>40184.261999999995</c:v>
                </c:pt>
                <c:pt idx="6">
                  <c:v>75450.42</c:v>
                </c:pt>
              </c:numCache>
            </c:numRef>
          </c:val>
          <c:extLst>
            <c:ext xmlns:c16="http://schemas.microsoft.com/office/drawing/2014/chart" uri="{C3380CC4-5D6E-409C-BE32-E72D297353CC}">
              <c16:uniqueId val="{00000000-3B9F-4499-8996-4636407F806B}"/>
            </c:ext>
          </c:extLst>
        </c:ser>
        <c:ser>
          <c:idx val="3"/>
          <c:order val="3"/>
          <c:tx>
            <c:strRef>
              <c:f>Summary!$C$34</c:f>
              <c:strCache>
                <c:ptCount val="1"/>
                <c:pt idx="0">
                  <c:v>Private LTE</c:v>
                </c:pt>
              </c:strCache>
            </c:strRef>
          </c:tx>
          <c:spPr>
            <a:solidFill>
              <a:schemeClr val="tx2"/>
            </a:solidFill>
          </c:spPr>
          <c:invertIfNegative val="0"/>
          <c:cat>
            <c:numRef>
              <c:f>Summary!$D$30:$J$30</c:f>
              <c:numCache>
                <c:formatCode>General</c:formatCode>
                <c:ptCount val="7"/>
                <c:pt idx="0">
                  <c:v>2016</c:v>
                </c:pt>
                <c:pt idx="1">
                  <c:v>2017</c:v>
                </c:pt>
                <c:pt idx="2">
                  <c:v>2018</c:v>
                </c:pt>
                <c:pt idx="3">
                  <c:v>2019</c:v>
                </c:pt>
                <c:pt idx="4">
                  <c:v>2020</c:v>
                </c:pt>
                <c:pt idx="5">
                  <c:v>2021</c:v>
                </c:pt>
                <c:pt idx="6">
                  <c:v>2022</c:v>
                </c:pt>
              </c:numCache>
            </c:numRef>
          </c:cat>
          <c:val>
            <c:numRef>
              <c:f>Summary!$D$34:$J$34</c:f>
              <c:numCache>
                <c:formatCode>_(* #,##0_);_(* \(#,##0\);_(* "-"??_);_(@_)</c:formatCode>
                <c:ptCount val="7"/>
                <c:pt idx="0">
                  <c:v>0</c:v>
                </c:pt>
                <c:pt idx="1">
                  <c:v>0</c:v>
                </c:pt>
                <c:pt idx="2">
                  <c:v>10</c:v>
                </c:pt>
                <c:pt idx="3">
                  <c:v>872.53579999999999</c:v>
                </c:pt>
                <c:pt idx="4">
                  <c:v>4362.6790000000001</c:v>
                </c:pt>
                <c:pt idx="5">
                  <c:v>35626.79</c:v>
                </c:pt>
                <c:pt idx="6">
                  <c:v>71253.58</c:v>
                </c:pt>
              </c:numCache>
            </c:numRef>
          </c:val>
          <c:extLst>
            <c:ext xmlns:c16="http://schemas.microsoft.com/office/drawing/2014/chart" uri="{C3380CC4-5D6E-409C-BE32-E72D297353CC}">
              <c16:uniqueId val="{00000001-3B9F-4499-8996-4636407F806B}"/>
            </c:ext>
          </c:extLst>
        </c:ser>
        <c:dLbls>
          <c:showLegendKey val="0"/>
          <c:showVal val="0"/>
          <c:showCatName val="0"/>
          <c:showSerName val="0"/>
          <c:showPercent val="0"/>
          <c:showBubbleSize val="0"/>
        </c:dLbls>
        <c:gapWidth val="150"/>
        <c:overlap val="100"/>
        <c:axId val="108746072"/>
        <c:axId val="108746464"/>
      </c:barChart>
      <c:catAx>
        <c:axId val="108746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8746464"/>
        <c:crosses val="autoZero"/>
        <c:auto val="1"/>
        <c:lblAlgn val="ctr"/>
        <c:lblOffset val="100"/>
        <c:noMultiLvlLbl val="0"/>
      </c:catAx>
      <c:valAx>
        <c:axId val="10874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AP</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8746072"/>
        <c:crosses val="autoZero"/>
        <c:crossBetween val="between"/>
      </c:valAx>
      <c:spPr>
        <a:noFill/>
        <a:ln w="25400">
          <a:noFill/>
        </a:ln>
      </c:spPr>
    </c:plotArea>
    <c:legend>
      <c:legendPos val="r"/>
      <c:layout>
        <c:manualLayout>
          <c:xMode val="edge"/>
          <c:yMode val="edge"/>
          <c:x val="0.88828797211161714"/>
          <c:y val="0.34728947588565179"/>
          <c:w val="0.11171211155953126"/>
          <c:h val="0.3720462739320779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image" Target="../media/image3.jpeg"/><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image" Target="../media/image3.jpeg"/><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image" Target="../media/image3.jpeg"/><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image" Target="../media/image3.jpeg"/><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190500</xdr:rowOff>
    </xdr:from>
    <xdr:to>
      <xdr:col>3</xdr:col>
      <xdr:colOff>790575</xdr:colOff>
      <xdr:row>9</xdr:row>
      <xdr:rowOff>95250</xdr:rowOff>
    </xdr:to>
    <xdr:pic>
      <xdr:nvPicPr>
        <xdr:cNvPr id="3431354" name="Picture 2">
          <a:extLst>
            <a:ext uri="{FF2B5EF4-FFF2-40B4-BE49-F238E27FC236}">
              <a16:creationId xmlns:a16="http://schemas.microsoft.com/office/drawing/2014/main" id="{00000000-0008-0000-0000-0000BA5B34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81000"/>
          <a:ext cx="28479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460376</xdr:colOff>
      <xdr:row>1</xdr:row>
      <xdr:rowOff>31750</xdr:rowOff>
    </xdr:from>
    <xdr:to>
      <xdr:col>2</xdr:col>
      <xdr:colOff>1783293</xdr:colOff>
      <xdr:row>4</xdr:row>
      <xdr:rowOff>117475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46876" y="222250"/>
          <a:ext cx="1322917" cy="657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287867</xdr:colOff>
      <xdr:row>6</xdr:row>
      <xdr:rowOff>60325</xdr:rowOff>
    </xdr:from>
    <xdr:to>
      <xdr:col>21</xdr:col>
      <xdr:colOff>116417</xdr:colOff>
      <xdr:row>16</xdr:row>
      <xdr:rowOff>1590675</xdr:rowOff>
    </xdr:to>
    <xdr:graphicFrame macro="">
      <xdr:nvGraphicFramePr>
        <xdr:cNvPr id="29891539" name="Chart 1">
          <a:extLst>
            <a:ext uri="{FF2B5EF4-FFF2-40B4-BE49-F238E27FC236}">
              <a16:creationId xmlns:a16="http://schemas.microsoft.com/office/drawing/2014/main" id="{00000000-0008-0000-0200-0000D31BC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43392</xdr:colOff>
      <xdr:row>0</xdr:row>
      <xdr:rowOff>39159</xdr:rowOff>
    </xdr:from>
    <xdr:to>
      <xdr:col>6</xdr:col>
      <xdr:colOff>837142</xdr:colOff>
      <xdr:row>2</xdr:row>
      <xdr:rowOff>112184</xdr:rowOff>
    </xdr:to>
    <xdr:pic>
      <xdr:nvPicPr>
        <xdr:cNvPr id="29891541" name="Picture 1">
          <a:extLst>
            <a:ext uri="{FF2B5EF4-FFF2-40B4-BE49-F238E27FC236}">
              <a16:creationId xmlns:a16="http://schemas.microsoft.com/office/drawing/2014/main" id="{00000000-0008-0000-0200-0000D51BC8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26225" y="39159"/>
          <a:ext cx="7937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285751</xdr:colOff>
      <xdr:row>100</xdr:row>
      <xdr:rowOff>42334</xdr:rowOff>
    </xdr:from>
    <xdr:to>
      <xdr:col>19</xdr:col>
      <xdr:colOff>582085</xdr:colOff>
      <xdr:row>108</xdr:row>
      <xdr:rowOff>1656293</xdr:rowOff>
    </xdr:to>
    <xdr:graphicFrame macro="">
      <xdr:nvGraphicFramePr>
        <xdr:cNvPr id="12" name="Chart 10">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243416</xdr:colOff>
      <xdr:row>87</xdr:row>
      <xdr:rowOff>37040</xdr:rowOff>
    </xdr:from>
    <xdr:to>
      <xdr:col>19</xdr:col>
      <xdr:colOff>539750</xdr:colOff>
      <xdr:row>97</xdr:row>
      <xdr:rowOff>1460499</xdr:rowOff>
    </xdr:to>
    <xdr:graphicFrame macro="">
      <xdr:nvGraphicFramePr>
        <xdr:cNvPr id="13" name="Chart 10">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243416</xdr:colOff>
      <xdr:row>76</xdr:row>
      <xdr:rowOff>37040</xdr:rowOff>
    </xdr:from>
    <xdr:to>
      <xdr:col>19</xdr:col>
      <xdr:colOff>539750</xdr:colOff>
      <xdr:row>84</xdr:row>
      <xdr:rowOff>1460499</xdr:rowOff>
    </xdr:to>
    <xdr:graphicFrame macro="">
      <xdr:nvGraphicFramePr>
        <xdr:cNvPr id="14" name="Chart 10">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243416</xdr:colOff>
      <xdr:row>43</xdr:row>
      <xdr:rowOff>37040</xdr:rowOff>
    </xdr:from>
    <xdr:to>
      <xdr:col>19</xdr:col>
      <xdr:colOff>539750</xdr:colOff>
      <xdr:row>51</xdr:row>
      <xdr:rowOff>1460499</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243416</xdr:colOff>
      <xdr:row>54</xdr:row>
      <xdr:rowOff>37040</xdr:rowOff>
    </xdr:from>
    <xdr:to>
      <xdr:col>19</xdr:col>
      <xdr:colOff>539750</xdr:colOff>
      <xdr:row>62</xdr:row>
      <xdr:rowOff>1460499</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243416</xdr:colOff>
      <xdr:row>65</xdr:row>
      <xdr:rowOff>37040</xdr:rowOff>
    </xdr:from>
    <xdr:to>
      <xdr:col>19</xdr:col>
      <xdr:colOff>539750</xdr:colOff>
      <xdr:row>73</xdr:row>
      <xdr:rowOff>1460499</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287867</xdr:colOff>
      <xdr:row>18</xdr:row>
      <xdr:rowOff>60325</xdr:rowOff>
    </xdr:from>
    <xdr:to>
      <xdr:col>21</xdr:col>
      <xdr:colOff>116417</xdr:colOff>
      <xdr:row>27</xdr:row>
      <xdr:rowOff>1590675</xdr:rowOff>
    </xdr:to>
    <xdr:graphicFrame macro="">
      <xdr:nvGraphicFramePr>
        <xdr:cNvPr id="17" name="Chart 1">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243416</xdr:colOff>
      <xdr:row>29</xdr:row>
      <xdr:rowOff>37040</xdr:rowOff>
    </xdr:from>
    <xdr:to>
      <xdr:col>19</xdr:col>
      <xdr:colOff>539750</xdr:colOff>
      <xdr:row>39</xdr:row>
      <xdr:rowOff>1460499</xdr:rowOff>
    </xdr:to>
    <xdr:graphicFrame macro="">
      <xdr:nvGraphicFramePr>
        <xdr:cNvPr id="18" name="Chart 17">
          <a:extLst>
            <a:ext uri="{FF2B5EF4-FFF2-40B4-BE49-F238E27FC236}">
              <a16:creationId xmlns:a16="http://schemas.microsoft.com/office/drawing/2014/main" id="{00000000-0008-0000-02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xdr:col>
      <xdr:colOff>0</xdr:colOff>
      <xdr:row>7</xdr:row>
      <xdr:rowOff>0</xdr:rowOff>
    </xdr:from>
    <xdr:to>
      <xdr:col>30</xdr:col>
      <xdr:colOff>453781</xdr:colOff>
      <xdr:row>17</xdr:row>
      <xdr:rowOff>64965</xdr:rowOff>
    </xdr:to>
    <xdr:graphicFrame macro="">
      <xdr:nvGraphicFramePr>
        <xdr:cNvPr id="19" name="Chart 1">
          <a:extLst>
            <a:ext uri="{FF2B5EF4-FFF2-40B4-BE49-F238E27FC236}">
              <a16:creationId xmlns:a16="http://schemas.microsoft.com/office/drawing/2014/main" id="{00000000-0008-0000-02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0</xdr:colOff>
      <xdr:row>18</xdr:row>
      <xdr:rowOff>0</xdr:rowOff>
    </xdr:from>
    <xdr:to>
      <xdr:col>30</xdr:col>
      <xdr:colOff>453781</xdr:colOff>
      <xdr:row>27</xdr:row>
      <xdr:rowOff>1530350</xdr:rowOff>
    </xdr:to>
    <xdr:graphicFrame macro="">
      <xdr:nvGraphicFramePr>
        <xdr:cNvPr id="20" name="Chart 1">
          <a:extLst>
            <a:ext uri="{FF2B5EF4-FFF2-40B4-BE49-F238E27FC236}">
              <a16:creationId xmlns:a16="http://schemas.microsoft.com/office/drawing/2014/main" id="{00000000-0008-0000-02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540808</xdr:colOff>
      <xdr:row>0</xdr:row>
      <xdr:rowOff>17992</xdr:rowOff>
    </xdr:from>
    <xdr:to>
      <xdr:col>6</xdr:col>
      <xdr:colOff>436031</xdr:colOff>
      <xdr:row>2</xdr:row>
      <xdr:rowOff>91017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12983" y="17992"/>
          <a:ext cx="790574" cy="396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243416</xdr:colOff>
      <xdr:row>6</xdr:row>
      <xdr:rowOff>37040</xdr:rowOff>
    </xdr:from>
    <xdr:to>
      <xdr:col>19</xdr:col>
      <xdr:colOff>539750</xdr:colOff>
      <xdr:row>16</xdr:row>
      <xdr:rowOff>1460499</xdr:rowOff>
    </xdr:to>
    <xdr:graphicFrame macro="">
      <xdr:nvGraphicFramePr>
        <xdr:cNvPr id="4" name="Chart 10">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285751</xdr:colOff>
      <xdr:row>65</xdr:row>
      <xdr:rowOff>42334</xdr:rowOff>
    </xdr:from>
    <xdr:to>
      <xdr:col>19</xdr:col>
      <xdr:colOff>582085</xdr:colOff>
      <xdr:row>73</xdr:row>
      <xdr:rowOff>1656293</xdr:rowOff>
    </xdr:to>
    <xdr:graphicFrame macro="">
      <xdr:nvGraphicFramePr>
        <xdr:cNvPr id="5" name="Chart 10">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243416</xdr:colOff>
      <xdr:row>52</xdr:row>
      <xdr:rowOff>37040</xdr:rowOff>
    </xdr:from>
    <xdr:to>
      <xdr:col>19</xdr:col>
      <xdr:colOff>539750</xdr:colOff>
      <xdr:row>62</xdr:row>
      <xdr:rowOff>1460499</xdr:rowOff>
    </xdr:to>
    <xdr:graphicFrame macro="">
      <xdr:nvGraphicFramePr>
        <xdr:cNvPr id="6" name="Chart 10">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243416</xdr:colOff>
      <xdr:row>19</xdr:row>
      <xdr:rowOff>37040</xdr:rowOff>
    </xdr:from>
    <xdr:to>
      <xdr:col>19</xdr:col>
      <xdr:colOff>539750</xdr:colOff>
      <xdr:row>27</xdr:row>
      <xdr:rowOff>1460499</xdr:rowOff>
    </xdr:to>
    <xdr:graphicFrame macro="">
      <xdr:nvGraphicFramePr>
        <xdr:cNvPr id="7" name="Chart 10">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243416</xdr:colOff>
      <xdr:row>30</xdr:row>
      <xdr:rowOff>37040</xdr:rowOff>
    </xdr:from>
    <xdr:to>
      <xdr:col>19</xdr:col>
      <xdr:colOff>539750</xdr:colOff>
      <xdr:row>38</xdr:row>
      <xdr:rowOff>1460499</xdr:rowOff>
    </xdr:to>
    <xdr:graphicFrame macro="">
      <xdr:nvGraphicFramePr>
        <xdr:cNvPr id="11" name="Chart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243416</xdr:colOff>
      <xdr:row>41</xdr:row>
      <xdr:rowOff>37040</xdr:rowOff>
    </xdr:from>
    <xdr:to>
      <xdr:col>19</xdr:col>
      <xdr:colOff>539750</xdr:colOff>
      <xdr:row>49</xdr:row>
      <xdr:rowOff>1460499</xdr:rowOff>
    </xdr:to>
    <xdr:graphicFrame macro="">
      <xdr:nvGraphicFramePr>
        <xdr:cNvPr id="12" name="Chart 1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540808</xdr:colOff>
      <xdr:row>0</xdr:row>
      <xdr:rowOff>17992</xdr:rowOff>
    </xdr:from>
    <xdr:to>
      <xdr:col>6</xdr:col>
      <xdr:colOff>436031</xdr:colOff>
      <xdr:row>2</xdr:row>
      <xdr:rowOff>91017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12983" y="17992"/>
          <a:ext cx="790574" cy="396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277283</xdr:colOff>
      <xdr:row>6</xdr:row>
      <xdr:rowOff>11640</xdr:rowOff>
    </xdr:from>
    <xdr:to>
      <xdr:col>19</xdr:col>
      <xdr:colOff>573617</xdr:colOff>
      <xdr:row>16</xdr:row>
      <xdr:rowOff>931333</xdr:rowOff>
    </xdr:to>
    <xdr:graphicFrame macro="">
      <xdr:nvGraphicFramePr>
        <xdr:cNvPr id="3" name="Chart 10">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285751</xdr:colOff>
      <xdr:row>64</xdr:row>
      <xdr:rowOff>42334</xdr:rowOff>
    </xdr:from>
    <xdr:to>
      <xdr:col>19</xdr:col>
      <xdr:colOff>582085</xdr:colOff>
      <xdr:row>72</xdr:row>
      <xdr:rowOff>1656293</xdr:rowOff>
    </xdr:to>
    <xdr:graphicFrame macro="">
      <xdr:nvGraphicFramePr>
        <xdr:cNvPr id="4" name="Chart 10">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243416</xdr:colOff>
      <xdr:row>19</xdr:row>
      <xdr:rowOff>37040</xdr:rowOff>
    </xdr:from>
    <xdr:to>
      <xdr:col>19</xdr:col>
      <xdr:colOff>539750</xdr:colOff>
      <xdr:row>27</xdr:row>
      <xdr:rowOff>1460499</xdr:rowOff>
    </xdr:to>
    <xdr:graphicFrame macro="">
      <xdr:nvGraphicFramePr>
        <xdr:cNvPr id="6" name="Chart 10">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243416</xdr:colOff>
      <xdr:row>30</xdr:row>
      <xdr:rowOff>37040</xdr:rowOff>
    </xdr:from>
    <xdr:to>
      <xdr:col>19</xdr:col>
      <xdr:colOff>539750</xdr:colOff>
      <xdr:row>38</xdr:row>
      <xdr:rowOff>1460499</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243416</xdr:colOff>
      <xdr:row>41</xdr:row>
      <xdr:rowOff>37040</xdr:rowOff>
    </xdr:from>
    <xdr:to>
      <xdr:col>19</xdr:col>
      <xdr:colOff>539750</xdr:colOff>
      <xdr:row>49</xdr:row>
      <xdr:rowOff>1460499</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243416</xdr:colOff>
      <xdr:row>52</xdr:row>
      <xdr:rowOff>37040</xdr:rowOff>
    </xdr:from>
    <xdr:to>
      <xdr:col>19</xdr:col>
      <xdr:colOff>539750</xdr:colOff>
      <xdr:row>61</xdr:row>
      <xdr:rowOff>1460499</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540808</xdr:colOff>
      <xdr:row>0</xdr:row>
      <xdr:rowOff>17992</xdr:rowOff>
    </xdr:from>
    <xdr:to>
      <xdr:col>6</xdr:col>
      <xdr:colOff>436031</xdr:colOff>
      <xdr:row>2</xdr:row>
      <xdr:rowOff>91017</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12983" y="17992"/>
          <a:ext cx="790574" cy="396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243416</xdr:colOff>
      <xdr:row>6</xdr:row>
      <xdr:rowOff>37040</xdr:rowOff>
    </xdr:from>
    <xdr:to>
      <xdr:col>19</xdr:col>
      <xdr:colOff>539750</xdr:colOff>
      <xdr:row>15</xdr:row>
      <xdr:rowOff>1460499</xdr:rowOff>
    </xdr:to>
    <xdr:graphicFrame macro="">
      <xdr:nvGraphicFramePr>
        <xdr:cNvPr id="3" name="Chart 10">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285751</xdr:colOff>
      <xdr:row>51</xdr:row>
      <xdr:rowOff>42334</xdr:rowOff>
    </xdr:from>
    <xdr:to>
      <xdr:col>19</xdr:col>
      <xdr:colOff>582085</xdr:colOff>
      <xdr:row>58</xdr:row>
      <xdr:rowOff>1656293</xdr:rowOff>
    </xdr:to>
    <xdr:graphicFrame macro="">
      <xdr:nvGraphicFramePr>
        <xdr:cNvPr id="4" name="Chart 10">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243416</xdr:colOff>
      <xdr:row>18</xdr:row>
      <xdr:rowOff>37040</xdr:rowOff>
    </xdr:from>
    <xdr:to>
      <xdr:col>19</xdr:col>
      <xdr:colOff>539750</xdr:colOff>
      <xdr:row>26</xdr:row>
      <xdr:rowOff>1460499</xdr:rowOff>
    </xdr:to>
    <xdr:graphicFrame macro="">
      <xdr:nvGraphicFramePr>
        <xdr:cNvPr id="5" name="Chart 10">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243416</xdr:colOff>
      <xdr:row>29</xdr:row>
      <xdr:rowOff>37040</xdr:rowOff>
    </xdr:from>
    <xdr:to>
      <xdr:col>19</xdr:col>
      <xdr:colOff>539750</xdr:colOff>
      <xdr:row>37</xdr:row>
      <xdr:rowOff>1460499</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243416</xdr:colOff>
      <xdr:row>40</xdr:row>
      <xdr:rowOff>37040</xdr:rowOff>
    </xdr:from>
    <xdr:to>
      <xdr:col>19</xdr:col>
      <xdr:colOff>539750</xdr:colOff>
      <xdr:row>48</xdr:row>
      <xdr:rowOff>1460499</xdr:rowOff>
    </xdr:to>
    <xdr:graphicFrame macro="">
      <xdr:nvGraphicFramePr>
        <xdr:cNvPr id="7" name="Chart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540808</xdr:colOff>
      <xdr:row>0</xdr:row>
      <xdr:rowOff>17992</xdr:rowOff>
    </xdr:from>
    <xdr:to>
      <xdr:col>6</xdr:col>
      <xdr:colOff>436031</xdr:colOff>
      <xdr:row>2</xdr:row>
      <xdr:rowOff>91017</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3728" y="17992"/>
          <a:ext cx="817243" cy="423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243416</xdr:colOff>
      <xdr:row>6</xdr:row>
      <xdr:rowOff>37040</xdr:rowOff>
    </xdr:from>
    <xdr:to>
      <xdr:col>19</xdr:col>
      <xdr:colOff>539750</xdr:colOff>
      <xdr:row>14</xdr:row>
      <xdr:rowOff>1460499</xdr:rowOff>
    </xdr:to>
    <xdr:graphicFrame macro="">
      <xdr:nvGraphicFramePr>
        <xdr:cNvPr id="3" name="Chart 10">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285751</xdr:colOff>
      <xdr:row>18</xdr:row>
      <xdr:rowOff>42334</xdr:rowOff>
    </xdr:from>
    <xdr:to>
      <xdr:col>19</xdr:col>
      <xdr:colOff>582085</xdr:colOff>
      <xdr:row>24</xdr:row>
      <xdr:rowOff>1656293</xdr:rowOff>
    </xdr:to>
    <xdr:graphicFrame macro="">
      <xdr:nvGraphicFramePr>
        <xdr:cNvPr id="4" name="Chart 10">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540808</xdr:colOff>
      <xdr:row>0</xdr:row>
      <xdr:rowOff>17992</xdr:rowOff>
    </xdr:from>
    <xdr:to>
      <xdr:col>6</xdr:col>
      <xdr:colOff>138852</xdr:colOff>
      <xdr:row>2</xdr:row>
      <xdr:rowOff>91017</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97768" y="17992"/>
          <a:ext cx="817244" cy="423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243416</xdr:colOff>
      <xdr:row>6</xdr:row>
      <xdr:rowOff>37040</xdr:rowOff>
    </xdr:from>
    <xdr:to>
      <xdr:col>18</xdr:col>
      <xdr:colOff>548640</xdr:colOff>
      <xdr:row>17</xdr:row>
      <xdr:rowOff>129540</xdr:rowOff>
    </xdr:to>
    <xdr:graphicFrame macro="">
      <xdr:nvGraphicFramePr>
        <xdr:cNvPr id="5" name="Chart 10">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243416</xdr:colOff>
      <xdr:row>25</xdr:row>
      <xdr:rowOff>37040</xdr:rowOff>
    </xdr:from>
    <xdr:to>
      <xdr:col>18</xdr:col>
      <xdr:colOff>539750</xdr:colOff>
      <xdr:row>36</xdr:row>
      <xdr:rowOff>1460499</xdr:rowOff>
    </xdr:to>
    <xdr:graphicFrame macro="">
      <xdr:nvGraphicFramePr>
        <xdr:cNvPr id="6" name="Chart 10">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oe@mobile-experts.net" TargetMode="External"/><Relationship Id="rId1" Type="http://schemas.openxmlformats.org/officeDocument/2006/relationships/hyperlink" Target="mailto:kyung@mobile-experts.ne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65"/>
  <sheetViews>
    <sheetView tabSelected="1" workbookViewId="0">
      <selection activeCell="D15" sqref="D15"/>
    </sheetView>
  </sheetViews>
  <sheetFormatPr defaultColWidth="9.140625" defaultRowHeight="12.75" x14ac:dyDescent="0.2"/>
  <cols>
    <col min="1" max="1" width="9.140625" style="1"/>
    <col min="2" max="2" width="15.5703125" style="1" customWidth="1"/>
    <col min="3" max="3" width="15.28515625" style="1" customWidth="1"/>
    <col min="4" max="4" width="65" style="1" customWidth="1"/>
    <col min="5" max="5" width="11.5703125" style="1" customWidth="1"/>
    <col min="6" max="16384" width="9.140625" style="1"/>
  </cols>
  <sheetData>
    <row r="1" spans="1:10" ht="15" x14ac:dyDescent="0.25">
      <c r="A1" s="22"/>
      <c r="B1" s="22"/>
      <c r="C1" s="22"/>
      <c r="D1" s="22"/>
      <c r="E1" s="22"/>
      <c r="F1" s="22"/>
      <c r="G1" s="22"/>
      <c r="H1" s="22"/>
      <c r="I1" s="22"/>
      <c r="J1" s="22"/>
    </row>
    <row r="2" spans="1:10" ht="15" x14ac:dyDescent="0.25">
      <c r="A2" s="22"/>
      <c r="B2" s="22"/>
      <c r="C2" s="22"/>
      <c r="D2" s="22"/>
      <c r="E2" s="22"/>
      <c r="F2" s="22"/>
      <c r="G2" s="22"/>
      <c r="H2" s="22"/>
      <c r="I2" s="22"/>
      <c r="J2" s="22"/>
    </row>
    <row r="3" spans="1:10" ht="15" x14ac:dyDescent="0.25">
      <c r="A3" s="22"/>
      <c r="B3" s="22"/>
      <c r="C3" s="22"/>
      <c r="D3" s="22"/>
      <c r="E3" s="22"/>
      <c r="F3" s="22"/>
      <c r="G3" s="22"/>
      <c r="H3" s="22"/>
      <c r="I3" s="22"/>
      <c r="J3" s="22"/>
    </row>
    <row r="4" spans="1:10" ht="15" x14ac:dyDescent="0.25">
      <c r="A4" s="22"/>
      <c r="B4" s="22"/>
      <c r="C4" s="22"/>
      <c r="D4" s="22"/>
      <c r="E4" s="22"/>
      <c r="F4" s="22"/>
      <c r="G4" s="22"/>
      <c r="H4" s="22"/>
      <c r="I4" s="22"/>
      <c r="J4" s="22"/>
    </row>
    <row r="5" spans="1:10" ht="15" x14ac:dyDescent="0.25">
      <c r="A5" s="22"/>
      <c r="B5" s="22"/>
      <c r="C5" s="22"/>
      <c r="D5" s="22"/>
      <c r="E5" s="22"/>
      <c r="F5" s="22"/>
      <c r="G5" s="22"/>
      <c r="H5" s="22"/>
      <c r="I5" s="22"/>
      <c r="J5" s="22"/>
    </row>
    <row r="6" spans="1:10" ht="15" x14ac:dyDescent="0.25">
      <c r="A6" s="22"/>
      <c r="B6" s="22"/>
      <c r="C6" s="22"/>
      <c r="D6" s="22"/>
      <c r="E6" s="22"/>
      <c r="F6" s="22"/>
      <c r="G6" s="22"/>
      <c r="H6" s="22"/>
      <c r="I6" s="22"/>
      <c r="J6" s="22"/>
    </row>
    <row r="7" spans="1:10" ht="15" x14ac:dyDescent="0.25">
      <c r="A7" s="22"/>
      <c r="B7" s="22"/>
      <c r="C7" s="22"/>
      <c r="D7" s="22"/>
      <c r="E7" s="22"/>
      <c r="F7" s="22"/>
      <c r="G7" s="22"/>
      <c r="H7" s="22"/>
      <c r="I7" s="22"/>
      <c r="J7" s="22"/>
    </row>
    <row r="8" spans="1:10" ht="15" x14ac:dyDescent="0.25">
      <c r="A8" s="22"/>
      <c r="B8" s="22"/>
      <c r="C8" s="22"/>
      <c r="D8" s="22"/>
      <c r="E8" s="22"/>
      <c r="F8" s="22"/>
      <c r="G8" s="22"/>
      <c r="H8" s="22"/>
      <c r="I8" s="22"/>
      <c r="J8" s="22"/>
    </row>
    <row r="9" spans="1:10" ht="15" x14ac:dyDescent="0.25">
      <c r="A9" s="22"/>
      <c r="B9" s="22"/>
      <c r="C9" s="22"/>
      <c r="D9" s="22"/>
      <c r="E9" s="22"/>
      <c r="F9" s="22"/>
      <c r="G9" s="22"/>
      <c r="H9" s="22"/>
      <c r="I9" s="22"/>
      <c r="J9" s="22"/>
    </row>
    <row r="10" spans="1:10" ht="15" x14ac:dyDescent="0.25">
      <c r="A10" s="22"/>
      <c r="B10" s="22"/>
      <c r="C10" s="22"/>
      <c r="D10" s="22"/>
      <c r="E10" s="22"/>
      <c r="F10" s="22"/>
      <c r="G10" s="22"/>
      <c r="H10" s="22"/>
      <c r="I10" s="22"/>
      <c r="J10" s="22"/>
    </row>
    <row r="11" spans="1:10" ht="15" x14ac:dyDescent="0.25">
      <c r="A11" s="22"/>
      <c r="B11" s="22" t="s">
        <v>0</v>
      </c>
      <c r="C11" s="22"/>
      <c r="D11" s="22"/>
      <c r="E11" s="22"/>
      <c r="F11" s="22"/>
      <c r="G11" s="22"/>
      <c r="H11" s="22"/>
      <c r="I11" s="22"/>
      <c r="J11" s="22"/>
    </row>
    <row r="12" spans="1:10" ht="15" x14ac:dyDescent="0.25">
      <c r="A12" s="22"/>
      <c r="B12" s="22" t="s">
        <v>33</v>
      </c>
      <c r="C12" s="22"/>
      <c r="D12" s="22"/>
      <c r="E12" s="22"/>
      <c r="F12" s="22"/>
      <c r="G12" s="22"/>
      <c r="H12" s="22"/>
      <c r="I12" s="22"/>
      <c r="J12" s="22"/>
    </row>
    <row r="13" spans="1:10" ht="15" x14ac:dyDescent="0.25">
      <c r="A13" s="22"/>
      <c r="B13" s="22" t="s">
        <v>1</v>
      </c>
      <c r="C13" s="12">
        <v>43038</v>
      </c>
      <c r="D13" s="23"/>
      <c r="E13" s="22"/>
      <c r="F13" s="22"/>
      <c r="G13" s="22"/>
      <c r="H13" s="22"/>
      <c r="I13" s="22"/>
      <c r="J13" s="22"/>
    </row>
    <row r="14" spans="1:10" ht="15" x14ac:dyDescent="0.25">
      <c r="A14" s="22"/>
      <c r="B14" s="22" t="s">
        <v>2</v>
      </c>
      <c r="C14" s="37" t="s">
        <v>148</v>
      </c>
      <c r="D14" s="22"/>
      <c r="G14" s="22"/>
      <c r="H14" s="22"/>
      <c r="I14" s="22"/>
      <c r="J14" s="22"/>
    </row>
    <row r="15" spans="1:10" ht="15" x14ac:dyDescent="0.25">
      <c r="A15" s="22"/>
      <c r="B15" s="22"/>
      <c r="C15" s="22"/>
      <c r="D15" s="22"/>
      <c r="E15" s="22"/>
      <c r="F15" s="22"/>
      <c r="G15" s="22"/>
      <c r="H15" s="22"/>
      <c r="I15" s="22"/>
      <c r="J15" s="22"/>
    </row>
    <row r="16" spans="1:10" ht="15" x14ac:dyDescent="0.25">
      <c r="A16" s="22"/>
      <c r="B16" s="22" t="s">
        <v>3</v>
      </c>
      <c r="C16" s="22"/>
      <c r="D16" s="22"/>
      <c r="E16" s="22"/>
      <c r="F16" s="22"/>
      <c r="G16" s="22"/>
      <c r="H16" s="22"/>
      <c r="I16" s="22"/>
      <c r="J16" s="22"/>
    </row>
    <row r="17" spans="1:11" ht="15" x14ac:dyDescent="0.25">
      <c r="A17" s="22"/>
      <c r="B17" s="22" t="s">
        <v>4</v>
      </c>
      <c r="C17" s="22"/>
      <c r="D17" s="22"/>
      <c r="E17" s="22"/>
      <c r="F17" s="22"/>
      <c r="G17" s="22"/>
      <c r="H17" s="22"/>
      <c r="I17" s="22"/>
      <c r="J17" s="22"/>
    </row>
    <row r="18" spans="1:11" ht="15" x14ac:dyDescent="0.25">
      <c r="A18" s="22"/>
      <c r="B18" s="36" t="s">
        <v>5</v>
      </c>
      <c r="C18" s="22"/>
      <c r="D18" s="22"/>
      <c r="E18" s="22"/>
      <c r="F18" s="22"/>
      <c r="G18" s="22"/>
      <c r="H18" s="22"/>
      <c r="I18" s="22"/>
      <c r="J18" s="22"/>
    </row>
    <row r="19" spans="1:11" ht="15" x14ac:dyDescent="0.25">
      <c r="A19" s="22"/>
      <c r="B19" s="22"/>
      <c r="C19" s="22"/>
      <c r="D19" s="22"/>
      <c r="E19" s="22"/>
      <c r="F19" s="22"/>
      <c r="G19" s="22"/>
      <c r="H19" s="22"/>
      <c r="I19" s="22"/>
      <c r="J19" s="22"/>
    </row>
    <row r="20" spans="1:11" ht="15" x14ac:dyDescent="0.25">
      <c r="B20" s="130" t="s">
        <v>91</v>
      </c>
    </row>
    <row r="21" spans="1:11" ht="15" x14ac:dyDescent="0.25">
      <c r="B21" s="22" t="s">
        <v>4</v>
      </c>
    </row>
    <row r="22" spans="1:11" x14ac:dyDescent="0.2">
      <c r="B22" s="131" t="s">
        <v>92</v>
      </c>
    </row>
    <row r="24" spans="1:11" ht="15" x14ac:dyDescent="0.25">
      <c r="A24" s="22"/>
      <c r="B24" s="22"/>
      <c r="C24" s="22"/>
      <c r="D24" s="22"/>
      <c r="E24" s="22"/>
      <c r="F24" s="22"/>
      <c r="G24" s="22"/>
      <c r="H24" s="22"/>
      <c r="I24" s="22"/>
      <c r="J24" s="22"/>
    </row>
    <row r="25" spans="1:11" s="7" customFormat="1" ht="15" x14ac:dyDescent="0.25">
      <c r="A25" s="6"/>
      <c r="B25" s="6" t="s">
        <v>6</v>
      </c>
      <c r="C25" s="6"/>
      <c r="D25" s="6"/>
      <c r="E25" s="6"/>
      <c r="F25" s="6"/>
      <c r="G25" s="6"/>
      <c r="H25" s="6"/>
      <c r="I25" s="6"/>
      <c r="J25" s="6"/>
    </row>
    <row r="26" spans="1:11" s="7" customFormat="1" ht="25.5" x14ac:dyDescent="0.2">
      <c r="C26" s="17" t="s">
        <v>7</v>
      </c>
      <c r="D26" s="16" t="s">
        <v>8</v>
      </c>
    </row>
    <row r="27" spans="1:11" s="7" customFormat="1" x14ac:dyDescent="0.2">
      <c r="C27" s="17" t="s">
        <v>9</v>
      </c>
      <c r="D27" s="16" t="s">
        <v>10</v>
      </c>
      <c r="K27" s="7" t="s">
        <v>11</v>
      </c>
    </row>
    <row r="28" spans="1:11" s="7" customFormat="1" x14ac:dyDescent="0.2">
      <c r="C28" s="18" t="s">
        <v>12</v>
      </c>
      <c r="D28" s="7" t="s">
        <v>13</v>
      </c>
    </row>
    <row r="29" spans="1:11" s="7" customFormat="1" ht="25.5" x14ac:dyDescent="0.2">
      <c r="C29" s="18" t="s">
        <v>14</v>
      </c>
      <c r="D29" s="7" t="s">
        <v>15</v>
      </c>
    </row>
    <row r="30" spans="1:11" x14ac:dyDescent="0.2">
      <c r="C30" s="19" t="s">
        <v>86</v>
      </c>
      <c r="D30" s="1" t="s">
        <v>87</v>
      </c>
    </row>
    <row r="31" spans="1:11" x14ac:dyDescent="0.2">
      <c r="C31" s="19" t="s">
        <v>88</v>
      </c>
      <c r="D31" s="1" t="s">
        <v>89</v>
      </c>
    </row>
    <row r="32" spans="1:11" x14ac:dyDescent="0.2">
      <c r="B32" s="13"/>
      <c r="C32" s="14"/>
      <c r="D32" s="15"/>
    </row>
    <row r="33" spans="1:10" x14ac:dyDescent="0.2">
      <c r="C33" s="24" t="s">
        <v>16</v>
      </c>
      <c r="D33" s="21" t="s">
        <v>17</v>
      </c>
    </row>
    <row r="34" spans="1:10" x14ac:dyDescent="0.2">
      <c r="C34" s="24" t="s">
        <v>18</v>
      </c>
      <c r="D34" s="21" t="s">
        <v>19</v>
      </c>
    </row>
    <row r="35" spans="1:10" x14ac:dyDescent="0.2">
      <c r="C35" s="9"/>
      <c r="D35" s="8"/>
    </row>
    <row r="36" spans="1:10" x14ac:dyDescent="0.2">
      <c r="C36" s="9"/>
      <c r="D36" s="8"/>
    </row>
    <row r="37" spans="1:10" x14ac:dyDescent="0.2">
      <c r="C37" s="9"/>
      <c r="D37" s="8"/>
    </row>
    <row r="38" spans="1:10" x14ac:dyDescent="0.2">
      <c r="C38" s="9"/>
      <c r="D38" s="8"/>
    </row>
    <row r="39" spans="1:10" ht="78.75" customHeight="1" x14ac:dyDescent="0.25">
      <c r="A39" s="22"/>
      <c r="B39" s="164" t="s">
        <v>20</v>
      </c>
      <c r="C39" s="164"/>
      <c r="D39" s="164"/>
      <c r="E39" s="164"/>
      <c r="F39" s="164"/>
      <c r="G39" s="164"/>
      <c r="H39" s="22"/>
      <c r="I39" s="22"/>
      <c r="J39" s="22"/>
    </row>
    <row r="40" spans="1:10" x14ac:dyDescent="0.2">
      <c r="C40" s="9"/>
      <c r="D40" s="8"/>
    </row>
    <row r="41" spans="1:10" x14ac:dyDescent="0.2">
      <c r="C41" s="9"/>
      <c r="D41" s="8"/>
    </row>
    <row r="42" spans="1:10" x14ac:dyDescent="0.2">
      <c r="C42" s="9"/>
      <c r="D42" s="8"/>
    </row>
    <row r="43" spans="1:10" x14ac:dyDescent="0.2">
      <c r="C43" s="9"/>
      <c r="D43" s="8"/>
    </row>
    <row r="44" spans="1:10" x14ac:dyDescent="0.2">
      <c r="C44" s="9"/>
      <c r="D44" s="8"/>
    </row>
    <row r="45" spans="1:10" x14ac:dyDescent="0.2">
      <c r="C45" s="9"/>
      <c r="D45" s="8"/>
    </row>
    <row r="46" spans="1:10" x14ac:dyDescent="0.2">
      <c r="C46" s="9"/>
      <c r="D46" s="8"/>
    </row>
    <row r="47" spans="1:10" x14ac:dyDescent="0.2">
      <c r="C47" s="4"/>
    </row>
    <row r="48" spans="1:10" x14ac:dyDescent="0.2">
      <c r="C48" s="4"/>
    </row>
    <row r="49" spans="3:3" x14ac:dyDescent="0.2">
      <c r="C49" s="4"/>
    </row>
    <row r="50" spans="3:3" x14ac:dyDescent="0.2">
      <c r="C50" s="4"/>
    </row>
    <row r="51" spans="3:3" x14ac:dyDescent="0.2">
      <c r="C51" s="4"/>
    </row>
    <row r="52" spans="3:3" x14ac:dyDescent="0.2">
      <c r="C52" s="4"/>
    </row>
    <row r="53" spans="3:3" x14ac:dyDescent="0.2">
      <c r="C53" s="4"/>
    </row>
    <row r="54" spans="3:3" x14ac:dyDescent="0.2">
      <c r="C54" s="4"/>
    </row>
    <row r="55" spans="3:3" x14ac:dyDescent="0.2">
      <c r="C55" s="4"/>
    </row>
    <row r="56" spans="3:3" x14ac:dyDescent="0.2">
      <c r="C56" s="4"/>
    </row>
    <row r="57" spans="3:3" x14ac:dyDescent="0.2">
      <c r="C57" s="4"/>
    </row>
    <row r="58" spans="3:3" x14ac:dyDescent="0.2">
      <c r="C58" s="4"/>
    </row>
    <row r="59" spans="3:3" x14ac:dyDescent="0.2">
      <c r="C59" s="4"/>
    </row>
    <row r="60" spans="3:3" x14ac:dyDescent="0.2">
      <c r="C60" s="4"/>
    </row>
    <row r="61" spans="3:3" x14ac:dyDescent="0.2">
      <c r="C61" s="4"/>
    </row>
    <row r="62" spans="3:3" x14ac:dyDescent="0.2">
      <c r="C62" s="4"/>
    </row>
    <row r="63" spans="3:3" x14ac:dyDescent="0.2">
      <c r="C63" s="4"/>
    </row>
    <row r="64" spans="3:3" x14ac:dyDescent="0.2">
      <c r="C64" s="4"/>
    </row>
    <row r="65" spans="3:3" x14ac:dyDescent="0.2">
      <c r="C65" s="4"/>
    </row>
  </sheetData>
  <mergeCells count="1">
    <mergeCell ref="B39:G39"/>
  </mergeCells>
  <hyperlinks>
    <hyperlink ref="B18" r:id="rId1" xr:uid="{00000000-0004-0000-0000-000000000000}"/>
    <hyperlink ref="B22" r:id="rId2" xr:uid="{00000000-0004-0000-0000-000001000000}"/>
  </hyperlinks>
  <pageMargins left="0.7" right="0.7" top="0.75" bottom="0.75" header="0.3" footer="0.3"/>
  <pageSetup scale="73" orientation="landscape" horizontalDpi="4294967293"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35"/>
  <sheetViews>
    <sheetView zoomScale="90" zoomScaleNormal="90" workbookViewId="0">
      <selection activeCell="B9" sqref="B9"/>
    </sheetView>
  </sheetViews>
  <sheetFormatPr defaultColWidth="9.140625" defaultRowHeight="15" x14ac:dyDescent="0.25"/>
  <cols>
    <col min="1" max="1" width="9.140625" style="30"/>
    <col min="2" max="2" width="85" style="30" customWidth="1"/>
    <col min="3" max="3" width="82.140625" style="30" customWidth="1"/>
    <col min="4" max="4" width="12.140625" style="30" customWidth="1"/>
    <col min="5" max="5" width="11.42578125" style="30" customWidth="1"/>
    <col min="6" max="16384" width="9.140625" style="30"/>
  </cols>
  <sheetData>
    <row r="2" spans="2:7" s="26" customFormat="1" x14ac:dyDescent="0.25">
      <c r="B2" s="26" t="s">
        <v>0</v>
      </c>
      <c r="D2" s="26" t="s">
        <v>2</v>
      </c>
      <c r="E2" s="26" t="str">
        <f>'Title sheet and Definitions'!C14</f>
        <v>Ericsson</v>
      </c>
      <c r="G2" s="27" t="s">
        <v>147</v>
      </c>
    </row>
    <row r="3" spans="2:7" s="26" customFormat="1" x14ac:dyDescent="0.25">
      <c r="B3" s="26" t="str">
        <f>'Title sheet and Definitions'!B12</f>
        <v>CBRS Annual Forecast</v>
      </c>
    </row>
    <row r="4" spans="2:7" s="26" customFormat="1" x14ac:dyDescent="0.25">
      <c r="B4" s="28">
        <f>'Title sheet and Definitions'!C13</f>
        <v>43038</v>
      </c>
    </row>
    <row r="5" spans="2:7" s="26" customFormat="1" x14ac:dyDescent="0.25"/>
    <row r="6" spans="2:7" x14ac:dyDescent="0.25">
      <c r="B6" s="29" t="s">
        <v>21</v>
      </c>
    </row>
    <row r="7" spans="2:7" x14ac:dyDescent="0.25">
      <c r="B7" s="31"/>
    </row>
    <row r="8" spans="2:7" x14ac:dyDescent="0.25">
      <c r="B8" s="29" t="s">
        <v>22</v>
      </c>
      <c r="C8" s="29" t="s">
        <v>23</v>
      </c>
    </row>
    <row r="9" spans="2:7" x14ac:dyDescent="0.25">
      <c r="B9" s="32" t="str">
        <f>Summary!B6</f>
        <v>Table 1-1:  CBRS Small Cell Shipment, by Operator Type</v>
      </c>
      <c r="C9" s="32" t="str">
        <f>Summary!M6</f>
        <v>Chart 1-1:  CBRS Access Point Shipments, by Operator Type</v>
      </c>
    </row>
    <row r="10" spans="2:7" x14ac:dyDescent="0.25">
      <c r="B10" s="32" t="str">
        <f>Summary!B76</f>
        <v>Table 1-7:  CBRS  Small Cell Shipment, by MIMO configuration</v>
      </c>
      <c r="C10" s="32" t="str">
        <f>Summary!M76</f>
        <v>Chart 1-7:  CBRS  Small Cell Shipment, by MIMO configuration</v>
      </c>
    </row>
    <row r="11" spans="2:7" x14ac:dyDescent="0.25">
      <c r="B11" s="32" t="str">
        <f>Summary!B43</f>
        <v>Table 1-4:   CBRS Small Cell Shipment, by License Type</v>
      </c>
      <c r="C11" s="32" t="str">
        <f>Summary!M43</f>
        <v>Chart 1-4:   CBRS Small Cell Shipments, by License Type</v>
      </c>
    </row>
    <row r="12" spans="2:7" x14ac:dyDescent="0.25">
      <c r="B12" s="32" t="str">
        <f>Summary!B54</f>
        <v>Table 1-5:   CBRS Small Cell Shipment, Standalone vs. Multiband</v>
      </c>
      <c r="C12" s="32" t="str">
        <f>Summary!M54</f>
        <v>Chart 1-5:   CBRS Small Cell Shipment, Standalone vs. Multiband</v>
      </c>
    </row>
    <row r="13" spans="2:7" x14ac:dyDescent="0.25">
      <c r="B13" s="32" t="str">
        <f>Summary!B65</f>
        <v>Table 1-6:   CBRS Small Cell Shipment, Indoor vs. Outdoor</v>
      </c>
      <c r="C13" s="32" t="str">
        <f>Summary!M65</f>
        <v>Chart 1-6:   CBRS Small Cell Shipment, Indoor vs. Outdoor</v>
      </c>
    </row>
    <row r="14" spans="2:7" x14ac:dyDescent="0.25">
      <c r="B14" s="32" t="str">
        <f>Summary!B87</f>
        <v>Table 1-8:   CBRS CPE Shipment by Operator Type</v>
      </c>
      <c r="C14" s="32" t="str">
        <f>Summary!M87</f>
        <v>Chart 1-8:   CBRS CPE Shipment by Operator Type</v>
      </c>
    </row>
    <row r="15" spans="2:7" x14ac:dyDescent="0.25">
      <c r="B15" s="32" t="str">
        <f>Summary!B100</f>
        <v>Table 1-9:   CBRS Radio Equipment Revenue by Operator Type</v>
      </c>
      <c r="C15" s="32" t="str">
        <f>Summary!M100</f>
        <v>Chart 1-9:   CBRS Radio Equipment Revenue by Operator Type</v>
      </c>
    </row>
    <row r="16" spans="2:7" s="34" customFormat="1" x14ac:dyDescent="0.25">
      <c r="B16" s="33"/>
      <c r="C16" s="33"/>
    </row>
    <row r="17" spans="2:3" x14ac:dyDescent="0.25">
      <c r="B17" s="32" t="str">
        <f>'CBRS Fixed'!B6</f>
        <v>Table 2-1:   CBRS FWA Small Cell Shipment, by Operator Type</v>
      </c>
      <c r="C17" s="32" t="str">
        <f>'CBRS Fixed'!M6</f>
        <v>Chart 2-1:   CBRS FWA Small Cell Shipment, by Operator Type</v>
      </c>
    </row>
    <row r="18" spans="2:3" x14ac:dyDescent="0.25">
      <c r="B18" s="32" t="str">
        <f>'CBRS Fixed'!B19</f>
        <v>Table 2-2:   CBRS FWA Small Cell Shipment, by MIMO configuration</v>
      </c>
      <c r="C18" s="32" t="str">
        <f>'CBRS Fixed'!M19</f>
        <v>Chart 2-2:   CBRS FWA Small Cell Shipment, by MIMO configuration</v>
      </c>
    </row>
    <row r="19" spans="2:3" x14ac:dyDescent="0.25">
      <c r="B19" s="32" t="str">
        <f>'CBRS Fixed'!B30</f>
        <v>Table 2-3:   CBRS FWA Small Cell Shipment, by Licensing Type</v>
      </c>
      <c r="C19" s="32" t="str">
        <f>'CBRS Fixed'!M30</f>
        <v>Chart 2-3:   CBRS FWA Small Cell Shipment, by Licensing Type</v>
      </c>
    </row>
    <row r="20" spans="2:3" x14ac:dyDescent="0.25">
      <c r="B20" s="32" t="str">
        <f>'CBRS Fixed'!B41</f>
        <v>Table 2-4:   CBRS FWA Small Cell Shipment, Standalone vs. Multiband</v>
      </c>
      <c r="C20" s="32" t="str">
        <f>'CBRS Fixed'!M41</f>
        <v>Chart 2-4:   CBRS FWA Small Cell Shipment, Standalone vs. Multiband</v>
      </c>
    </row>
    <row r="21" spans="2:3" s="34" customFormat="1" x14ac:dyDescent="0.25">
      <c r="B21" s="32" t="str">
        <f>'CBRS Fixed'!B52</f>
        <v>Table 2-5:   CBRS FWA CPE Shipment by Operator Type</v>
      </c>
      <c r="C21" s="32" t="str">
        <f>'CBRS Fixed'!M52</f>
        <v>Chart 2-5:   CBRS FWA CPE Shipment by Operator Type</v>
      </c>
    </row>
    <row r="22" spans="2:3" x14ac:dyDescent="0.25">
      <c r="B22" s="32" t="str">
        <f>'CBRS Fixed'!B65</f>
        <v>Table 2-6:   CBRS FWA Radio Equipment Revenue by Operator Type</v>
      </c>
      <c r="C22" s="32" t="str">
        <f>'CBRS Fixed'!M65</f>
        <v>Chart 2-6:   CBRS FWA Radio Equipment Revenue by Operator Type</v>
      </c>
    </row>
    <row r="23" spans="2:3" x14ac:dyDescent="0.25">
      <c r="B23" s="35"/>
      <c r="C23" s="35"/>
    </row>
    <row r="24" spans="2:3" x14ac:dyDescent="0.25">
      <c r="B24" s="32" t="str">
        <f>'CBRS Mobile'!B6</f>
        <v>Table 3-1:   CBRS Outdoor Small Cell Shipment, for Mobility, by Operator Type</v>
      </c>
      <c r="C24" s="32" t="str">
        <f>'CBRS Mobile'!M6</f>
        <v>Chart 3-1:   CBRS Outdoor Small Cell Shipment, for Mobility, by Operator Type</v>
      </c>
    </row>
    <row r="25" spans="2:3" x14ac:dyDescent="0.25">
      <c r="B25" s="32" t="str">
        <f>'CBRS Mobile'!B19</f>
        <v>Table 3-2:   CBRS Outdoor Small Cell Shipment, for Mobility, by MIMO configuration</v>
      </c>
      <c r="C25" s="32" t="str">
        <f>'CBRS Mobile'!M19</f>
        <v>Chart 3-2:   CBRS Outdoor Small Cell Shipment, for Mobility, by MIMO configuration</v>
      </c>
    </row>
    <row r="26" spans="2:3" x14ac:dyDescent="0.25">
      <c r="B26" s="32" t="str">
        <f>'CBRS Mobile'!B30</f>
        <v>Table 3-3:   CBRS Outdoor Small Cell Shipment, for Mobility, by Licensing Type</v>
      </c>
      <c r="C26" s="32" t="str">
        <f>'CBRS Mobile'!M30</f>
        <v>Chart 3-3:   CBRS Outdoor Small Cell Shipment, for Mobility, by Licensing Type</v>
      </c>
    </row>
    <row r="27" spans="2:3" x14ac:dyDescent="0.25">
      <c r="B27" s="32" t="str">
        <f>'CBRS Mobile'!B41</f>
        <v>Table 3-4:   CBRS Outdoor Small Cell Shipment, for Mobility, Standalone vs. Multiband</v>
      </c>
      <c r="C27" s="32" t="str">
        <f>'CBRS Mobile'!M41</f>
        <v>Chart 3-4:   CBRS Outdoor Small Cell Shipment, for Mobility, Standalone vs. Multiband</v>
      </c>
    </row>
    <row r="28" spans="2:3" x14ac:dyDescent="0.25">
      <c r="B28" s="32" t="str">
        <f>'CBRS Mobile'!B52</f>
        <v>Table 3-5:   CBRS CPE Shipment, for Mobility, by Operator Type</v>
      </c>
      <c r="C28" s="32" t="str">
        <f>'CBRS Mobile'!M52</f>
        <v>Chart 3-5:   CBRS CPE Shipment, for Mobility, by Operator Type</v>
      </c>
    </row>
    <row r="29" spans="2:3" x14ac:dyDescent="0.25">
      <c r="B29" s="32" t="str">
        <f>'CBRS Mobile'!B64</f>
        <v>Table 3-6:   CBRS Radio Equipment Revenue, for Mobility, by Operator Type</v>
      </c>
      <c r="C29" s="32" t="str">
        <f>'CBRS Mobile'!M64</f>
        <v>Chart 3-6:   CBRS Radio Equipment Revenue, for Mobility, by Operator Type</v>
      </c>
    </row>
    <row r="30" spans="2:3" s="34" customFormat="1" x14ac:dyDescent="0.25">
      <c r="B30" s="33"/>
      <c r="C30" s="33"/>
    </row>
    <row r="31" spans="2:3" x14ac:dyDescent="0.25">
      <c r="B31" s="32" t="str">
        <f>'CBRS Indoor'!B6</f>
        <v>Table 4-1:   CBRS Indoor Small Cell Shipment by Operator Type</v>
      </c>
      <c r="C31" s="32" t="str">
        <f>'CBRS Indoor'!M6</f>
        <v>Chart 4-1:   CBRS Indoor Small Cell Shipment by Operator Type</v>
      </c>
    </row>
    <row r="32" spans="2:3" x14ac:dyDescent="0.25">
      <c r="B32" s="32" t="str">
        <f>'CBRS Indoor'!B18</f>
        <v>Table 4-2:   CBRS Indoor Small Cell Shipment, by MIMO configuration</v>
      </c>
      <c r="C32" s="32" t="str">
        <f>'CBRS Indoor'!M18</f>
        <v>Chart 4-2:   CBRS Indoor Small Cell Shipment, by MIMO configuration</v>
      </c>
    </row>
    <row r="33" spans="2:3" x14ac:dyDescent="0.25">
      <c r="B33" s="32" t="str">
        <f>'CBRS Indoor'!B29</f>
        <v>Table 4-3:   CBRS Indoor Small Cell Shipment, by Licensing Type</v>
      </c>
      <c r="C33" s="32" t="str">
        <f>'CBRS Indoor'!M29</f>
        <v>Chart 4-3:   CBRS Indoor Small Cell Shipment, by Licensing Type</v>
      </c>
    </row>
    <row r="34" spans="2:3" x14ac:dyDescent="0.25">
      <c r="B34" s="32" t="str">
        <f>'CBRS Indoor'!B40</f>
        <v>Table 4-4:   CBRS Indoor Small Cell Shipment, Standalone vs. Multiband</v>
      </c>
      <c r="C34" s="32" t="str">
        <f>'CBRS Indoor'!M40</f>
        <v>Chart 4-4:   CBRS Indoor Small Cell Shipment, Standalone vs. Multiband</v>
      </c>
    </row>
    <row r="35" spans="2:3" x14ac:dyDescent="0.25">
      <c r="B35" s="32" t="str">
        <f>'CBRS Indoor'!B51</f>
        <v>Table 4-5:   CBRS Indoor Radio Equipment Revenue by Operator Type</v>
      </c>
      <c r="C35" s="32" t="str">
        <f>'CBRS Indoor'!M51</f>
        <v>Chart 4-5:   CBRS Indoor Radio Equipment Revenue by Operator Type</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22"/>
  <sheetViews>
    <sheetView zoomScale="78" zoomScaleNormal="78" workbookViewId="0">
      <selection activeCell="C3" sqref="C3"/>
    </sheetView>
  </sheetViews>
  <sheetFormatPr defaultColWidth="9.140625" defaultRowHeight="12.75" x14ac:dyDescent="0.2"/>
  <cols>
    <col min="1" max="1" width="4.85546875" style="96" customWidth="1"/>
    <col min="2" max="2" width="5.5703125" style="96" customWidth="1"/>
    <col min="3" max="3" width="18.5703125" style="96" customWidth="1"/>
    <col min="4" max="4" width="13.140625" style="96" bestFit="1" customWidth="1"/>
    <col min="5" max="5" width="14.7109375" style="96" bestFit="1" customWidth="1"/>
    <col min="6" max="6" width="14.28515625" style="96" customWidth="1"/>
    <col min="7" max="7" width="14.28515625" style="96" bestFit="1" customWidth="1"/>
    <col min="8" max="9" width="14.7109375" style="96" bestFit="1" customWidth="1"/>
    <col min="10" max="10" width="14.7109375" style="96" customWidth="1"/>
    <col min="11" max="11" width="11.42578125" style="96" bestFit="1" customWidth="1"/>
    <col min="12" max="16384" width="9.140625" style="96"/>
  </cols>
  <sheetData>
    <row r="1" spans="2:23" s="94" customFormat="1" x14ac:dyDescent="0.2">
      <c r="C1" s="94" t="s">
        <v>0</v>
      </c>
      <c r="D1" s="95" t="s">
        <v>2</v>
      </c>
      <c r="E1" s="94" t="str">
        <f>'Title sheet and Definitions'!C14</f>
        <v>Ericsson</v>
      </c>
      <c r="L1" s="97"/>
    </row>
    <row r="2" spans="2:23" s="94" customFormat="1" x14ac:dyDescent="0.2">
      <c r="C2" s="94" t="s">
        <v>33</v>
      </c>
      <c r="D2" s="96"/>
      <c r="L2" s="97"/>
    </row>
    <row r="3" spans="2:23" s="94" customFormat="1" x14ac:dyDescent="0.2">
      <c r="C3" s="42">
        <f>'Title sheet and Definitions'!C13</f>
        <v>43038</v>
      </c>
      <c r="D3" s="99"/>
      <c r="E3" s="97"/>
      <c r="F3" s="97"/>
      <c r="G3" s="97"/>
      <c r="H3" s="97"/>
      <c r="I3" s="97"/>
      <c r="J3" s="97"/>
      <c r="K3" s="97"/>
      <c r="L3" s="97"/>
    </row>
    <row r="4" spans="2:23" s="94" customFormat="1" x14ac:dyDescent="0.2">
      <c r="C4" s="98"/>
      <c r="D4" s="99"/>
      <c r="E4" s="97"/>
      <c r="F4" s="97"/>
      <c r="G4" s="97"/>
      <c r="H4" s="97"/>
      <c r="I4" s="97"/>
      <c r="J4" s="97"/>
      <c r="K4" s="97"/>
      <c r="L4" s="97"/>
    </row>
    <row r="5" spans="2:23" s="94" customFormat="1" x14ac:dyDescent="0.2">
      <c r="C5" s="98"/>
      <c r="D5" s="99"/>
      <c r="E5" s="97"/>
      <c r="F5" s="97"/>
      <c r="G5" s="97"/>
      <c r="H5" s="97"/>
      <c r="I5" s="97"/>
      <c r="J5" s="97"/>
      <c r="K5" s="97"/>
      <c r="L5" s="97"/>
    </row>
    <row r="6" spans="2:23" s="94" customFormat="1" x14ac:dyDescent="0.2">
      <c r="B6" s="100" t="s">
        <v>50</v>
      </c>
      <c r="C6" s="100"/>
      <c r="D6" s="101"/>
      <c r="E6" s="101"/>
      <c r="F6" s="100"/>
      <c r="G6" s="101"/>
      <c r="H6" s="101"/>
      <c r="I6" s="101"/>
      <c r="J6" s="101"/>
      <c r="K6" s="102"/>
      <c r="L6" s="100"/>
      <c r="M6" s="3" t="s">
        <v>102</v>
      </c>
      <c r="N6" s="100"/>
      <c r="O6" s="100"/>
      <c r="P6" s="100"/>
      <c r="Q6" s="100"/>
      <c r="R6" s="100"/>
      <c r="S6" s="100"/>
      <c r="T6" s="100"/>
      <c r="U6" s="100"/>
      <c r="V6" s="100"/>
      <c r="W6" s="100"/>
    </row>
    <row r="7" spans="2:23" s="94" customFormat="1" x14ac:dyDescent="0.2">
      <c r="B7" s="103"/>
      <c r="C7" s="104"/>
      <c r="D7" s="105">
        <v>2016</v>
      </c>
      <c r="E7" s="105">
        <v>2017</v>
      </c>
      <c r="F7" s="105">
        <v>2018</v>
      </c>
      <c r="G7" s="105">
        <v>2019</v>
      </c>
      <c r="H7" s="105">
        <v>2020</v>
      </c>
      <c r="I7" s="105">
        <v>2021</v>
      </c>
      <c r="J7" s="105">
        <v>2022</v>
      </c>
      <c r="K7" s="106" t="s">
        <v>25</v>
      </c>
    </row>
    <row r="8" spans="2:23" s="94" customFormat="1" x14ac:dyDescent="0.2">
      <c r="B8" s="103"/>
      <c r="C8" s="98" t="s">
        <v>26</v>
      </c>
      <c r="D8" s="107">
        <v>0</v>
      </c>
      <c r="E8" s="107">
        <v>345</v>
      </c>
      <c r="F8" s="107">
        <v>3378.4285714285716</v>
      </c>
      <c r="G8" s="107">
        <v>14047.302</v>
      </c>
      <c r="H8" s="107">
        <v>33581.659411764704</v>
      </c>
      <c r="I8" s="107">
        <v>66600.696770053473</v>
      </c>
      <c r="J8" s="107">
        <v>74806.115151515158</v>
      </c>
      <c r="K8" s="108">
        <v>1.9324026362965911</v>
      </c>
    </row>
    <row r="9" spans="2:23" s="94" customFormat="1" x14ac:dyDescent="0.2">
      <c r="B9" s="103"/>
      <c r="C9" s="98" t="s">
        <v>35</v>
      </c>
      <c r="D9" s="107">
        <v>0</v>
      </c>
      <c r="E9" s="107">
        <v>400</v>
      </c>
      <c r="F9" s="107">
        <v>800</v>
      </c>
      <c r="G9" s="107">
        <v>2704.1493333333337</v>
      </c>
      <c r="H9" s="107">
        <v>15693.706666666665</v>
      </c>
      <c r="I9" s="107">
        <v>43433.264000000003</v>
      </c>
      <c r="J9" s="107">
        <v>77437.413333333345</v>
      </c>
      <c r="K9" s="108">
        <v>1.8666730875049464</v>
      </c>
    </row>
    <row r="10" spans="2:23" s="94" customFormat="1" x14ac:dyDescent="0.2">
      <c r="B10" s="103"/>
      <c r="C10" s="98" t="s">
        <v>34</v>
      </c>
      <c r="D10" s="107">
        <v>0</v>
      </c>
      <c r="E10" s="107">
        <v>1081.9285714285716</v>
      </c>
      <c r="F10" s="107">
        <v>12397.599107142896</v>
      </c>
      <c r="G10" s="107">
        <v>23747.418013392889</v>
      </c>
      <c r="H10" s="107">
        <v>38301.297503906251</v>
      </c>
      <c r="I10" s="107">
        <v>44650.49113225453</v>
      </c>
      <c r="J10" s="107">
        <v>44350.301382816295</v>
      </c>
      <c r="K10" s="108">
        <v>1.1015493707166173</v>
      </c>
    </row>
    <row r="11" spans="2:23" s="94" customFormat="1" x14ac:dyDescent="0.2">
      <c r="B11" s="103"/>
      <c r="C11" s="132" t="s">
        <v>27</v>
      </c>
      <c r="D11" s="107">
        <v>0</v>
      </c>
      <c r="E11" s="107">
        <v>20</v>
      </c>
      <c r="F11" s="107">
        <v>210</v>
      </c>
      <c r="G11" s="107">
        <v>3545.0716000000002</v>
      </c>
      <c r="H11" s="107">
        <v>17725.358</v>
      </c>
      <c r="I11" s="107">
        <v>89253.58</v>
      </c>
      <c r="J11" s="107">
        <v>168507.16</v>
      </c>
      <c r="K11" s="108"/>
    </row>
    <row r="12" spans="2:23" s="94" customFormat="1" x14ac:dyDescent="0.2">
      <c r="B12" s="103"/>
      <c r="C12" s="109" t="s">
        <v>28</v>
      </c>
      <c r="D12" s="110">
        <v>0</v>
      </c>
      <c r="E12" s="110">
        <v>1846.9285714285716</v>
      </c>
      <c r="F12" s="110">
        <v>16786.027678571467</v>
      </c>
      <c r="G12" s="110">
        <v>44043.940946726223</v>
      </c>
      <c r="H12" s="110">
        <v>105302.02158233762</v>
      </c>
      <c r="I12" s="110">
        <v>243938.03190230799</v>
      </c>
      <c r="J12" s="110">
        <v>365100.98986766476</v>
      </c>
      <c r="K12" s="108">
        <v>1.8786746418745706</v>
      </c>
    </row>
    <row r="13" spans="2:23" s="94" customFormat="1" x14ac:dyDescent="0.2">
      <c r="B13" s="103"/>
      <c r="H13" s="111"/>
      <c r="I13" s="111"/>
      <c r="J13" s="111"/>
      <c r="K13" s="108"/>
      <c r="L13" s="112"/>
      <c r="M13" s="112"/>
      <c r="N13" s="103"/>
    </row>
    <row r="14" spans="2:23" s="94" customFormat="1" x14ac:dyDescent="0.2">
      <c r="B14" s="103"/>
      <c r="C14" s="100" t="s">
        <v>47</v>
      </c>
      <c r="E14" s="113"/>
      <c r="F14" s="113"/>
      <c r="G14" s="113"/>
      <c r="H14" s="113"/>
      <c r="I14" s="113"/>
      <c r="J14" s="113"/>
      <c r="K14" s="99"/>
      <c r="L14" s="112"/>
      <c r="M14" s="112"/>
      <c r="N14" s="103"/>
    </row>
    <row r="15" spans="2:23" s="94" customFormat="1" x14ac:dyDescent="0.2">
      <c r="B15" s="103"/>
      <c r="C15" s="100"/>
      <c r="K15" s="114"/>
      <c r="L15" s="112"/>
      <c r="M15" s="112"/>
      <c r="N15" s="103"/>
    </row>
    <row r="16" spans="2:23" s="94" customFormat="1" x14ac:dyDescent="0.2">
      <c r="B16" s="103"/>
      <c r="K16" s="115"/>
      <c r="L16" s="112"/>
      <c r="M16" s="112"/>
      <c r="N16" s="103"/>
    </row>
    <row r="17" spans="2:23" s="94" customFormat="1" ht="129.75" customHeight="1" x14ac:dyDescent="0.2">
      <c r="B17" s="103"/>
      <c r="K17" s="99"/>
    </row>
    <row r="18" spans="2:23" s="94" customFormat="1" x14ac:dyDescent="0.2">
      <c r="B18" s="3" t="s">
        <v>103</v>
      </c>
      <c r="C18" s="100"/>
      <c r="D18" s="101"/>
      <c r="E18" s="101"/>
      <c r="F18" s="100"/>
      <c r="G18" s="101"/>
      <c r="H18" s="101"/>
      <c r="I18" s="101"/>
      <c r="J18" s="101"/>
      <c r="K18" s="102"/>
      <c r="L18" s="100"/>
      <c r="M18" s="3" t="s">
        <v>107</v>
      </c>
      <c r="N18" s="100"/>
      <c r="O18" s="100"/>
      <c r="P18" s="100"/>
      <c r="Q18" s="100"/>
      <c r="R18" s="100"/>
      <c r="S18" s="100"/>
      <c r="T18" s="100"/>
      <c r="U18" s="100"/>
      <c r="V18" s="100"/>
      <c r="W18" s="100"/>
    </row>
    <row r="19" spans="2:23" s="94" customFormat="1" x14ac:dyDescent="0.2">
      <c r="B19" s="103"/>
      <c r="C19" s="104"/>
      <c r="D19" s="105">
        <v>2016</v>
      </c>
      <c r="E19" s="105">
        <v>2017</v>
      </c>
      <c r="F19" s="105">
        <v>2018</v>
      </c>
      <c r="G19" s="105">
        <v>2019</v>
      </c>
      <c r="H19" s="105">
        <v>2020</v>
      </c>
      <c r="I19" s="105">
        <v>2021</v>
      </c>
      <c r="J19" s="105">
        <v>2022</v>
      </c>
      <c r="K19" s="106" t="s">
        <v>25</v>
      </c>
    </row>
    <row r="20" spans="2:23" s="94" customFormat="1" x14ac:dyDescent="0.2">
      <c r="B20" s="103"/>
      <c r="C20" s="2" t="s">
        <v>104</v>
      </c>
      <c r="D20" s="107">
        <v>0</v>
      </c>
      <c r="E20" s="107">
        <v>0</v>
      </c>
      <c r="F20" s="107">
        <v>18827032.049999997</v>
      </c>
      <c r="G20" s="107">
        <v>81922067.92750001</v>
      </c>
      <c r="H20" s="107">
        <v>237704963.76249999</v>
      </c>
      <c r="I20" s="107">
        <v>544486066.3273201</v>
      </c>
      <c r="J20" s="107">
        <v>646531427.33512878</v>
      </c>
      <c r="K20" s="108"/>
    </row>
    <row r="21" spans="2:23" s="94" customFormat="1" x14ac:dyDescent="0.2">
      <c r="B21" s="103"/>
      <c r="C21" s="2" t="s">
        <v>105</v>
      </c>
      <c r="D21" s="107">
        <v>0</v>
      </c>
      <c r="E21" s="107">
        <v>0</v>
      </c>
      <c r="F21" s="107">
        <v>190</v>
      </c>
      <c r="G21" s="107">
        <v>6560</v>
      </c>
      <c r="H21" s="107">
        <v>48600</v>
      </c>
      <c r="I21" s="107">
        <v>128000</v>
      </c>
      <c r="J21" s="107">
        <v>323000</v>
      </c>
      <c r="K21" s="108"/>
    </row>
    <row r="22" spans="2:23" s="94" customFormat="1" x14ac:dyDescent="0.2">
      <c r="B22" s="103"/>
      <c r="C22" s="2" t="s">
        <v>106</v>
      </c>
      <c r="D22" s="107">
        <v>0</v>
      </c>
      <c r="E22" s="107">
        <v>8273</v>
      </c>
      <c r="F22" s="107">
        <v>106956</v>
      </c>
      <c r="G22" s="107">
        <v>235633</v>
      </c>
      <c r="H22" s="107">
        <v>396895</v>
      </c>
      <c r="I22" s="107">
        <v>465816</v>
      </c>
      <c r="J22" s="107">
        <v>440655</v>
      </c>
      <c r="K22" s="108">
        <v>1.214558390155386</v>
      </c>
    </row>
    <row r="23" spans="2:23" s="94" customFormat="1" x14ac:dyDescent="0.2">
      <c r="B23" s="103"/>
      <c r="C23" s="109" t="s">
        <v>28</v>
      </c>
      <c r="D23" s="110">
        <v>0</v>
      </c>
      <c r="E23" s="110">
        <v>8273</v>
      </c>
      <c r="F23" s="110">
        <v>18934178.049999997</v>
      </c>
      <c r="G23" s="110">
        <v>82164260.92750001</v>
      </c>
      <c r="H23" s="110">
        <v>238150458.76249999</v>
      </c>
      <c r="I23" s="110">
        <v>545079882.3273201</v>
      </c>
      <c r="J23" s="110">
        <v>647295082.33512878</v>
      </c>
      <c r="K23" s="108">
        <v>8.5211160056810122</v>
      </c>
    </row>
    <row r="24" spans="2:23" s="94" customFormat="1" x14ac:dyDescent="0.2">
      <c r="B24" s="103"/>
      <c r="C24" s="1" t="s">
        <v>142</v>
      </c>
      <c r="F24" s="107">
        <v>18827032.049999997</v>
      </c>
      <c r="G24" s="107">
        <v>49153240.756500006</v>
      </c>
      <c r="H24" s="107">
        <v>59426240.940624997</v>
      </c>
      <c r="I24" s="107">
        <v>108897213.26546402</v>
      </c>
      <c r="J24" s="107">
        <v>129306285.46702576</v>
      </c>
      <c r="K24" s="108"/>
      <c r="L24" s="112"/>
      <c r="M24" s="112"/>
      <c r="N24" s="103"/>
    </row>
    <row r="25" spans="2:23" s="94" customFormat="1" x14ac:dyDescent="0.2">
      <c r="B25" s="103"/>
      <c r="C25" s="100"/>
      <c r="E25" s="113"/>
      <c r="F25" s="113"/>
      <c r="G25" s="113"/>
      <c r="H25" s="113"/>
      <c r="I25" s="113"/>
      <c r="J25" s="113"/>
      <c r="K25" s="99"/>
      <c r="L25" s="112"/>
      <c r="M25" s="112"/>
      <c r="N25" s="103"/>
    </row>
    <row r="26" spans="2:23" s="94" customFormat="1" x14ac:dyDescent="0.2">
      <c r="B26" s="103"/>
      <c r="C26" s="100"/>
      <c r="K26" s="114"/>
      <c r="L26" s="112"/>
      <c r="M26" s="112"/>
      <c r="N26" s="103"/>
    </row>
    <row r="27" spans="2:23" s="94" customFormat="1" x14ac:dyDescent="0.2">
      <c r="B27" s="103"/>
      <c r="K27" s="115"/>
      <c r="L27" s="112"/>
      <c r="M27" s="112"/>
      <c r="N27" s="103"/>
    </row>
    <row r="28" spans="2:23" s="94" customFormat="1" ht="129.75" customHeight="1" x14ac:dyDescent="0.2">
      <c r="B28" s="103"/>
      <c r="K28" s="99"/>
    </row>
    <row r="29" spans="2:23" s="94" customFormat="1" x14ac:dyDescent="0.2">
      <c r="B29" s="3" t="s">
        <v>115</v>
      </c>
      <c r="C29" s="98"/>
      <c r="D29" s="99"/>
      <c r="E29" s="97"/>
      <c r="F29" s="97"/>
      <c r="G29" s="97"/>
      <c r="H29" s="97"/>
      <c r="I29" s="97"/>
      <c r="J29" s="97"/>
      <c r="L29" s="97"/>
      <c r="M29" s="3" t="s">
        <v>125</v>
      </c>
      <c r="N29" s="97"/>
      <c r="O29" s="97"/>
      <c r="P29" s="97"/>
      <c r="Q29" s="97"/>
      <c r="R29" s="97"/>
      <c r="S29" s="97"/>
    </row>
    <row r="30" spans="2:23" s="94" customFormat="1" ht="15" x14ac:dyDescent="0.25">
      <c r="C30" s="104"/>
      <c r="D30" s="105">
        <v>2016</v>
      </c>
      <c r="E30" s="105">
        <v>2017</v>
      </c>
      <c r="F30" s="105">
        <v>2018</v>
      </c>
      <c r="G30" s="105">
        <v>2019</v>
      </c>
      <c r="H30" s="105">
        <v>2020</v>
      </c>
      <c r="I30" s="105">
        <v>2021</v>
      </c>
      <c r="J30" s="105">
        <v>2022</v>
      </c>
      <c r="K30" s="100" t="s">
        <v>25</v>
      </c>
      <c r="L30" s="117"/>
      <c r="M30" s="117"/>
      <c r="N30" s="117"/>
      <c r="O30" s="117"/>
      <c r="P30" s="117"/>
      <c r="Q30" s="117"/>
      <c r="R30" s="97"/>
      <c r="S30" s="97"/>
    </row>
    <row r="31" spans="2:23" s="94" customFormat="1" x14ac:dyDescent="0.2">
      <c r="C31" s="2" t="s">
        <v>116</v>
      </c>
      <c r="D31" s="107">
        <v>0</v>
      </c>
      <c r="E31" s="107">
        <v>1201.9285714285716</v>
      </c>
      <c r="F31" s="107">
        <v>14461.027678571467</v>
      </c>
      <c r="G31" s="107">
        <v>31454.168013392889</v>
      </c>
      <c r="H31" s="107">
        <v>56693.576915670958</v>
      </c>
      <c r="I31" s="107">
        <v>72933.779902308001</v>
      </c>
      <c r="J31" s="107">
        <v>78961.816534331447</v>
      </c>
      <c r="K31" s="118"/>
      <c r="L31" s="119"/>
      <c r="M31" s="119"/>
      <c r="N31" s="119"/>
      <c r="O31" s="119"/>
      <c r="P31" s="119"/>
      <c r="Q31" s="119"/>
      <c r="R31" s="119"/>
      <c r="S31" s="97"/>
    </row>
    <row r="32" spans="2:23" s="94" customFormat="1" x14ac:dyDescent="0.2">
      <c r="C32" s="2" t="s">
        <v>117</v>
      </c>
      <c r="D32" s="107">
        <v>0</v>
      </c>
      <c r="E32" s="107">
        <v>645</v>
      </c>
      <c r="F32" s="107">
        <v>2315</v>
      </c>
      <c r="G32" s="107">
        <v>9405.3333333333339</v>
      </c>
      <c r="H32" s="107">
        <v>36784.666666666664</v>
      </c>
      <c r="I32" s="107">
        <v>95193.2</v>
      </c>
      <c r="J32" s="107">
        <v>139435.17333333334</v>
      </c>
      <c r="K32" s="118"/>
      <c r="L32" s="119"/>
      <c r="M32" s="119"/>
      <c r="N32" s="119"/>
      <c r="O32" s="119"/>
      <c r="P32" s="119"/>
      <c r="Q32" s="119"/>
      <c r="R32" s="119"/>
      <c r="S32" s="97"/>
    </row>
    <row r="33" spans="2:19" s="94" customFormat="1" x14ac:dyDescent="0.2">
      <c r="C33" s="2" t="s">
        <v>118</v>
      </c>
      <c r="D33" s="107">
        <v>0</v>
      </c>
      <c r="E33" s="107">
        <v>0</v>
      </c>
      <c r="F33" s="107">
        <v>0</v>
      </c>
      <c r="G33" s="107">
        <v>2311.9038000000005</v>
      </c>
      <c r="H33" s="107">
        <v>7461.0990000000002</v>
      </c>
      <c r="I33" s="107">
        <v>40184.261999999995</v>
      </c>
      <c r="J33" s="107">
        <v>75450.42</v>
      </c>
      <c r="K33" s="118"/>
      <c r="L33" s="119"/>
      <c r="M33" s="119"/>
      <c r="N33" s="119"/>
      <c r="O33" s="119"/>
      <c r="P33" s="119"/>
      <c r="Q33" s="119"/>
      <c r="R33" s="119"/>
      <c r="S33" s="97"/>
    </row>
    <row r="34" spans="2:19" s="94" customFormat="1" x14ac:dyDescent="0.2">
      <c r="C34" s="2" t="s">
        <v>95</v>
      </c>
      <c r="D34" s="107">
        <v>0</v>
      </c>
      <c r="E34" s="107">
        <v>0</v>
      </c>
      <c r="F34" s="107">
        <v>10</v>
      </c>
      <c r="G34" s="107">
        <v>872.53579999999999</v>
      </c>
      <c r="H34" s="107">
        <v>4362.6790000000001</v>
      </c>
      <c r="I34" s="107">
        <v>35626.79</v>
      </c>
      <c r="J34" s="107">
        <v>71253.58</v>
      </c>
      <c r="K34" s="118"/>
      <c r="L34" s="119"/>
      <c r="M34" s="119"/>
      <c r="N34" s="119"/>
      <c r="O34" s="119"/>
      <c r="P34" s="119"/>
      <c r="Q34" s="119"/>
      <c r="R34" s="119"/>
      <c r="S34" s="97"/>
    </row>
    <row r="35" spans="2:19" s="94" customFormat="1" x14ac:dyDescent="0.2">
      <c r="C35" s="120" t="s">
        <v>24</v>
      </c>
      <c r="D35" s="110">
        <v>0</v>
      </c>
      <c r="E35" s="110">
        <v>1846.9285714285716</v>
      </c>
      <c r="F35" s="110">
        <v>16786.027678571467</v>
      </c>
      <c r="G35" s="110">
        <v>44043.940946726223</v>
      </c>
      <c r="H35" s="110">
        <v>105302.02158233763</v>
      </c>
      <c r="I35" s="110">
        <v>243938.03190230799</v>
      </c>
      <c r="J35" s="110">
        <v>365100.98986766482</v>
      </c>
      <c r="K35" s="121">
        <v>1.8786746418745706</v>
      </c>
      <c r="L35" s="119"/>
      <c r="M35" s="119"/>
      <c r="N35" s="119"/>
      <c r="O35" s="119"/>
      <c r="P35" s="119"/>
      <c r="Q35" s="119"/>
      <c r="R35" s="119"/>
    </row>
    <row r="36" spans="2:19" s="94" customFormat="1" x14ac:dyDescent="0.2">
      <c r="C36" s="98"/>
      <c r="D36" s="107"/>
      <c r="E36" s="107"/>
      <c r="F36" s="107"/>
      <c r="G36" s="107"/>
      <c r="H36" s="107"/>
      <c r="I36" s="107"/>
      <c r="J36" s="107"/>
      <c r="K36" s="118"/>
      <c r="L36" s="119"/>
      <c r="M36" s="119"/>
      <c r="N36" s="119"/>
      <c r="O36" s="119"/>
      <c r="P36" s="119"/>
      <c r="Q36" s="119"/>
      <c r="R36" s="119"/>
    </row>
    <row r="37" spans="2:19" s="94" customFormat="1" x14ac:dyDescent="0.2">
      <c r="C37" s="98"/>
      <c r="D37" s="107"/>
      <c r="E37" s="107"/>
      <c r="F37" s="107"/>
      <c r="G37" s="107"/>
      <c r="H37" s="107"/>
      <c r="I37" s="107"/>
      <c r="J37" s="107"/>
      <c r="K37" s="118"/>
      <c r="L37" s="119"/>
      <c r="M37" s="119"/>
      <c r="N37" s="119"/>
      <c r="O37" s="119"/>
      <c r="P37" s="119"/>
      <c r="Q37" s="119"/>
      <c r="R37" s="119"/>
    </row>
    <row r="38" spans="2:19" s="94" customFormat="1" x14ac:dyDescent="0.2">
      <c r="D38" s="122"/>
      <c r="E38" s="122"/>
      <c r="F38" s="122"/>
      <c r="G38" s="122"/>
      <c r="H38" s="122"/>
      <c r="I38" s="122"/>
      <c r="J38" s="122"/>
      <c r="K38" s="121"/>
    </row>
    <row r="39" spans="2:19" s="94" customFormat="1" x14ac:dyDescent="0.2">
      <c r="C39" s="98"/>
      <c r="D39" s="99"/>
      <c r="E39" s="97"/>
      <c r="F39" s="97"/>
      <c r="G39" s="97"/>
      <c r="H39" s="97"/>
      <c r="I39" s="97"/>
      <c r="J39" s="123"/>
    </row>
    <row r="40" spans="2:19" s="94" customFormat="1" ht="119.25" customHeight="1" x14ac:dyDescent="0.2">
      <c r="I40" s="97"/>
      <c r="J40" s="97"/>
    </row>
    <row r="41" spans="2:19" s="94" customFormat="1" ht="129.75" customHeight="1" x14ac:dyDescent="0.2">
      <c r="B41" s="103"/>
      <c r="K41" s="99"/>
    </row>
    <row r="42" spans="2:19" s="124" customFormat="1" ht="15" x14ac:dyDescent="0.25">
      <c r="C42" s="125"/>
      <c r="D42" s="125"/>
      <c r="E42" s="125"/>
      <c r="F42" s="125"/>
      <c r="G42" s="125"/>
      <c r="H42" s="125"/>
      <c r="I42" s="125"/>
      <c r="J42" s="125"/>
      <c r="P42" s="125"/>
    </row>
    <row r="43" spans="2:19" s="94" customFormat="1" x14ac:dyDescent="0.2">
      <c r="B43" s="3" t="s">
        <v>120</v>
      </c>
      <c r="C43" s="98"/>
      <c r="D43" s="99"/>
      <c r="E43" s="97"/>
      <c r="F43" s="97"/>
      <c r="G43" s="97"/>
      <c r="H43" s="97"/>
      <c r="I43" s="97"/>
      <c r="J43" s="97"/>
      <c r="L43" s="97"/>
      <c r="M43" s="3" t="s">
        <v>119</v>
      </c>
      <c r="N43" s="97"/>
      <c r="O43" s="97"/>
      <c r="P43" s="97"/>
      <c r="Q43" s="97"/>
      <c r="R43" s="97"/>
      <c r="S43" s="97"/>
    </row>
    <row r="44" spans="2:19" s="94" customFormat="1" ht="15" x14ac:dyDescent="0.25">
      <c r="C44" s="104"/>
      <c r="D44" s="105">
        <v>2016</v>
      </c>
      <c r="E44" s="105">
        <v>2017</v>
      </c>
      <c r="F44" s="105">
        <v>2018</v>
      </c>
      <c r="G44" s="105">
        <v>2019</v>
      </c>
      <c r="H44" s="105">
        <v>2020</v>
      </c>
      <c r="I44" s="105">
        <v>2021</v>
      </c>
      <c r="J44" s="105">
        <v>2022</v>
      </c>
      <c r="K44" s="100" t="s">
        <v>25</v>
      </c>
      <c r="L44" s="117"/>
      <c r="M44" s="117"/>
      <c r="N44" s="117"/>
      <c r="O44" s="117"/>
      <c r="P44" s="117"/>
      <c r="Q44" s="117"/>
      <c r="R44" s="97"/>
      <c r="S44" s="97"/>
    </row>
    <row r="45" spans="2:19" s="94" customFormat="1" x14ac:dyDescent="0.2">
      <c r="C45" s="98" t="s">
        <v>38</v>
      </c>
      <c r="D45" s="107">
        <v>0</v>
      </c>
      <c r="E45" s="107">
        <v>0</v>
      </c>
      <c r="F45" s="107">
        <v>0</v>
      </c>
      <c r="G45" s="107">
        <v>9666.510626666668</v>
      </c>
      <c r="H45" s="107">
        <v>58850.044057835476</v>
      </c>
      <c r="I45" s="107">
        <v>159457.87052673099</v>
      </c>
      <c r="J45" s="107">
        <v>223952.45973408193</v>
      </c>
      <c r="K45" s="118"/>
      <c r="L45" s="119"/>
      <c r="M45" s="119"/>
      <c r="N45" s="119"/>
      <c r="O45" s="119"/>
      <c r="P45" s="119"/>
      <c r="Q45" s="119"/>
      <c r="R45" s="119"/>
      <c r="S45" s="97"/>
    </row>
    <row r="46" spans="2:19" s="94" customFormat="1" x14ac:dyDescent="0.2">
      <c r="C46" s="98" t="s">
        <v>39</v>
      </c>
      <c r="D46" s="107">
        <v>0</v>
      </c>
      <c r="E46" s="107">
        <v>1846.9285714285716</v>
      </c>
      <c r="F46" s="107">
        <v>16786.027678571467</v>
      </c>
      <c r="G46" s="107">
        <v>34377.430320059553</v>
      </c>
      <c r="H46" s="107">
        <v>46451.977524502145</v>
      </c>
      <c r="I46" s="107">
        <v>84480.161375576994</v>
      </c>
      <c r="J46" s="107">
        <v>141148.53013358286</v>
      </c>
      <c r="K46" s="118"/>
      <c r="L46" s="119"/>
      <c r="M46" s="119"/>
      <c r="N46" s="119"/>
      <c r="O46" s="119"/>
      <c r="P46" s="119"/>
      <c r="Q46" s="119"/>
      <c r="R46" s="119"/>
      <c r="S46" s="97"/>
    </row>
    <row r="47" spans="2:19" s="94" customFormat="1" x14ac:dyDescent="0.2">
      <c r="C47" s="120" t="s">
        <v>24</v>
      </c>
      <c r="D47" s="110">
        <v>0</v>
      </c>
      <c r="E47" s="110">
        <v>1846.9285714285716</v>
      </c>
      <c r="F47" s="110">
        <v>16786.027678571467</v>
      </c>
      <c r="G47" s="110">
        <v>44043.940946726223</v>
      </c>
      <c r="H47" s="110">
        <v>105302.02158233762</v>
      </c>
      <c r="I47" s="110">
        <v>243938.03190230799</v>
      </c>
      <c r="J47" s="110">
        <v>365100.98986766476</v>
      </c>
      <c r="K47" s="121">
        <v>1.8786746418745706</v>
      </c>
      <c r="L47" s="119"/>
      <c r="M47" s="119"/>
      <c r="N47" s="119"/>
      <c r="O47" s="119"/>
      <c r="P47" s="119"/>
      <c r="Q47" s="119"/>
      <c r="R47" s="119"/>
    </row>
    <row r="48" spans="2:19" s="94" customFormat="1" x14ac:dyDescent="0.2">
      <c r="C48" s="98"/>
      <c r="D48" s="107"/>
      <c r="E48" s="107"/>
      <c r="F48" s="107"/>
      <c r="G48" s="107"/>
      <c r="H48" s="107"/>
      <c r="I48" s="107"/>
      <c r="J48" s="107"/>
      <c r="K48" s="118"/>
      <c r="L48" s="119"/>
      <c r="M48" s="119"/>
      <c r="N48" s="119"/>
      <c r="O48" s="119"/>
      <c r="P48" s="119"/>
      <c r="Q48" s="119"/>
      <c r="R48" s="119"/>
    </row>
    <row r="49" spans="2:19" s="94" customFormat="1" x14ac:dyDescent="0.2">
      <c r="C49" s="98"/>
      <c r="D49" s="107"/>
      <c r="E49" s="107"/>
      <c r="F49" s="107"/>
      <c r="G49" s="107"/>
      <c r="H49" s="107"/>
      <c r="I49" s="107"/>
      <c r="J49" s="107"/>
      <c r="K49" s="118"/>
      <c r="L49" s="119"/>
      <c r="M49" s="119"/>
      <c r="N49" s="119"/>
      <c r="O49" s="119"/>
      <c r="P49" s="119"/>
      <c r="Q49" s="119"/>
      <c r="R49" s="119"/>
    </row>
    <row r="50" spans="2:19" s="94" customFormat="1" x14ac:dyDescent="0.2">
      <c r="D50" s="122"/>
      <c r="E50" s="122"/>
      <c r="F50" s="122"/>
      <c r="G50" s="122"/>
      <c r="H50" s="122"/>
      <c r="I50" s="122"/>
      <c r="J50" s="122"/>
      <c r="K50" s="121"/>
    </row>
    <row r="51" spans="2:19" s="94" customFormat="1" x14ac:dyDescent="0.2">
      <c r="C51" s="98"/>
      <c r="D51" s="99"/>
      <c r="E51" s="97"/>
      <c r="F51" s="97"/>
      <c r="G51" s="97"/>
      <c r="H51" s="97"/>
      <c r="I51" s="97"/>
      <c r="J51" s="123"/>
    </row>
    <row r="52" spans="2:19" s="94" customFormat="1" ht="119.25" customHeight="1" x14ac:dyDescent="0.2">
      <c r="I52" s="97"/>
      <c r="J52" s="97"/>
    </row>
    <row r="53" spans="2:19" s="124" customFormat="1" ht="15" x14ac:dyDescent="0.25">
      <c r="C53" s="125"/>
      <c r="D53" s="125"/>
      <c r="E53" s="125"/>
      <c r="F53" s="125"/>
      <c r="G53" s="125"/>
      <c r="H53" s="125"/>
      <c r="I53" s="125"/>
      <c r="J53" s="125"/>
      <c r="P53" s="125"/>
    </row>
    <row r="54" spans="2:19" s="94" customFormat="1" x14ac:dyDescent="0.2">
      <c r="B54" s="3" t="s">
        <v>121</v>
      </c>
      <c r="C54" s="98"/>
      <c r="D54" s="99"/>
      <c r="E54" s="97"/>
      <c r="F54" s="97"/>
      <c r="G54" s="97"/>
      <c r="H54" s="97"/>
      <c r="I54" s="97"/>
      <c r="J54" s="97"/>
      <c r="L54" s="97"/>
      <c r="M54" s="3" t="s">
        <v>122</v>
      </c>
      <c r="N54" s="97"/>
      <c r="O54" s="97"/>
      <c r="P54" s="97"/>
      <c r="Q54" s="97"/>
      <c r="R54" s="97"/>
      <c r="S54" s="97"/>
    </row>
    <row r="55" spans="2:19" s="94" customFormat="1" ht="15" x14ac:dyDescent="0.25">
      <c r="C55" s="104"/>
      <c r="D55" s="105">
        <v>2016</v>
      </c>
      <c r="E55" s="105">
        <v>2017</v>
      </c>
      <c r="F55" s="105">
        <v>2018</v>
      </c>
      <c r="G55" s="105">
        <v>2019</v>
      </c>
      <c r="H55" s="105">
        <v>2020</v>
      </c>
      <c r="I55" s="105">
        <v>2021</v>
      </c>
      <c r="J55" s="105">
        <v>2022</v>
      </c>
      <c r="K55" s="100" t="s">
        <v>25</v>
      </c>
      <c r="L55" s="117"/>
      <c r="M55" s="117"/>
      <c r="N55" s="117"/>
      <c r="O55" s="117"/>
      <c r="P55" s="117"/>
      <c r="Q55" s="117"/>
      <c r="R55" s="97"/>
      <c r="S55" s="97"/>
    </row>
    <row r="56" spans="2:19" s="94" customFormat="1" x14ac:dyDescent="0.2">
      <c r="C56" s="98" t="s">
        <v>40</v>
      </c>
      <c r="D56" s="107">
        <v>0</v>
      </c>
      <c r="E56" s="107">
        <v>1601.9285714285716</v>
      </c>
      <c r="F56" s="107">
        <v>15261.027678571467</v>
      </c>
      <c r="G56" s="107">
        <v>30865.190946726227</v>
      </c>
      <c r="H56" s="107">
        <v>73175.266610572915</v>
      </c>
      <c r="I56" s="107">
        <v>175920.99053225451</v>
      </c>
      <c r="J56" s="107">
        <v>284502.43471614964</v>
      </c>
      <c r="K56" s="118"/>
      <c r="L56" s="119"/>
      <c r="M56" s="119"/>
      <c r="N56" s="119"/>
      <c r="O56" s="119"/>
      <c r="P56" s="119"/>
      <c r="Q56" s="119"/>
      <c r="R56" s="119"/>
      <c r="S56" s="97"/>
    </row>
    <row r="57" spans="2:19" s="94" customFormat="1" x14ac:dyDescent="0.2">
      <c r="C57" s="98" t="s">
        <v>41</v>
      </c>
      <c r="D57" s="107">
        <v>0</v>
      </c>
      <c r="E57" s="107">
        <v>245</v>
      </c>
      <c r="F57" s="107">
        <v>1525</v>
      </c>
      <c r="G57" s="107">
        <v>13178.75</v>
      </c>
      <c r="H57" s="107">
        <v>32126.754971764705</v>
      </c>
      <c r="I57" s="107">
        <v>68017.04137005347</v>
      </c>
      <c r="J57" s="107">
        <v>80598.555151515146</v>
      </c>
      <c r="K57" s="118"/>
      <c r="L57" s="119"/>
      <c r="M57" s="119"/>
      <c r="N57" s="119"/>
      <c r="O57" s="119"/>
      <c r="P57" s="119"/>
      <c r="Q57" s="119"/>
      <c r="R57" s="119"/>
      <c r="S57" s="97"/>
    </row>
    <row r="58" spans="2:19" s="94" customFormat="1" x14ac:dyDescent="0.2">
      <c r="C58" s="120" t="s">
        <v>24</v>
      </c>
      <c r="D58" s="110">
        <v>0</v>
      </c>
      <c r="E58" s="110">
        <v>1846.9285714285716</v>
      </c>
      <c r="F58" s="110">
        <v>16786.027678571467</v>
      </c>
      <c r="G58" s="110">
        <v>44043.94094672623</v>
      </c>
      <c r="H58" s="110">
        <v>105302.02158233762</v>
      </c>
      <c r="I58" s="110">
        <v>243938.03190230799</v>
      </c>
      <c r="J58" s="110">
        <v>365100.98986766476</v>
      </c>
      <c r="K58" s="121">
        <v>1.8786746418745706</v>
      </c>
      <c r="L58" s="119"/>
      <c r="M58" s="119"/>
      <c r="N58" s="119"/>
      <c r="O58" s="119"/>
      <c r="P58" s="119"/>
      <c r="Q58" s="119"/>
      <c r="R58" s="119"/>
    </row>
    <row r="59" spans="2:19" s="94" customFormat="1" x14ac:dyDescent="0.2">
      <c r="C59" s="98"/>
      <c r="D59" s="107"/>
      <c r="E59" s="107"/>
      <c r="F59" s="107"/>
      <c r="G59" s="107"/>
      <c r="H59" s="107"/>
      <c r="I59" s="107"/>
      <c r="J59" s="107"/>
      <c r="K59" s="118">
        <v>0.51353371821635374</v>
      </c>
      <c r="L59" s="119"/>
      <c r="M59" s="119"/>
      <c r="N59" s="119"/>
      <c r="O59" s="119"/>
      <c r="P59" s="119"/>
      <c r="Q59" s="119"/>
      <c r="R59" s="119"/>
    </row>
    <row r="60" spans="2:19" s="94" customFormat="1" x14ac:dyDescent="0.2">
      <c r="C60" s="98"/>
      <c r="D60" s="107"/>
      <c r="E60" s="107"/>
      <c r="F60" s="107"/>
      <c r="G60" s="107"/>
      <c r="H60" s="107"/>
      <c r="I60" s="107"/>
      <c r="J60" s="107"/>
      <c r="K60" s="118"/>
      <c r="L60" s="119"/>
      <c r="M60" s="119"/>
      <c r="N60" s="119"/>
      <c r="O60" s="119"/>
      <c r="P60" s="119"/>
      <c r="Q60" s="119"/>
      <c r="R60" s="119"/>
    </row>
    <row r="61" spans="2:19" s="94" customFormat="1" x14ac:dyDescent="0.2">
      <c r="D61" s="122"/>
      <c r="E61" s="122"/>
      <c r="F61" s="122"/>
      <c r="G61" s="122"/>
      <c r="H61" s="122"/>
      <c r="I61" s="122"/>
      <c r="J61" s="122"/>
      <c r="K61" s="121"/>
    </row>
    <row r="62" spans="2:19" s="94" customFormat="1" x14ac:dyDescent="0.2">
      <c r="C62" s="98"/>
      <c r="D62" s="99"/>
      <c r="E62" s="97"/>
      <c r="F62" s="97"/>
      <c r="G62" s="97"/>
      <c r="H62" s="97"/>
      <c r="I62" s="97"/>
      <c r="J62" s="123"/>
    </row>
    <row r="63" spans="2:19" s="94" customFormat="1" ht="119.25" customHeight="1" x14ac:dyDescent="0.2">
      <c r="I63" s="97"/>
      <c r="J63" s="97"/>
    </row>
    <row r="64" spans="2:19" s="94" customFormat="1" x14ac:dyDescent="0.2">
      <c r="I64" s="97"/>
      <c r="J64" s="97"/>
    </row>
    <row r="65" spans="2:19" s="94" customFormat="1" x14ac:dyDescent="0.2">
      <c r="B65" s="3" t="s">
        <v>123</v>
      </c>
      <c r="C65" s="98"/>
      <c r="D65" s="99"/>
      <c r="E65" s="97"/>
      <c r="F65" s="97"/>
      <c r="G65" s="97"/>
      <c r="H65" s="97"/>
      <c r="I65" s="97"/>
      <c r="J65" s="97"/>
      <c r="L65" s="97"/>
      <c r="M65" s="3" t="s">
        <v>124</v>
      </c>
      <c r="N65" s="97"/>
      <c r="O65" s="97"/>
      <c r="P65" s="97"/>
      <c r="Q65" s="97"/>
      <c r="R65" s="97"/>
      <c r="S65" s="97"/>
    </row>
    <row r="66" spans="2:19" s="94" customFormat="1" ht="15" x14ac:dyDescent="0.25">
      <c r="C66" s="104"/>
      <c r="D66" s="105">
        <v>2016</v>
      </c>
      <c r="E66" s="105">
        <v>2017</v>
      </c>
      <c r="F66" s="105">
        <v>2018</v>
      </c>
      <c r="G66" s="105">
        <v>2019</v>
      </c>
      <c r="H66" s="105">
        <v>2020</v>
      </c>
      <c r="I66" s="105">
        <v>2021</v>
      </c>
      <c r="J66" s="105">
        <v>2022</v>
      </c>
      <c r="K66" s="100" t="s">
        <v>25</v>
      </c>
      <c r="L66" s="117"/>
      <c r="M66" s="117"/>
      <c r="N66" s="117"/>
      <c r="O66" s="117"/>
      <c r="P66" s="117"/>
      <c r="Q66" s="117"/>
      <c r="R66" s="97"/>
      <c r="S66" s="97"/>
    </row>
    <row r="67" spans="2:19" s="94" customFormat="1" x14ac:dyDescent="0.2">
      <c r="C67" s="98" t="s">
        <v>48</v>
      </c>
      <c r="D67" s="107">
        <v>0</v>
      </c>
      <c r="E67" s="107">
        <v>0</v>
      </c>
      <c r="F67" s="107">
        <v>0</v>
      </c>
      <c r="G67" s="107">
        <v>2984.4396000000006</v>
      </c>
      <c r="H67" s="107">
        <v>10823.778</v>
      </c>
      <c r="I67" s="107">
        <v>73811.051999999996</v>
      </c>
      <c r="J67" s="107">
        <v>142704</v>
      </c>
      <c r="K67" s="118"/>
      <c r="L67" s="119"/>
      <c r="M67" s="119"/>
      <c r="N67" s="119"/>
      <c r="O67" s="119"/>
      <c r="P67" s="119"/>
      <c r="Q67" s="119"/>
      <c r="R67" s="119"/>
      <c r="S67" s="97"/>
    </row>
    <row r="68" spans="2:19" s="94" customFormat="1" x14ac:dyDescent="0.2">
      <c r="C68" s="98" t="s">
        <v>49</v>
      </c>
      <c r="D68" s="107">
        <v>0</v>
      </c>
      <c r="E68" s="107">
        <v>1846.9285714285716</v>
      </c>
      <c r="F68" s="107">
        <v>16786.027678571467</v>
      </c>
      <c r="G68" s="107">
        <v>41059.501346726225</v>
      </c>
      <c r="H68" s="107">
        <v>94478.243582337629</v>
      </c>
      <c r="I68" s="107">
        <v>170126.979902308</v>
      </c>
      <c r="J68" s="107">
        <v>222396.98986766479</v>
      </c>
      <c r="K68" s="118"/>
      <c r="L68" s="119"/>
      <c r="M68" s="119"/>
      <c r="N68" s="119"/>
      <c r="O68" s="119"/>
      <c r="P68" s="119"/>
      <c r="Q68" s="119"/>
      <c r="R68" s="119"/>
      <c r="S68" s="97"/>
    </row>
    <row r="69" spans="2:19" s="94" customFormat="1" x14ac:dyDescent="0.2">
      <c r="C69" s="120" t="s">
        <v>24</v>
      </c>
      <c r="D69" s="110">
        <v>0</v>
      </c>
      <c r="E69" s="110">
        <v>1846.9285714285716</v>
      </c>
      <c r="F69" s="110">
        <v>16786.027678571467</v>
      </c>
      <c r="G69" s="110">
        <v>44043.940946726223</v>
      </c>
      <c r="H69" s="110">
        <v>105302.02158233763</v>
      </c>
      <c r="I69" s="110">
        <v>243938.03190230799</v>
      </c>
      <c r="J69" s="110">
        <v>365100.98986766476</v>
      </c>
      <c r="K69" s="121">
        <v>1.8786746418745706</v>
      </c>
      <c r="L69" s="119"/>
      <c r="M69" s="119"/>
      <c r="N69" s="119"/>
      <c r="O69" s="119"/>
      <c r="P69" s="119"/>
      <c r="Q69" s="119"/>
      <c r="R69" s="119"/>
    </row>
    <row r="70" spans="2:19" s="94" customFormat="1" x14ac:dyDescent="0.2">
      <c r="C70" s="98"/>
      <c r="D70" s="107"/>
      <c r="E70" s="107"/>
      <c r="F70" s="107"/>
      <c r="G70" s="107"/>
      <c r="H70" s="107"/>
      <c r="I70" s="107"/>
      <c r="J70" s="107"/>
      <c r="K70" s="118"/>
      <c r="L70" s="119"/>
      <c r="M70" s="119"/>
      <c r="N70" s="119"/>
      <c r="O70" s="119"/>
      <c r="P70" s="119"/>
      <c r="Q70" s="119"/>
      <c r="R70" s="119"/>
    </row>
    <row r="71" spans="2:19" s="94" customFormat="1" x14ac:dyDescent="0.2">
      <c r="C71" s="98"/>
      <c r="D71" s="107"/>
      <c r="E71" s="107"/>
      <c r="F71" s="107"/>
      <c r="G71" s="107"/>
      <c r="H71" s="107"/>
      <c r="I71" s="107"/>
      <c r="J71" s="107"/>
      <c r="K71" s="118"/>
      <c r="L71" s="119"/>
      <c r="M71" s="119"/>
      <c r="N71" s="119"/>
      <c r="O71" s="119"/>
      <c r="P71" s="119"/>
      <c r="Q71" s="119"/>
      <c r="R71" s="119"/>
    </row>
    <row r="72" spans="2:19" s="94" customFormat="1" x14ac:dyDescent="0.2">
      <c r="D72" s="122"/>
      <c r="E72" s="122"/>
      <c r="F72" s="122"/>
      <c r="G72" s="122"/>
      <c r="H72" s="122"/>
      <c r="I72" s="122"/>
      <c r="J72" s="122"/>
      <c r="K72" s="121"/>
    </row>
    <row r="73" spans="2:19" s="94" customFormat="1" x14ac:dyDescent="0.2">
      <c r="C73" s="98"/>
      <c r="D73" s="99"/>
      <c r="E73" s="97"/>
      <c r="F73" s="97"/>
      <c r="G73" s="97"/>
      <c r="H73" s="97"/>
      <c r="I73" s="97"/>
      <c r="J73" s="123"/>
    </row>
    <row r="74" spans="2:19" s="94" customFormat="1" ht="119.25" customHeight="1" x14ac:dyDescent="0.2">
      <c r="I74" s="97"/>
      <c r="J74" s="97"/>
    </row>
    <row r="75" spans="2:19" s="94" customFormat="1" x14ac:dyDescent="0.2">
      <c r="B75" s="103"/>
      <c r="C75" s="116"/>
      <c r="K75" s="115"/>
    </row>
    <row r="76" spans="2:19" s="94" customFormat="1" x14ac:dyDescent="0.2">
      <c r="B76" s="3" t="s">
        <v>126</v>
      </c>
      <c r="C76" s="98"/>
      <c r="D76" s="99"/>
      <c r="E76" s="97"/>
      <c r="F76" s="97"/>
      <c r="G76" s="97"/>
      <c r="H76" s="97"/>
      <c r="I76" s="97"/>
      <c r="J76" s="97"/>
      <c r="L76" s="97"/>
      <c r="M76" s="3" t="s">
        <v>127</v>
      </c>
      <c r="N76" s="97"/>
      <c r="O76" s="97"/>
      <c r="P76" s="97"/>
      <c r="Q76" s="97"/>
      <c r="R76" s="97"/>
      <c r="S76" s="97"/>
    </row>
    <row r="77" spans="2:19" s="94" customFormat="1" ht="15" x14ac:dyDescent="0.25">
      <c r="C77" s="104"/>
      <c r="D77" s="105">
        <v>2016</v>
      </c>
      <c r="E77" s="105">
        <v>2017</v>
      </c>
      <c r="F77" s="105">
        <v>2018</v>
      </c>
      <c r="G77" s="105">
        <v>2019</v>
      </c>
      <c r="H77" s="105">
        <v>2020</v>
      </c>
      <c r="I77" s="105">
        <v>2021</v>
      </c>
      <c r="J77" s="105">
        <v>2022</v>
      </c>
      <c r="K77" s="100" t="s">
        <v>25</v>
      </c>
      <c r="L77" s="117"/>
      <c r="M77" s="117"/>
      <c r="N77" s="117"/>
      <c r="O77" s="117"/>
      <c r="P77" s="117"/>
      <c r="Q77" s="117"/>
      <c r="R77" s="97"/>
      <c r="S77" s="97"/>
    </row>
    <row r="78" spans="2:19" s="94" customFormat="1" x14ac:dyDescent="0.2">
      <c r="C78" s="98" t="s">
        <v>36</v>
      </c>
      <c r="D78" s="107">
        <v>0</v>
      </c>
      <c r="E78" s="107">
        <v>1524.4285714285716</v>
      </c>
      <c r="F78" s="107">
        <v>12266.322142857174</v>
      </c>
      <c r="G78" s="107">
        <v>25938.558808041686</v>
      </c>
      <c r="H78" s="107">
        <v>41366.45955606924</v>
      </c>
      <c r="I78" s="107">
        <v>46273.937160923197</v>
      </c>
      <c r="J78" s="107">
        <v>44406.280640199613</v>
      </c>
      <c r="K78" s="118"/>
      <c r="L78" s="119"/>
      <c r="M78" s="119"/>
      <c r="N78" s="119"/>
      <c r="O78" s="119"/>
      <c r="P78" s="119"/>
      <c r="Q78" s="119"/>
      <c r="R78" s="119"/>
      <c r="S78" s="97"/>
    </row>
    <row r="79" spans="2:19" s="94" customFormat="1" x14ac:dyDescent="0.2">
      <c r="C79" s="98" t="s">
        <v>37</v>
      </c>
      <c r="D79" s="107">
        <v>0</v>
      </c>
      <c r="E79" s="107">
        <v>322.5</v>
      </c>
      <c r="F79" s="107">
        <v>4519.7055357142935</v>
      </c>
      <c r="G79" s="107">
        <v>18105.382138684534</v>
      </c>
      <c r="H79" s="107">
        <v>63935.562026268381</v>
      </c>
      <c r="I79" s="107">
        <v>197664.09474138482</v>
      </c>
      <c r="J79" s="107">
        <v>320694.70922746521</v>
      </c>
      <c r="K79" s="118"/>
      <c r="L79" s="119"/>
      <c r="M79" s="119"/>
      <c r="N79" s="119"/>
      <c r="O79" s="119"/>
      <c r="P79" s="119"/>
      <c r="Q79" s="119"/>
      <c r="R79" s="119"/>
      <c r="S79" s="97"/>
    </row>
    <row r="80" spans="2:19" s="94" customFormat="1" x14ac:dyDescent="0.2">
      <c r="C80" s="120" t="s">
        <v>24</v>
      </c>
      <c r="D80" s="110">
        <v>0</v>
      </c>
      <c r="E80" s="110">
        <v>1846.9285714285716</v>
      </c>
      <c r="F80" s="110">
        <v>16786.027678571467</v>
      </c>
      <c r="G80" s="110">
        <v>44043.940946726216</v>
      </c>
      <c r="H80" s="110">
        <v>105302.02158233762</v>
      </c>
      <c r="I80" s="110">
        <v>243938.03190230802</v>
      </c>
      <c r="J80" s="110">
        <v>365100.98986766482</v>
      </c>
      <c r="K80" s="121">
        <v>1.8786746418745706</v>
      </c>
      <c r="L80" s="119"/>
      <c r="M80" s="119"/>
      <c r="N80" s="119"/>
      <c r="O80" s="119"/>
      <c r="P80" s="119"/>
      <c r="Q80" s="119"/>
      <c r="R80" s="119"/>
    </row>
    <row r="81" spans="2:19" s="94" customFormat="1" x14ac:dyDescent="0.2">
      <c r="C81" s="98"/>
      <c r="D81" s="107"/>
      <c r="E81" s="107"/>
      <c r="F81" s="107"/>
      <c r="G81" s="107"/>
      <c r="H81" s="107"/>
      <c r="I81" s="107"/>
      <c r="J81" s="107"/>
      <c r="K81" s="118"/>
      <c r="L81" s="119"/>
      <c r="M81" s="119"/>
      <c r="N81" s="119"/>
      <c r="O81" s="119"/>
      <c r="P81" s="119"/>
      <c r="Q81" s="119"/>
      <c r="R81" s="119"/>
    </row>
    <row r="82" spans="2:19" s="94" customFormat="1" x14ac:dyDescent="0.2">
      <c r="C82" s="98"/>
      <c r="D82" s="107"/>
      <c r="E82" s="107"/>
      <c r="F82" s="107"/>
      <c r="G82" s="107"/>
      <c r="H82" s="107"/>
      <c r="I82" s="107"/>
      <c r="J82" s="107"/>
      <c r="K82" s="118"/>
      <c r="L82" s="119"/>
      <c r="M82" s="119"/>
      <c r="N82" s="119"/>
      <c r="O82" s="119"/>
      <c r="P82" s="119"/>
      <c r="Q82" s="119"/>
      <c r="R82" s="119"/>
    </row>
    <row r="83" spans="2:19" s="94" customFormat="1" x14ac:dyDescent="0.2">
      <c r="D83" s="122"/>
      <c r="E83" s="122"/>
      <c r="F83" s="122"/>
      <c r="G83" s="122"/>
      <c r="H83" s="122"/>
      <c r="I83" s="122"/>
      <c r="J83" s="122"/>
      <c r="K83" s="121"/>
    </row>
    <row r="84" spans="2:19" s="94" customFormat="1" x14ac:dyDescent="0.2">
      <c r="C84" s="98"/>
      <c r="D84" s="99"/>
      <c r="E84" s="97"/>
      <c r="F84" s="97"/>
      <c r="G84" s="97"/>
      <c r="H84" s="97"/>
      <c r="I84" s="97"/>
      <c r="J84" s="123"/>
    </row>
    <row r="85" spans="2:19" s="94" customFormat="1" ht="119.25" customHeight="1" x14ac:dyDescent="0.2">
      <c r="I85" s="97"/>
      <c r="J85" s="97"/>
    </row>
    <row r="86" spans="2:19" s="94" customFormat="1" x14ac:dyDescent="0.2">
      <c r="I86" s="97"/>
      <c r="J86" s="97"/>
    </row>
    <row r="87" spans="2:19" s="94" customFormat="1" x14ac:dyDescent="0.2">
      <c r="B87" s="3" t="s">
        <v>128</v>
      </c>
      <c r="C87" s="2"/>
      <c r="D87" s="141"/>
      <c r="E87" s="10"/>
      <c r="F87" s="10"/>
      <c r="G87" s="10"/>
      <c r="H87" s="10"/>
      <c r="I87" s="10"/>
      <c r="J87" s="10"/>
      <c r="K87" s="1"/>
      <c r="L87" s="10"/>
      <c r="M87" s="3" t="s">
        <v>129</v>
      </c>
      <c r="N87" s="97"/>
      <c r="O87" s="97"/>
      <c r="P87" s="97"/>
      <c r="Q87" s="97"/>
      <c r="R87" s="97"/>
      <c r="S87" s="97"/>
    </row>
    <row r="88" spans="2:19" s="94" customFormat="1" ht="15" x14ac:dyDescent="0.25">
      <c r="B88" s="1"/>
      <c r="C88" s="142"/>
      <c r="D88" s="143">
        <v>2016</v>
      </c>
      <c r="E88" s="143">
        <v>2017</v>
      </c>
      <c r="F88" s="143">
        <v>2018</v>
      </c>
      <c r="G88" s="143">
        <v>2019</v>
      </c>
      <c r="H88" s="143">
        <v>2020</v>
      </c>
      <c r="I88" s="143">
        <v>2021</v>
      </c>
      <c r="J88" s="143">
        <v>2022</v>
      </c>
      <c r="K88" s="3" t="s">
        <v>25</v>
      </c>
      <c r="L88" s="144"/>
      <c r="M88" s="117"/>
      <c r="N88" s="117"/>
      <c r="O88" s="117"/>
      <c r="P88" s="117"/>
      <c r="Q88" s="117"/>
      <c r="R88" s="97"/>
      <c r="S88" s="97"/>
    </row>
    <row r="89" spans="2:19" s="94" customFormat="1" x14ac:dyDescent="0.2">
      <c r="B89" s="1"/>
      <c r="C89" s="2" t="s">
        <v>26</v>
      </c>
      <c r="D89" s="5">
        <v>0</v>
      </c>
      <c r="E89" s="5">
        <v>700</v>
      </c>
      <c r="F89" s="5">
        <v>13975</v>
      </c>
      <c r="G89" s="5">
        <v>45654</v>
      </c>
      <c r="H89" s="5">
        <v>71334</v>
      </c>
      <c r="I89" s="5">
        <v>72892</v>
      </c>
      <c r="J89" s="5">
        <v>41503</v>
      </c>
      <c r="K89" s="145"/>
      <c r="L89" s="146" t="s">
        <v>140</v>
      </c>
      <c r="M89" s="119"/>
      <c r="N89" s="119"/>
      <c r="O89" s="119"/>
      <c r="P89" s="119"/>
      <c r="Q89" s="119"/>
      <c r="R89" s="119"/>
      <c r="S89" s="97"/>
    </row>
    <row r="90" spans="2:19" s="94" customFormat="1" x14ac:dyDescent="0.2">
      <c r="B90" s="1"/>
      <c r="C90" s="2" t="s">
        <v>35</v>
      </c>
      <c r="D90" s="5">
        <v>0</v>
      </c>
      <c r="E90" s="5">
        <v>0</v>
      </c>
      <c r="F90" s="5">
        <v>304.81190000000004</v>
      </c>
      <c r="G90" s="5">
        <v>36652.205310000005</v>
      </c>
      <c r="H90" s="5">
        <v>305115.61381100008</v>
      </c>
      <c r="I90" s="5">
        <v>643022.50170501007</v>
      </c>
      <c r="J90" s="5">
        <v>644445.27373781381</v>
      </c>
      <c r="K90" s="145"/>
      <c r="L90" s="146" t="s">
        <v>141</v>
      </c>
      <c r="M90" s="119"/>
      <c r="N90" s="119"/>
      <c r="O90" s="119"/>
      <c r="P90" s="119"/>
      <c r="Q90" s="119"/>
      <c r="R90" s="119"/>
      <c r="S90" s="97"/>
    </row>
    <row r="91" spans="2:19" s="94" customFormat="1" x14ac:dyDescent="0.2">
      <c r="B91" s="1"/>
      <c r="C91" s="2" t="s">
        <v>34</v>
      </c>
      <c r="D91" s="5">
        <v>0</v>
      </c>
      <c r="E91" s="5">
        <v>7573</v>
      </c>
      <c r="F91" s="5">
        <v>92981</v>
      </c>
      <c r="G91" s="5">
        <v>189979</v>
      </c>
      <c r="H91" s="5">
        <v>325561</v>
      </c>
      <c r="I91" s="5">
        <v>392924</v>
      </c>
      <c r="J91" s="5">
        <v>399152</v>
      </c>
      <c r="K91" s="145"/>
      <c r="L91" s="146" t="s">
        <v>140</v>
      </c>
      <c r="M91" s="119"/>
      <c r="N91" s="119"/>
      <c r="O91" s="119"/>
      <c r="P91" s="119"/>
      <c r="Q91" s="119"/>
      <c r="R91" s="119"/>
      <c r="S91" s="97"/>
    </row>
    <row r="92" spans="2:19" s="94" customFormat="1" x14ac:dyDescent="0.2">
      <c r="B92" s="1"/>
      <c r="C92" s="2" t="s">
        <v>27</v>
      </c>
      <c r="D92" s="5"/>
      <c r="E92" s="5">
        <v>40</v>
      </c>
      <c r="F92" s="5">
        <v>400</v>
      </c>
      <c r="G92" s="5">
        <v>4000</v>
      </c>
      <c r="H92" s="5">
        <v>20000</v>
      </c>
      <c r="I92" s="5">
        <v>40000</v>
      </c>
      <c r="J92" s="5">
        <v>60000</v>
      </c>
      <c r="K92" s="145"/>
      <c r="L92" s="146" t="s">
        <v>140</v>
      </c>
      <c r="M92" s="119"/>
      <c r="N92" s="119"/>
      <c r="O92" s="119"/>
      <c r="P92" s="119"/>
      <c r="Q92" s="119"/>
      <c r="R92" s="119"/>
      <c r="S92" s="97"/>
    </row>
    <row r="93" spans="2:19" s="94" customFormat="1" x14ac:dyDescent="0.2">
      <c r="B93" s="1"/>
      <c r="C93" s="25" t="s">
        <v>31</v>
      </c>
      <c r="D93" s="11">
        <v>0</v>
      </c>
      <c r="E93" s="11">
        <v>8273</v>
      </c>
      <c r="F93" s="11">
        <v>107260.8119</v>
      </c>
      <c r="G93" s="11">
        <v>272285.20530999999</v>
      </c>
      <c r="H93" s="11">
        <v>702010.61381100002</v>
      </c>
      <c r="I93" s="11">
        <v>1108838.50170501</v>
      </c>
      <c r="J93" s="11">
        <v>1085100.2737378138</v>
      </c>
      <c r="K93" s="20">
        <v>1.6519258076619741</v>
      </c>
      <c r="L93" s="146"/>
      <c r="M93" s="119"/>
      <c r="N93" s="119"/>
      <c r="O93" s="119"/>
      <c r="P93" s="119"/>
      <c r="Q93" s="119"/>
      <c r="R93" s="119"/>
    </row>
    <row r="94" spans="2:19" s="94" customFormat="1" x14ac:dyDescent="0.2">
      <c r="C94" s="98"/>
      <c r="D94" s="107"/>
      <c r="E94" s="107"/>
      <c r="F94" s="107"/>
      <c r="G94" s="107"/>
      <c r="H94" s="107"/>
      <c r="I94" s="107"/>
      <c r="J94" s="107"/>
      <c r="K94" s="118"/>
      <c r="L94" s="119"/>
      <c r="M94" s="119"/>
      <c r="N94" s="119"/>
      <c r="O94" s="119"/>
      <c r="P94" s="119"/>
      <c r="Q94" s="119"/>
      <c r="R94" s="119"/>
    </row>
    <row r="95" spans="2:19" s="94" customFormat="1" x14ac:dyDescent="0.2">
      <c r="C95" s="98"/>
      <c r="D95" s="107"/>
      <c r="E95" s="107"/>
      <c r="F95" s="107"/>
      <c r="G95" s="107"/>
      <c r="H95" s="107"/>
      <c r="I95" s="107"/>
      <c r="J95" s="107"/>
      <c r="K95" s="118"/>
      <c r="L95" s="119"/>
      <c r="M95" s="119"/>
      <c r="N95" s="119"/>
      <c r="O95" s="119"/>
      <c r="P95" s="119"/>
      <c r="Q95" s="119"/>
      <c r="R95" s="119"/>
    </row>
    <row r="96" spans="2:19" s="94" customFormat="1" x14ac:dyDescent="0.2">
      <c r="D96" s="122"/>
      <c r="E96" s="122"/>
      <c r="F96" s="122"/>
      <c r="G96" s="122"/>
      <c r="H96" s="122"/>
      <c r="I96" s="122"/>
      <c r="J96" s="122"/>
      <c r="K96" s="121"/>
    </row>
    <row r="97" spans="1:22" s="94" customFormat="1" x14ac:dyDescent="0.2">
      <c r="C97" s="98"/>
      <c r="D97" s="99"/>
      <c r="E97" s="97"/>
      <c r="F97" s="97"/>
      <c r="G97" s="97"/>
      <c r="H97" s="97"/>
      <c r="I97" s="97"/>
      <c r="J97" s="123"/>
    </row>
    <row r="98" spans="1:22" s="94" customFormat="1" ht="119.25" customHeight="1" x14ac:dyDescent="0.2">
      <c r="I98" s="97"/>
      <c r="J98" s="97"/>
    </row>
    <row r="99" spans="1:22" s="94" customFormat="1" x14ac:dyDescent="0.2">
      <c r="D99" s="126"/>
      <c r="E99" s="126"/>
      <c r="F99" s="126"/>
      <c r="G99" s="126"/>
      <c r="H99" s="126"/>
      <c r="I99" s="126"/>
      <c r="J99" s="97"/>
    </row>
    <row r="100" spans="1:22" s="94" customFormat="1" x14ac:dyDescent="0.2">
      <c r="B100" s="3" t="s">
        <v>130</v>
      </c>
      <c r="C100" s="98"/>
      <c r="D100" s="99"/>
      <c r="E100" s="97"/>
      <c r="F100" s="97"/>
      <c r="G100" s="97"/>
      <c r="H100" s="97"/>
      <c r="I100" s="97"/>
      <c r="J100" s="97"/>
      <c r="M100" s="3" t="s">
        <v>131</v>
      </c>
    </row>
    <row r="101" spans="1:22" s="94" customFormat="1" x14ac:dyDescent="0.2">
      <c r="C101" s="104"/>
      <c r="D101" s="105">
        <v>2016</v>
      </c>
      <c r="E101" s="105">
        <v>2017</v>
      </c>
      <c r="F101" s="105">
        <v>2018</v>
      </c>
      <c r="G101" s="105">
        <v>2019</v>
      </c>
      <c r="H101" s="105">
        <v>2020</v>
      </c>
      <c r="I101" s="105">
        <v>2021</v>
      </c>
      <c r="J101" s="105">
        <v>2022</v>
      </c>
      <c r="K101" s="100" t="s">
        <v>25</v>
      </c>
    </row>
    <row r="102" spans="1:22" s="94" customFormat="1" x14ac:dyDescent="0.2">
      <c r="C102" s="98" t="s">
        <v>26</v>
      </c>
      <c r="D102" s="127">
        <v>0</v>
      </c>
      <c r="E102" s="127">
        <v>1020920</v>
      </c>
      <c r="F102" s="127">
        <v>9779430.0142857134</v>
      </c>
      <c r="G102" s="127">
        <v>34211437.221000001</v>
      </c>
      <c r="H102" s="127">
        <v>70555366.752683833</v>
      </c>
      <c r="I102" s="127">
        <v>121719741.32219978</v>
      </c>
      <c r="J102" s="127">
        <v>132152931.29054379</v>
      </c>
      <c r="K102" s="118">
        <v>1.6449472667559575</v>
      </c>
    </row>
    <row r="103" spans="1:22" s="94" customFormat="1" x14ac:dyDescent="0.2">
      <c r="C103" s="98" t="s">
        <v>35</v>
      </c>
      <c r="D103" s="127">
        <v>0</v>
      </c>
      <c r="E103" s="127">
        <v>1094400</v>
      </c>
      <c r="F103" s="127">
        <v>2001772.8435500001</v>
      </c>
      <c r="G103" s="127">
        <v>8855859.0501502529</v>
      </c>
      <c r="H103" s="127">
        <v>58393662.332032681</v>
      </c>
      <c r="I103" s="127">
        <v>133246726.31671031</v>
      </c>
      <c r="J103" s="127">
        <v>190834318.55202687</v>
      </c>
      <c r="K103" s="118">
        <v>1.8073468850494367</v>
      </c>
    </row>
    <row r="104" spans="1:22" s="94" customFormat="1" x14ac:dyDescent="0.2">
      <c r="C104" s="98" t="s">
        <v>34</v>
      </c>
      <c r="D104" s="127">
        <v>0</v>
      </c>
      <c r="E104" s="127">
        <v>3793186.5714285718</v>
      </c>
      <c r="F104" s="127">
        <v>40244362.54142867</v>
      </c>
      <c r="G104" s="127">
        <v>71488243.129560784</v>
      </c>
      <c r="H104" s="127">
        <v>107097687.9898812</v>
      </c>
      <c r="I104" s="127">
        <v>115355928.18165234</v>
      </c>
      <c r="J104" s="127">
        <v>113586947.73330915</v>
      </c>
      <c r="K104" s="118"/>
    </row>
    <row r="105" spans="1:22" s="94" customFormat="1" x14ac:dyDescent="0.2">
      <c r="C105" s="2" t="s">
        <v>27</v>
      </c>
      <c r="D105" s="127">
        <v>0</v>
      </c>
      <c r="E105" s="127">
        <v>59120</v>
      </c>
      <c r="F105" s="127">
        <v>558904</v>
      </c>
      <c r="G105" s="127">
        <v>6425882.7630500011</v>
      </c>
      <c r="H105" s="127">
        <v>29304055.124487504</v>
      </c>
      <c r="I105" s="127">
        <v>95115336.882631242</v>
      </c>
      <c r="J105" s="127">
        <v>165015123.13449937</v>
      </c>
      <c r="K105" s="118"/>
    </row>
    <row r="106" spans="1:22" s="94" customFormat="1" x14ac:dyDescent="0.2">
      <c r="D106" s="128">
        <v>0</v>
      </c>
      <c r="E106" s="128">
        <v>5967626.5714285718</v>
      </c>
      <c r="F106" s="128">
        <v>52584469.39926438</v>
      </c>
      <c r="G106" s="128">
        <v>120981422.16376103</v>
      </c>
      <c r="H106" s="128">
        <v>265350772.19908524</v>
      </c>
      <c r="I106" s="128">
        <v>465437732.70319366</v>
      </c>
      <c r="J106" s="128">
        <v>601589320.71037912</v>
      </c>
      <c r="K106" s="121">
        <v>1.5159366165570329</v>
      </c>
    </row>
    <row r="107" spans="1:22" s="94" customFormat="1" x14ac:dyDescent="0.2">
      <c r="I107" s="97"/>
      <c r="J107" s="97"/>
    </row>
    <row r="108" spans="1:22" s="94" customFormat="1" x14ac:dyDescent="0.2">
      <c r="C108" s="129" t="s">
        <v>32</v>
      </c>
      <c r="I108" s="97"/>
      <c r="J108" s="97"/>
    </row>
    <row r="109" spans="1:22" s="94" customFormat="1" ht="145.5" customHeight="1" x14ac:dyDescent="0.2">
      <c r="I109" s="97"/>
      <c r="J109" s="97"/>
    </row>
    <row r="110" spans="1:22" s="94" customFormat="1" x14ac:dyDescent="0.2">
      <c r="A110" s="100"/>
      <c r="B110" s="103"/>
      <c r="C110" s="103"/>
      <c r="D110" s="112"/>
      <c r="E110" s="112"/>
      <c r="F110" s="112"/>
      <c r="G110" s="112"/>
      <c r="H110" s="112"/>
      <c r="I110" s="112"/>
      <c r="J110" s="112"/>
      <c r="K110" s="102"/>
      <c r="V110" s="100"/>
    </row>
    <row r="111" spans="1:22" s="94" customFormat="1" x14ac:dyDescent="0.2">
      <c r="A111" s="100"/>
      <c r="B111" s="103"/>
      <c r="C111" s="103"/>
      <c r="D111" s="112"/>
      <c r="E111" s="112"/>
      <c r="F111" s="112"/>
      <c r="G111" s="112"/>
      <c r="H111" s="112"/>
      <c r="I111" s="112"/>
      <c r="J111" s="112"/>
      <c r="K111" s="102"/>
      <c r="V111" s="100"/>
    </row>
    <row r="112" spans="1:22" s="94" customFormat="1" x14ac:dyDescent="0.2">
      <c r="A112" s="100"/>
      <c r="B112" s="103"/>
      <c r="C112" s="103"/>
      <c r="D112" s="112"/>
      <c r="E112" s="112"/>
      <c r="F112" s="112"/>
      <c r="G112" s="112"/>
      <c r="H112" s="112"/>
      <c r="I112" s="112"/>
      <c r="J112" s="112"/>
      <c r="K112" s="102"/>
      <c r="V112" s="100"/>
    </row>
    <row r="113" spans="1:22" s="94" customFormat="1" x14ac:dyDescent="0.2">
      <c r="A113" s="100"/>
      <c r="B113" s="103"/>
      <c r="C113" s="103"/>
      <c r="D113" s="112"/>
      <c r="E113" s="112"/>
      <c r="F113" s="112"/>
      <c r="G113" s="112"/>
      <c r="H113" s="112"/>
      <c r="I113" s="112"/>
      <c r="J113" s="112"/>
      <c r="K113" s="102"/>
      <c r="V113" s="100"/>
    </row>
    <row r="114" spans="1:22" s="94" customFormat="1" x14ac:dyDescent="0.2">
      <c r="A114" s="100"/>
      <c r="B114" s="103"/>
      <c r="C114" s="103"/>
      <c r="D114" s="112"/>
      <c r="E114" s="112"/>
      <c r="F114" s="112"/>
      <c r="G114" s="112"/>
      <c r="H114" s="112"/>
      <c r="I114" s="112"/>
      <c r="J114" s="112"/>
      <c r="K114" s="102"/>
      <c r="V114" s="100"/>
    </row>
    <row r="115" spans="1:22" s="94" customFormat="1" x14ac:dyDescent="0.2">
      <c r="A115" s="100"/>
      <c r="B115" s="103"/>
      <c r="C115" s="103"/>
      <c r="D115" s="112"/>
      <c r="E115" s="112"/>
      <c r="F115" s="112"/>
      <c r="G115" s="112"/>
      <c r="H115" s="112"/>
      <c r="I115" s="112"/>
      <c r="J115" s="112"/>
      <c r="K115" s="102"/>
      <c r="V115" s="100"/>
    </row>
    <row r="116" spans="1:22" s="94" customFormat="1" x14ac:dyDescent="0.2">
      <c r="A116" s="100"/>
      <c r="B116" s="103"/>
      <c r="C116" s="103"/>
      <c r="D116" s="112"/>
      <c r="E116" s="112"/>
      <c r="F116" s="112"/>
      <c r="G116" s="112"/>
      <c r="H116" s="112"/>
      <c r="I116" s="112"/>
      <c r="J116" s="112"/>
      <c r="K116" s="102"/>
      <c r="V116" s="100"/>
    </row>
    <row r="117" spans="1:22" s="94" customFormat="1" x14ac:dyDescent="0.2">
      <c r="A117" s="100"/>
      <c r="B117" s="103"/>
      <c r="C117" s="103"/>
      <c r="D117" s="112"/>
      <c r="E117" s="112"/>
      <c r="F117" s="112"/>
      <c r="G117" s="112"/>
      <c r="H117" s="112"/>
      <c r="I117" s="112"/>
      <c r="J117" s="112"/>
      <c r="K117" s="102"/>
      <c r="V117" s="100"/>
    </row>
    <row r="118" spans="1:22" s="94" customFormat="1" x14ac:dyDescent="0.2">
      <c r="A118" s="100"/>
      <c r="B118" s="103"/>
      <c r="C118" s="103"/>
      <c r="D118" s="112"/>
      <c r="E118" s="112"/>
      <c r="F118" s="112"/>
      <c r="G118" s="112"/>
      <c r="H118" s="112"/>
      <c r="I118" s="112"/>
      <c r="J118" s="112"/>
      <c r="K118" s="102"/>
      <c r="V118" s="100"/>
    </row>
    <row r="119" spans="1:22" s="94" customFormat="1" x14ac:dyDescent="0.2">
      <c r="A119" s="100"/>
      <c r="B119" s="103"/>
      <c r="C119" s="103"/>
      <c r="D119" s="112"/>
      <c r="E119" s="112"/>
      <c r="F119" s="112"/>
      <c r="G119" s="112"/>
      <c r="H119" s="112"/>
      <c r="I119" s="112"/>
      <c r="J119" s="112"/>
      <c r="K119" s="102"/>
      <c r="V119" s="100"/>
    </row>
    <row r="120" spans="1:22" s="94" customFormat="1" x14ac:dyDescent="0.2">
      <c r="A120" s="100"/>
      <c r="B120" s="103"/>
      <c r="C120" s="103"/>
      <c r="D120" s="112"/>
      <c r="E120" s="112"/>
      <c r="F120" s="112"/>
      <c r="G120" s="112"/>
      <c r="H120" s="112"/>
      <c r="I120" s="112"/>
      <c r="J120" s="112"/>
      <c r="K120" s="102"/>
      <c r="V120" s="100"/>
    </row>
    <row r="121" spans="1:22" s="94" customFormat="1" x14ac:dyDescent="0.2">
      <c r="A121" s="100"/>
      <c r="B121" s="103"/>
      <c r="C121" s="103"/>
      <c r="D121" s="112"/>
      <c r="E121" s="112"/>
      <c r="F121" s="112"/>
      <c r="G121" s="112"/>
      <c r="H121" s="112"/>
      <c r="I121" s="112"/>
      <c r="J121" s="112"/>
      <c r="K121" s="102"/>
      <c r="V121" s="100"/>
    </row>
    <row r="122" spans="1:22" s="94" customFormat="1" x14ac:dyDescent="0.2">
      <c r="A122" s="100"/>
      <c r="B122" s="103"/>
      <c r="C122" s="103"/>
      <c r="D122" s="112"/>
      <c r="E122" s="112"/>
      <c r="F122" s="112"/>
      <c r="G122" s="112"/>
      <c r="H122" s="112"/>
      <c r="I122" s="112"/>
      <c r="J122" s="112"/>
      <c r="K122" s="102"/>
      <c r="V122" s="100"/>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503"/>
  <sheetViews>
    <sheetView zoomScale="90" zoomScaleNormal="90" workbookViewId="0">
      <selection activeCell="C3" sqref="C3"/>
    </sheetView>
  </sheetViews>
  <sheetFormatPr defaultColWidth="9.140625" defaultRowHeight="12.75" x14ac:dyDescent="0.2"/>
  <cols>
    <col min="1" max="2" width="5.28515625" style="38" customWidth="1"/>
    <col min="3" max="3" width="25.28515625" style="38" customWidth="1"/>
    <col min="4" max="8" width="13.42578125" style="38" customWidth="1"/>
    <col min="9" max="10" width="12.85546875" style="41" customWidth="1"/>
    <col min="11" max="11" width="11" style="38" customWidth="1"/>
    <col min="12" max="12" width="11.28515625" style="38" customWidth="1"/>
    <col min="13" max="16384" width="9.140625" style="38"/>
  </cols>
  <sheetData>
    <row r="1" spans="2:19" x14ac:dyDescent="0.2">
      <c r="C1" s="38" t="s">
        <v>0</v>
      </c>
      <c r="D1" s="39" t="s">
        <v>2</v>
      </c>
      <c r="E1" s="38" t="str">
        <f>'Title sheet and Definitions'!C14</f>
        <v>Ericsson</v>
      </c>
    </row>
    <row r="2" spans="2:19" x14ac:dyDescent="0.2">
      <c r="C2" s="1" t="s">
        <v>42</v>
      </c>
      <c r="D2" s="40"/>
    </row>
    <row r="3" spans="2:19" x14ac:dyDescent="0.2">
      <c r="C3" s="42">
        <f>'Title sheet and Definitions'!C13</f>
        <v>43038</v>
      </c>
      <c r="D3" s="43"/>
      <c r="E3" s="41"/>
      <c r="F3" s="41"/>
      <c r="G3" s="41"/>
      <c r="H3" s="41"/>
    </row>
    <row r="4" spans="2:19" x14ac:dyDescent="0.2">
      <c r="C4" s="42"/>
      <c r="D4" s="43"/>
      <c r="E4" s="41"/>
      <c r="F4" s="41"/>
      <c r="G4" s="41"/>
      <c r="H4" s="41"/>
    </row>
    <row r="5" spans="2:19" x14ac:dyDescent="0.2">
      <c r="C5" s="42"/>
      <c r="D5" s="43"/>
      <c r="E5" s="41"/>
      <c r="F5" s="41"/>
      <c r="G5" s="41"/>
      <c r="H5" s="41"/>
    </row>
    <row r="6" spans="2:19" x14ac:dyDescent="0.2">
      <c r="B6" s="3" t="s">
        <v>52</v>
      </c>
      <c r="C6" s="42"/>
      <c r="D6" s="43"/>
      <c r="E6" s="41"/>
      <c r="F6" s="41"/>
      <c r="G6" s="41"/>
      <c r="H6" s="41"/>
      <c r="L6" s="41"/>
      <c r="M6" s="3" t="s">
        <v>53</v>
      </c>
      <c r="N6" s="41"/>
      <c r="O6" s="41"/>
      <c r="P6" s="41"/>
      <c r="Q6" s="41"/>
      <c r="R6" s="41"/>
      <c r="S6" s="41"/>
    </row>
    <row r="7" spans="2:19" ht="15" x14ac:dyDescent="0.25">
      <c r="C7" s="45"/>
      <c r="D7" s="46">
        <v>2016</v>
      </c>
      <c r="E7" s="46">
        <v>2017</v>
      </c>
      <c r="F7" s="46">
        <v>2018</v>
      </c>
      <c r="G7" s="46">
        <v>2019</v>
      </c>
      <c r="H7" s="46">
        <v>2020</v>
      </c>
      <c r="I7" s="46">
        <v>2021</v>
      </c>
      <c r="J7" s="46">
        <v>2022</v>
      </c>
      <c r="K7" s="44" t="s">
        <v>25</v>
      </c>
      <c r="L7" s="90"/>
      <c r="M7" s="90"/>
      <c r="N7" s="90"/>
      <c r="O7" s="90"/>
      <c r="P7" s="90"/>
      <c r="Q7" s="90"/>
      <c r="R7" s="41"/>
      <c r="S7" s="41"/>
    </row>
    <row r="8" spans="2:19" x14ac:dyDescent="0.2">
      <c r="C8" s="42" t="s">
        <v>26</v>
      </c>
      <c r="D8" s="47">
        <v>0</v>
      </c>
      <c r="E8" s="47">
        <v>100</v>
      </c>
      <c r="F8" s="47">
        <v>1863.4285714285713</v>
      </c>
      <c r="G8" s="47">
        <v>5706.75</v>
      </c>
      <c r="H8" s="47">
        <v>8392.2794117647063</v>
      </c>
      <c r="I8" s="47">
        <v>8283.2887700534702</v>
      </c>
      <c r="J8" s="47">
        <v>4611.5151515151592</v>
      </c>
      <c r="K8" s="48"/>
      <c r="L8" s="52"/>
      <c r="M8" s="52"/>
      <c r="N8" s="52"/>
      <c r="O8" s="52"/>
      <c r="P8" s="52"/>
      <c r="Q8" s="52"/>
      <c r="R8" s="52"/>
      <c r="S8" s="41"/>
    </row>
    <row r="9" spans="2:19" x14ac:dyDescent="0.2">
      <c r="C9" s="2" t="s">
        <v>35</v>
      </c>
      <c r="D9" s="47">
        <v>0</v>
      </c>
      <c r="E9" s="47">
        <v>0</v>
      </c>
      <c r="F9" s="47">
        <v>0</v>
      </c>
      <c r="G9" s="47">
        <v>0</v>
      </c>
      <c r="H9" s="47">
        <v>0</v>
      </c>
      <c r="I9" s="47">
        <v>0</v>
      </c>
      <c r="J9" s="47">
        <v>0</v>
      </c>
      <c r="K9" s="48"/>
      <c r="L9" s="52"/>
      <c r="M9" s="52"/>
      <c r="N9" s="52"/>
      <c r="O9" s="52"/>
      <c r="P9" s="52"/>
      <c r="Q9" s="52"/>
      <c r="R9" s="52"/>
      <c r="S9" s="41"/>
    </row>
    <row r="10" spans="2:19" x14ac:dyDescent="0.2">
      <c r="C10" s="2" t="s">
        <v>34</v>
      </c>
      <c r="D10" s="47">
        <v>0</v>
      </c>
      <c r="E10" s="47">
        <v>1081.9285714285716</v>
      </c>
      <c r="F10" s="47">
        <v>12397.599107142896</v>
      </c>
      <c r="G10" s="47">
        <v>23747.418013392889</v>
      </c>
      <c r="H10" s="47">
        <v>38301.297503906251</v>
      </c>
      <c r="I10" s="47">
        <v>44650.49113225453</v>
      </c>
      <c r="J10" s="47">
        <v>44350.301382816295</v>
      </c>
      <c r="K10" s="48"/>
      <c r="L10" s="52"/>
      <c r="M10" s="52"/>
      <c r="N10" s="52"/>
      <c r="O10" s="52"/>
      <c r="P10" s="52"/>
      <c r="Q10" s="52"/>
      <c r="R10" s="52"/>
      <c r="S10" s="41"/>
    </row>
    <row r="11" spans="2:19" x14ac:dyDescent="0.2">
      <c r="C11" s="2" t="s">
        <v>27</v>
      </c>
      <c r="D11" s="47"/>
      <c r="E11" s="133">
        <v>20</v>
      </c>
      <c r="F11" s="133">
        <v>200</v>
      </c>
      <c r="G11" s="133">
        <v>2000</v>
      </c>
      <c r="H11" s="133">
        <v>10000</v>
      </c>
      <c r="I11" s="133">
        <v>20000</v>
      </c>
      <c r="J11" s="133">
        <v>30000</v>
      </c>
      <c r="K11" s="48"/>
      <c r="L11" s="137" t="s">
        <v>132</v>
      </c>
      <c r="M11" s="52"/>
      <c r="N11" s="52"/>
      <c r="O11" s="52"/>
      <c r="P11" s="52"/>
      <c r="Q11" s="52"/>
      <c r="R11" s="52"/>
      <c r="S11" s="41"/>
    </row>
    <row r="12" spans="2:19" x14ac:dyDescent="0.2">
      <c r="C12" s="49" t="s">
        <v>31</v>
      </c>
      <c r="D12" s="50">
        <v>0</v>
      </c>
      <c r="E12" s="50">
        <v>1201.9285714285716</v>
      </c>
      <c r="F12" s="50">
        <v>14461.027678571467</v>
      </c>
      <c r="G12" s="50">
        <v>31454.168013392889</v>
      </c>
      <c r="H12" s="50">
        <v>56693.576915670958</v>
      </c>
      <c r="I12" s="50">
        <v>72933.779902308001</v>
      </c>
      <c r="J12" s="50">
        <v>78961.816534331447</v>
      </c>
      <c r="K12" s="51">
        <v>1.3094453747782686</v>
      </c>
      <c r="L12" s="52"/>
      <c r="M12" s="52"/>
      <c r="N12" s="52"/>
      <c r="O12" s="52"/>
      <c r="P12" s="52"/>
      <c r="Q12" s="52"/>
      <c r="R12" s="52"/>
    </row>
    <row r="13" spans="2:19" x14ac:dyDescent="0.2">
      <c r="C13" s="42"/>
      <c r="D13" s="47"/>
      <c r="E13" s="47"/>
      <c r="F13" s="47"/>
      <c r="G13" s="47"/>
      <c r="H13" s="47"/>
      <c r="I13" s="47"/>
      <c r="J13" s="47"/>
      <c r="K13" s="48"/>
      <c r="L13" s="52"/>
      <c r="M13" s="52"/>
      <c r="N13" s="52"/>
      <c r="O13" s="52"/>
      <c r="P13" s="52"/>
      <c r="Q13" s="52"/>
      <c r="R13" s="52"/>
    </row>
    <row r="14" spans="2:19" x14ac:dyDescent="0.2">
      <c r="C14" s="42"/>
      <c r="D14" s="47"/>
      <c r="E14" s="47"/>
      <c r="F14" s="47"/>
      <c r="G14" s="47"/>
      <c r="H14" s="47"/>
      <c r="I14" s="47"/>
      <c r="J14" s="47"/>
      <c r="K14" s="48"/>
      <c r="L14" s="52"/>
      <c r="M14" s="52"/>
      <c r="N14" s="52"/>
      <c r="O14" s="52"/>
      <c r="P14" s="52"/>
      <c r="Q14" s="52"/>
      <c r="R14" s="52"/>
    </row>
    <row r="15" spans="2:19" x14ac:dyDescent="0.2">
      <c r="D15" s="53"/>
      <c r="E15" s="53"/>
      <c r="F15" s="53"/>
      <c r="G15" s="53"/>
      <c r="H15" s="53"/>
      <c r="I15" s="53"/>
      <c r="J15" s="53"/>
      <c r="K15" s="51"/>
    </row>
    <row r="16" spans="2:19" x14ac:dyDescent="0.2">
      <c r="C16" s="42"/>
      <c r="D16" s="43"/>
      <c r="E16" s="41"/>
      <c r="F16" s="41"/>
      <c r="G16" s="41"/>
      <c r="H16" s="41"/>
      <c r="J16" s="54"/>
    </row>
    <row r="17" spans="2:19" ht="119.25" customHeight="1" x14ac:dyDescent="0.2"/>
    <row r="18" spans="2:19" s="22" customFormat="1" ht="15" x14ac:dyDescent="0.25">
      <c r="C18" s="93"/>
      <c r="D18" s="93"/>
      <c r="E18" s="93"/>
      <c r="F18" s="93"/>
      <c r="G18" s="93"/>
      <c r="H18" s="93"/>
      <c r="I18" s="93"/>
      <c r="J18" s="93"/>
      <c r="P18" s="93"/>
    </row>
    <row r="19" spans="2:19" x14ac:dyDescent="0.2">
      <c r="B19" s="3" t="s">
        <v>51</v>
      </c>
      <c r="C19" s="42"/>
      <c r="D19" s="43"/>
      <c r="E19" s="41"/>
      <c r="F19" s="41"/>
      <c r="G19" s="41"/>
      <c r="H19" s="41"/>
      <c r="L19" s="41"/>
      <c r="M19" s="3" t="s">
        <v>54</v>
      </c>
      <c r="N19" s="41"/>
      <c r="O19" s="41"/>
      <c r="P19" s="41"/>
      <c r="Q19" s="41"/>
      <c r="R19" s="41"/>
      <c r="S19" s="41"/>
    </row>
    <row r="20" spans="2:19" ht="15" x14ac:dyDescent="0.25">
      <c r="C20" s="45"/>
      <c r="D20" s="46">
        <v>2016</v>
      </c>
      <c r="E20" s="46">
        <v>2017</v>
      </c>
      <c r="F20" s="46">
        <v>2018</v>
      </c>
      <c r="G20" s="46">
        <v>2019</v>
      </c>
      <c r="H20" s="46">
        <v>2020</v>
      </c>
      <c r="I20" s="46">
        <v>2021</v>
      </c>
      <c r="J20" s="46">
        <v>2022</v>
      </c>
      <c r="K20" s="44" t="s">
        <v>25</v>
      </c>
      <c r="L20" s="90"/>
      <c r="M20" s="90"/>
      <c r="N20" s="90"/>
      <c r="O20" s="90"/>
      <c r="P20" s="90"/>
      <c r="Q20" s="90"/>
      <c r="R20" s="41"/>
      <c r="S20" s="41"/>
    </row>
    <row r="21" spans="2:19" x14ac:dyDescent="0.2">
      <c r="C21" s="2" t="s">
        <v>36</v>
      </c>
      <c r="D21" s="47">
        <v>0</v>
      </c>
      <c r="E21" s="47">
        <v>1201.9285714285716</v>
      </c>
      <c r="F21" s="47">
        <v>11568.822142857174</v>
      </c>
      <c r="G21" s="47">
        <v>22017.917609375021</v>
      </c>
      <c r="H21" s="47">
        <v>34016.146149402572</v>
      </c>
      <c r="I21" s="47">
        <v>29173.511960923202</v>
      </c>
      <c r="J21" s="47">
        <v>15792.363306866286</v>
      </c>
      <c r="K21" s="48"/>
      <c r="L21" s="52"/>
      <c r="M21" s="52"/>
      <c r="N21" s="52"/>
      <c r="O21" s="52"/>
      <c r="P21" s="52"/>
      <c r="Q21" s="52"/>
      <c r="R21" s="52"/>
      <c r="S21" s="41"/>
    </row>
    <row r="22" spans="2:19" x14ac:dyDescent="0.2">
      <c r="C22" s="2" t="s">
        <v>37</v>
      </c>
      <c r="D22" s="47">
        <v>0</v>
      </c>
      <c r="E22" s="47">
        <v>0</v>
      </c>
      <c r="F22" s="47">
        <v>2892.2055357142935</v>
      </c>
      <c r="G22" s="47">
        <v>9436.2504040178665</v>
      </c>
      <c r="H22" s="47">
        <v>22677.430766268386</v>
      </c>
      <c r="I22" s="47">
        <v>43760.267941384802</v>
      </c>
      <c r="J22" s="47">
        <v>63169.453227465157</v>
      </c>
      <c r="K22" s="48"/>
      <c r="L22" s="52"/>
      <c r="M22" s="52"/>
      <c r="N22" s="52"/>
      <c r="O22" s="52"/>
      <c r="P22" s="52"/>
      <c r="Q22" s="52"/>
      <c r="R22" s="52"/>
      <c r="S22" s="41"/>
    </row>
    <row r="23" spans="2:19" x14ac:dyDescent="0.2">
      <c r="C23" s="25" t="s">
        <v>24</v>
      </c>
      <c r="D23" s="50">
        <v>0</v>
      </c>
      <c r="E23" s="50">
        <v>1201.9285714285716</v>
      </c>
      <c r="F23" s="50">
        <v>14461.027678571467</v>
      </c>
      <c r="G23" s="50">
        <v>31454.168013392889</v>
      </c>
      <c r="H23" s="50">
        <v>56693.576915670958</v>
      </c>
      <c r="I23" s="50">
        <v>72933.779902308001</v>
      </c>
      <c r="J23" s="50">
        <v>78961.816534331447</v>
      </c>
      <c r="K23" s="51">
        <v>1.3094453747782686</v>
      </c>
      <c r="L23" s="52"/>
      <c r="M23" s="52"/>
      <c r="N23" s="52"/>
      <c r="O23" s="52"/>
      <c r="P23" s="52"/>
      <c r="Q23" s="52"/>
      <c r="R23" s="52"/>
    </row>
    <row r="24" spans="2:19" x14ac:dyDescent="0.2">
      <c r="C24" s="42"/>
      <c r="D24" s="47"/>
      <c r="E24" s="47"/>
      <c r="F24" s="47"/>
      <c r="G24" s="47"/>
      <c r="H24" s="47"/>
      <c r="I24" s="47"/>
      <c r="J24" s="47"/>
      <c r="K24" s="48"/>
      <c r="L24" s="52"/>
      <c r="M24" s="52"/>
      <c r="N24" s="52"/>
      <c r="O24" s="52"/>
      <c r="P24" s="52"/>
      <c r="Q24" s="52"/>
      <c r="R24" s="52"/>
    </row>
    <row r="25" spans="2:19" x14ac:dyDescent="0.2">
      <c r="C25" s="42"/>
      <c r="D25" s="47"/>
      <c r="E25" s="47"/>
      <c r="F25" s="47"/>
      <c r="G25" s="47"/>
      <c r="H25" s="47"/>
      <c r="I25" s="47"/>
      <c r="J25" s="47"/>
      <c r="K25" s="48"/>
      <c r="L25" s="52"/>
      <c r="M25" s="52"/>
      <c r="N25" s="52"/>
      <c r="O25" s="52"/>
      <c r="P25" s="52"/>
      <c r="Q25" s="52"/>
      <c r="R25" s="52"/>
    </row>
    <row r="26" spans="2:19" x14ac:dyDescent="0.2">
      <c r="D26" s="53"/>
      <c r="E26" s="53"/>
      <c r="F26" s="53"/>
      <c r="G26" s="53"/>
      <c r="H26" s="53"/>
      <c r="I26" s="53"/>
      <c r="J26" s="53"/>
      <c r="K26" s="51"/>
    </row>
    <row r="27" spans="2:19" x14ac:dyDescent="0.2">
      <c r="C27" s="42"/>
      <c r="D27" s="43"/>
      <c r="E27" s="41"/>
      <c r="F27" s="41"/>
      <c r="G27" s="41"/>
      <c r="H27" s="41"/>
      <c r="J27" s="54"/>
    </row>
    <row r="28" spans="2:19" ht="119.25" customHeight="1" x14ac:dyDescent="0.2"/>
    <row r="29" spans="2:19" s="22" customFormat="1" ht="15" x14ac:dyDescent="0.25">
      <c r="C29" s="93"/>
      <c r="D29" s="93"/>
      <c r="E29" s="93"/>
      <c r="F29" s="93"/>
      <c r="G29" s="93"/>
      <c r="H29" s="93"/>
      <c r="I29" s="93"/>
      <c r="J29" s="93"/>
      <c r="P29" s="93"/>
    </row>
    <row r="30" spans="2:19" x14ac:dyDescent="0.2">
      <c r="B30" s="3" t="s">
        <v>55</v>
      </c>
      <c r="C30" s="42"/>
      <c r="D30" s="43"/>
      <c r="E30" s="41"/>
      <c r="F30" s="41"/>
      <c r="G30" s="41"/>
      <c r="H30" s="41"/>
      <c r="L30" s="41"/>
      <c r="M30" s="3" t="s">
        <v>56</v>
      </c>
      <c r="N30" s="41"/>
      <c r="O30" s="41"/>
      <c r="P30" s="41"/>
      <c r="Q30" s="41"/>
      <c r="R30" s="41"/>
      <c r="S30" s="41"/>
    </row>
    <row r="31" spans="2:19" ht="15" x14ac:dyDescent="0.25">
      <c r="C31" s="45"/>
      <c r="D31" s="46">
        <v>2016</v>
      </c>
      <c r="E31" s="46">
        <v>2017</v>
      </c>
      <c r="F31" s="46">
        <v>2018</v>
      </c>
      <c r="G31" s="46">
        <v>2019</v>
      </c>
      <c r="H31" s="46">
        <v>2020</v>
      </c>
      <c r="I31" s="46">
        <v>2021</v>
      </c>
      <c r="J31" s="46">
        <v>2022</v>
      </c>
      <c r="K31" s="44" t="s">
        <v>25</v>
      </c>
      <c r="L31" s="90"/>
      <c r="M31" s="90"/>
      <c r="N31" s="90"/>
      <c r="O31" s="90"/>
      <c r="P31" s="90"/>
      <c r="Q31" s="90"/>
      <c r="R31" s="41"/>
      <c r="S31" s="41"/>
    </row>
    <row r="32" spans="2:19" x14ac:dyDescent="0.2">
      <c r="C32" s="2" t="s">
        <v>38</v>
      </c>
      <c r="D32" s="47">
        <v>0</v>
      </c>
      <c r="E32" s="47">
        <v>0</v>
      </c>
      <c r="F32" s="47">
        <v>0</v>
      </c>
      <c r="G32" s="47">
        <v>4565.4000000000005</v>
      </c>
      <c r="H32" s="47">
        <v>28346.788457835479</v>
      </c>
      <c r="I32" s="47">
        <v>54700.334926730997</v>
      </c>
      <c r="J32" s="47">
        <v>59221.362400748585</v>
      </c>
      <c r="K32" s="48"/>
      <c r="L32" s="52"/>
      <c r="M32" s="52"/>
      <c r="N32" s="52"/>
      <c r="O32" s="52"/>
      <c r="P32" s="52"/>
      <c r="Q32" s="52"/>
      <c r="R32" s="52"/>
      <c r="S32" s="41"/>
    </row>
    <row r="33" spans="2:19" x14ac:dyDescent="0.2">
      <c r="C33" s="2" t="s">
        <v>39</v>
      </c>
      <c r="D33" s="47">
        <v>0</v>
      </c>
      <c r="E33" s="47">
        <v>1201.9285714285716</v>
      </c>
      <c r="F33" s="47">
        <v>14461.027678571467</v>
      </c>
      <c r="G33" s="47">
        <v>26888.768013392888</v>
      </c>
      <c r="H33" s="47">
        <v>28346.788457835479</v>
      </c>
      <c r="I33" s="47">
        <v>18233.444975577</v>
      </c>
      <c r="J33" s="47">
        <v>19740.454133582862</v>
      </c>
      <c r="K33" s="48"/>
      <c r="L33" s="52"/>
      <c r="M33" s="52"/>
      <c r="N33" s="52"/>
      <c r="O33" s="52"/>
      <c r="P33" s="52"/>
      <c r="Q33" s="52"/>
      <c r="R33" s="52"/>
      <c r="S33" s="41"/>
    </row>
    <row r="34" spans="2:19" x14ac:dyDescent="0.2">
      <c r="C34" s="25" t="s">
        <v>24</v>
      </c>
      <c r="D34" s="50">
        <v>0</v>
      </c>
      <c r="E34" s="50">
        <v>1201.9285714285716</v>
      </c>
      <c r="F34" s="50">
        <v>14461.027678571467</v>
      </c>
      <c r="G34" s="50">
        <v>31454.168013392889</v>
      </c>
      <c r="H34" s="50">
        <v>56693.576915670958</v>
      </c>
      <c r="I34" s="50">
        <v>72933.779902308001</v>
      </c>
      <c r="J34" s="50">
        <v>78961.816534331447</v>
      </c>
      <c r="K34" s="51">
        <v>1.3094453747782686</v>
      </c>
      <c r="L34" s="52"/>
      <c r="M34" s="52"/>
      <c r="N34" s="52"/>
      <c r="O34" s="52"/>
      <c r="P34" s="52"/>
      <c r="Q34" s="52"/>
      <c r="R34" s="52"/>
    </row>
    <row r="35" spans="2:19" x14ac:dyDescent="0.2">
      <c r="C35" s="42"/>
      <c r="D35" s="47"/>
      <c r="E35" s="47"/>
      <c r="F35" s="47"/>
      <c r="G35" s="47"/>
      <c r="H35" s="47"/>
      <c r="I35" s="47"/>
      <c r="J35" s="47"/>
      <c r="K35" s="48"/>
      <c r="L35" s="52"/>
      <c r="M35" s="52"/>
      <c r="N35" s="52"/>
      <c r="O35" s="52"/>
      <c r="P35" s="52"/>
      <c r="Q35" s="52"/>
      <c r="R35" s="52"/>
    </row>
    <row r="36" spans="2:19" x14ac:dyDescent="0.2">
      <c r="C36" s="42"/>
      <c r="D36" s="47"/>
      <c r="E36" s="47"/>
      <c r="F36" s="47"/>
      <c r="G36" s="47"/>
      <c r="H36" s="47"/>
      <c r="I36" s="47"/>
      <c r="J36" s="47"/>
      <c r="K36" s="48"/>
      <c r="L36" s="52"/>
      <c r="M36" s="52"/>
      <c r="N36" s="52"/>
      <c r="O36" s="52"/>
      <c r="P36" s="52"/>
      <c r="Q36" s="52"/>
      <c r="R36" s="52"/>
    </row>
    <row r="37" spans="2:19" x14ac:dyDescent="0.2">
      <c r="D37" s="53"/>
      <c r="E37" s="53"/>
      <c r="F37" s="53"/>
      <c r="G37" s="53"/>
      <c r="H37" s="53"/>
      <c r="I37" s="53"/>
      <c r="J37" s="53"/>
      <c r="K37" s="51"/>
    </row>
    <row r="38" spans="2:19" x14ac:dyDescent="0.2">
      <c r="C38" s="42"/>
      <c r="D38" s="43"/>
      <c r="E38" s="41"/>
      <c r="F38" s="41"/>
      <c r="G38" s="41"/>
      <c r="H38" s="41"/>
      <c r="J38" s="54"/>
    </row>
    <row r="39" spans="2:19" ht="119.25" customHeight="1" x14ac:dyDescent="0.2"/>
    <row r="40" spans="2:19" s="22" customFormat="1" ht="15" x14ac:dyDescent="0.25">
      <c r="C40" s="93"/>
      <c r="D40" s="93"/>
      <c r="E40" s="93"/>
      <c r="F40" s="93"/>
      <c r="G40" s="93"/>
      <c r="H40" s="93"/>
      <c r="I40" s="93"/>
      <c r="J40" s="93"/>
      <c r="P40" s="93"/>
    </row>
    <row r="41" spans="2:19" x14ac:dyDescent="0.2">
      <c r="B41" s="3" t="s">
        <v>57</v>
      </c>
      <c r="C41" s="42"/>
      <c r="D41" s="43"/>
      <c r="E41" s="41"/>
      <c r="F41" s="41"/>
      <c r="G41" s="41"/>
      <c r="H41" s="41"/>
      <c r="L41" s="41"/>
      <c r="M41" s="3" t="s">
        <v>58</v>
      </c>
      <c r="N41" s="41"/>
      <c r="O41" s="41"/>
      <c r="P41" s="41"/>
      <c r="Q41" s="41"/>
      <c r="R41" s="41"/>
      <c r="S41" s="41"/>
    </row>
    <row r="42" spans="2:19" ht="15" x14ac:dyDescent="0.25">
      <c r="C42" s="45"/>
      <c r="D42" s="46">
        <v>2016</v>
      </c>
      <c r="E42" s="46">
        <v>2017</v>
      </c>
      <c r="F42" s="46">
        <v>2018</v>
      </c>
      <c r="G42" s="46">
        <v>2019</v>
      </c>
      <c r="H42" s="46">
        <v>2020</v>
      </c>
      <c r="I42" s="46">
        <v>2021</v>
      </c>
      <c r="J42" s="46">
        <v>2022</v>
      </c>
      <c r="K42" s="44" t="s">
        <v>25</v>
      </c>
      <c r="L42" s="90"/>
      <c r="M42" s="90"/>
      <c r="N42" s="90"/>
      <c r="O42" s="90"/>
      <c r="P42" s="90"/>
      <c r="Q42" s="90"/>
      <c r="R42" s="41"/>
      <c r="S42" s="41"/>
    </row>
    <row r="43" spans="2:19" x14ac:dyDescent="0.2">
      <c r="C43" s="2" t="s">
        <v>40</v>
      </c>
      <c r="D43" s="47">
        <v>0</v>
      </c>
      <c r="E43" s="47">
        <v>1201.9285714285716</v>
      </c>
      <c r="F43" s="47">
        <v>14461.027678571467</v>
      </c>
      <c r="G43" s="47">
        <v>25747.418013392889</v>
      </c>
      <c r="H43" s="47">
        <v>48301.297503906251</v>
      </c>
      <c r="I43" s="47">
        <v>64650.49113225453</v>
      </c>
      <c r="J43" s="47">
        <v>74350.301382816295</v>
      </c>
      <c r="K43" s="48"/>
      <c r="L43" s="52"/>
      <c r="M43" s="52"/>
      <c r="N43" s="52"/>
      <c r="O43" s="52"/>
      <c r="P43" s="52"/>
      <c r="Q43" s="52"/>
      <c r="R43" s="52"/>
      <c r="S43" s="41"/>
    </row>
    <row r="44" spans="2:19" x14ac:dyDescent="0.2">
      <c r="C44" s="2" t="s">
        <v>41</v>
      </c>
      <c r="D44" s="47">
        <v>0</v>
      </c>
      <c r="E44" s="47">
        <v>0</v>
      </c>
      <c r="F44" s="47">
        <v>0</v>
      </c>
      <c r="G44" s="47">
        <v>5706.7500000000009</v>
      </c>
      <c r="H44" s="47">
        <v>8392.2794117647081</v>
      </c>
      <c r="I44" s="47">
        <v>8283.2887700534684</v>
      </c>
      <c r="J44" s="47">
        <v>4611.515151515152</v>
      </c>
      <c r="K44" s="48"/>
      <c r="L44" s="52"/>
      <c r="M44" s="52"/>
      <c r="N44" s="52"/>
      <c r="O44" s="52"/>
      <c r="P44" s="52"/>
      <c r="Q44" s="52"/>
      <c r="R44" s="52"/>
      <c r="S44" s="41"/>
    </row>
    <row r="45" spans="2:19" x14ac:dyDescent="0.2">
      <c r="C45" s="25" t="s">
        <v>24</v>
      </c>
      <c r="D45" s="50">
        <v>0</v>
      </c>
      <c r="E45" s="50">
        <v>1201.9285714285716</v>
      </c>
      <c r="F45" s="50">
        <v>14461.027678571467</v>
      </c>
      <c r="G45" s="50">
        <v>31454.168013392889</v>
      </c>
      <c r="H45" s="50">
        <v>56693.576915670958</v>
      </c>
      <c r="I45" s="50">
        <v>72933.779902308001</v>
      </c>
      <c r="J45" s="50">
        <v>78961.816534331447</v>
      </c>
      <c r="K45" s="51">
        <v>1.3094453747782686</v>
      </c>
      <c r="L45" s="52"/>
      <c r="M45" s="52"/>
      <c r="N45" s="52"/>
      <c r="O45" s="52"/>
      <c r="P45" s="52"/>
      <c r="Q45" s="52"/>
      <c r="R45" s="52"/>
    </row>
    <row r="46" spans="2:19" x14ac:dyDescent="0.2">
      <c r="C46" s="42"/>
      <c r="D46" s="47"/>
      <c r="E46" s="47"/>
      <c r="F46" s="47"/>
      <c r="G46" s="47"/>
      <c r="H46" s="47"/>
      <c r="I46" s="47"/>
      <c r="J46" s="47"/>
      <c r="K46" s="48"/>
      <c r="L46" s="52"/>
      <c r="M46" s="52"/>
      <c r="N46" s="52"/>
      <c r="O46" s="52"/>
      <c r="P46" s="52"/>
      <c r="Q46" s="52"/>
      <c r="R46" s="52"/>
    </row>
    <row r="47" spans="2:19" x14ac:dyDescent="0.2">
      <c r="C47" s="42"/>
      <c r="D47" s="47"/>
      <c r="E47" s="47"/>
      <c r="F47" s="47"/>
      <c r="G47" s="47"/>
      <c r="H47" s="47"/>
      <c r="I47" s="47"/>
      <c r="J47" s="47"/>
      <c r="K47" s="48"/>
      <c r="L47" s="52"/>
      <c r="M47" s="52"/>
      <c r="N47" s="52"/>
      <c r="O47" s="52"/>
      <c r="P47" s="52"/>
      <c r="Q47" s="52"/>
      <c r="R47" s="52"/>
    </row>
    <row r="48" spans="2:19" x14ac:dyDescent="0.2">
      <c r="D48" s="53"/>
      <c r="E48" s="53"/>
      <c r="F48" s="53"/>
      <c r="G48" s="53"/>
      <c r="H48" s="53"/>
      <c r="I48" s="53"/>
      <c r="J48" s="53"/>
      <c r="K48" s="51"/>
    </row>
    <row r="49" spans="2:19" x14ac:dyDescent="0.2">
      <c r="C49" s="42"/>
      <c r="D49" s="43"/>
      <c r="E49" s="41"/>
      <c r="F49" s="41"/>
      <c r="G49" s="41"/>
      <c r="H49" s="41"/>
      <c r="J49" s="54"/>
    </row>
    <row r="50" spans="2:19" ht="119.25" customHeight="1" x14ac:dyDescent="0.2"/>
    <row r="52" spans="2:19" x14ac:dyDescent="0.2">
      <c r="B52" s="3" t="s">
        <v>59</v>
      </c>
      <c r="C52" s="42"/>
      <c r="D52" s="43"/>
      <c r="E52" s="41"/>
      <c r="F52" s="41"/>
      <c r="G52" s="41"/>
      <c r="H52" s="41"/>
      <c r="L52" s="41"/>
      <c r="M52" s="3" t="s">
        <v>60</v>
      </c>
      <c r="N52" s="41"/>
      <c r="O52" s="41"/>
      <c r="P52" s="41"/>
      <c r="Q52" s="41"/>
      <c r="R52" s="41"/>
      <c r="S52" s="41"/>
    </row>
    <row r="53" spans="2:19" ht="15" x14ac:dyDescent="0.25">
      <c r="C53" s="45"/>
      <c r="D53" s="46">
        <v>2016</v>
      </c>
      <c r="E53" s="46">
        <v>2017</v>
      </c>
      <c r="F53" s="46">
        <v>2018</v>
      </c>
      <c r="G53" s="46">
        <v>2019</v>
      </c>
      <c r="H53" s="46">
        <v>2020</v>
      </c>
      <c r="I53" s="46">
        <v>2021</v>
      </c>
      <c r="J53" s="46">
        <v>2022</v>
      </c>
      <c r="K53" s="44" t="s">
        <v>25</v>
      </c>
      <c r="L53" s="90"/>
      <c r="M53" s="90"/>
      <c r="N53" s="90"/>
      <c r="O53" s="90"/>
      <c r="P53" s="90"/>
      <c r="Q53" s="90"/>
      <c r="R53" s="41"/>
      <c r="S53" s="41"/>
    </row>
    <row r="54" spans="2:19" x14ac:dyDescent="0.2">
      <c r="C54" s="42" t="s">
        <v>26</v>
      </c>
      <c r="D54" s="47">
        <v>0</v>
      </c>
      <c r="E54" s="47">
        <v>700</v>
      </c>
      <c r="F54" s="47">
        <v>13975</v>
      </c>
      <c r="G54" s="47">
        <v>45654</v>
      </c>
      <c r="H54" s="47">
        <v>71334</v>
      </c>
      <c r="I54" s="47">
        <v>72892</v>
      </c>
      <c r="J54" s="47">
        <v>41503</v>
      </c>
      <c r="K54" s="48"/>
      <c r="L54" s="52"/>
      <c r="M54" s="52"/>
      <c r="N54" s="52"/>
      <c r="O54" s="52"/>
      <c r="P54" s="52"/>
      <c r="Q54" s="52"/>
      <c r="R54" s="52"/>
      <c r="S54" s="41"/>
    </row>
    <row r="55" spans="2:19" x14ac:dyDescent="0.2">
      <c r="C55" s="2" t="s">
        <v>35</v>
      </c>
      <c r="D55" s="47">
        <v>0</v>
      </c>
      <c r="E55" s="47">
        <v>0</v>
      </c>
      <c r="F55" s="47">
        <v>0</v>
      </c>
      <c r="G55" s="47">
        <v>0</v>
      </c>
      <c r="H55" s="47">
        <v>0</v>
      </c>
      <c r="I55" s="47">
        <v>0</v>
      </c>
      <c r="J55" s="47">
        <v>0</v>
      </c>
      <c r="K55" s="48"/>
      <c r="L55" s="52"/>
      <c r="M55" s="52"/>
      <c r="N55" s="52"/>
      <c r="O55" s="52"/>
      <c r="P55" s="52"/>
      <c r="Q55" s="52"/>
      <c r="R55" s="52"/>
      <c r="S55" s="41"/>
    </row>
    <row r="56" spans="2:19" x14ac:dyDescent="0.2">
      <c r="C56" s="2" t="s">
        <v>34</v>
      </c>
      <c r="D56" s="47">
        <v>0</v>
      </c>
      <c r="E56" s="47">
        <v>7573</v>
      </c>
      <c r="F56" s="47">
        <v>92981</v>
      </c>
      <c r="G56" s="47">
        <v>189979</v>
      </c>
      <c r="H56" s="47">
        <v>325561</v>
      </c>
      <c r="I56" s="47">
        <v>392924</v>
      </c>
      <c r="J56" s="47">
        <v>399152</v>
      </c>
      <c r="K56" s="48"/>
      <c r="L56" s="52"/>
      <c r="M56" s="52"/>
      <c r="N56" s="52"/>
      <c r="O56" s="52"/>
      <c r="P56" s="52"/>
      <c r="Q56" s="52"/>
      <c r="R56" s="52"/>
      <c r="S56" s="41"/>
    </row>
    <row r="57" spans="2:19" x14ac:dyDescent="0.2">
      <c r="C57" s="2" t="s">
        <v>27</v>
      </c>
      <c r="D57" s="47"/>
      <c r="E57" s="47">
        <v>40</v>
      </c>
      <c r="F57" s="47">
        <v>400</v>
      </c>
      <c r="G57" s="47">
        <v>4000</v>
      </c>
      <c r="H57" s="47">
        <v>20000</v>
      </c>
      <c r="I57" s="47">
        <v>40000</v>
      </c>
      <c r="J57" s="47">
        <v>60000</v>
      </c>
      <c r="K57" s="48"/>
      <c r="L57" s="52"/>
      <c r="M57" s="52"/>
      <c r="N57" s="52"/>
      <c r="O57" s="52"/>
      <c r="P57" s="52"/>
      <c r="Q57" s="52"/>
      <c r="R57" s="52"/>
      <c r="S57" s="41"/>
    </row>
    <row r="58" spans="2:19" x14ac:dyDescent="0.2">
      <c r="C58" s="25" t="s">
        <v>108</v>
      </c>
      <c r="D58" s="50">
        <v>0</v>
      </c>
      <c r="E58" s="50">
        <v>8273</v>
      </c>
      <c r="F58" s="50">
        <v>106956</v>
      </c>
      <c r="G58" s="50">
        <v>235633</v>
      </c>
      <c r="H58" s="50">
        <v>396895</v>
      </c>
      <c r="I58" s="50">
        <v>465816</v>
      </c>
      <c r="J58" s="50">
        <v>440655</v>
      </c>
      <c r="K58" s="51">
        <v>1.214558390155386</v>
      </c>
      <c r="L58" s="52"/>
      <c r="M58" s="52"/>
      <c r="N58" s="52"/>
      <c r="O58" s="52"/>
      <c r="P58" s="52"/>
      <c r="Q58" s="52"/>
      <c r="R58" s="52"/>
    </row>
    <row r="59" spans="2:19" x14ac:dyDescent="0.2">
      <c r="C59" s="42"/>
      <c r="D59" s="47"/>
      <c r="E59" s="47"/>
      <c r="F59" s="47"/>
      <c r="G59" s="47"/>
      <c r="H59" s="47"/>
      <c r="I59" s="47"/>
      <c r="J59" s="47"/>
      <c r="K59" s="48"/>
      <c r="L59" s="52"/>
      <c r="M59" s="52"/>
      <c r="N59" s="52"/>
      <c r="O59" s="52"/>
      <c r="P59" s="52"/>
      <c r="Q59" s="52"/>
      <c r="R59" s="52"/>
    </row>
    <row r="60" spans="2:19" x14ac:dyDescent="0.2">
      <c r="C60" s="42"/>
      <c r="D60" s="47"/>
      <c r="E60" s="47"/>
      <c r="F60" s="47"/>
      <c r="G60" s="47"/>
      <c r="H60" s="47"/>
      <c r="I60" s="47"/>
      <c r="J60" s="47"/>
      <c r="K60" s="48"/>
      <c r="L60" s="52"/>
      <c r="M60" s="52"/>
      <c r="N60" s="52"/>
      <c r="O60" s="52"/>
      <c r="P60" s="52"/>
      <c r="Q60" s="52"/>
      <c r="R60" s="52"/>
    </row>
    <row r="61" spans="2:19" x14ac:dyDescent="0.2">
      <c r="D61" s="53"/>
      <c r="E61" s="53"/>
      <c r="F61" s="53"/>
      <c r="G61" s="53"/>
      <c r="H61" s="53"/>
      <c r="I61" s="53"/>
      <c r="J61" s="53"/>
      <c r="K61" s="51"/>
    </row>
    <row r="62" spans="2:19" x14ac:dyDescent="0.2">
      <c r="C62" s="42"/>
      <c r="D62" s="43"/>
      <c r="E62" s="41"/>
      <c r="F62" s="41"/>
      <c r="G62" s="41"/>
      <c r="H62" s="41"/>
      <c r="J62" s="54"/>
    </row>
    <row r="63" spans="2:19" ht="119.25" customHeight="1" x14ac:dyDescent="0.2"/>
    <row r="64" spans="2:19" x14ac:dyDescent="0.2">
      <c r="D64" s="55"/>
      <c r="E64" s="55"/>
      <c r="F64" s="55"/>
      <c r="G64" s="55"/>
      <c r="H64" s="55"/>
      <c r="I64" s="55"/>
    </row>
    <row r="65" spans="2:13" x14ac:dyDescent="0.2">
      <c r="B65" s="3" t="s">
        <v>61</v>
      </c>
      <c r="C65" s="42"/>
      <c r="D65" s="43"/>
      <c r="E65" s="41"/>
      <c r="F65" s="41"/>
      <c r="G65" s="41"/>
      <c r="H65" s="41"/>
      <c r="M65" s="3" t="s">
        <v>62</v>
      </c>
    </row>
    <row r="66" spans="2:13" x14ac:dyDescent="0.2">
      <c r="C66" s="45"/>
      <c r="D66" s="46">
        <v>2016</v>
      </c>
      <c r="E66" s="46">
        <v>2017</v>
      </c>
      <c r="F66" s="46">
        <v>2018</v>
      </c>
      <c r="G66" s="46">
        <v>2019</v>
      </c>
      <c r="H66" s="46">
        <v>2020</v>
      </c>
      <c r="I66" s="46">
        <v>2021</v>
      </c>
      <c r="J66" s="46">
        <v>2022</v>
      </c>
      <c r="K66" s="44" t="s">
        <v>25</v>
      </c>
    </row>
    <row r="67" spans="2:13" x14ac:dyDescent="0.2">
      <c r="C67" s="42" t="s">
        <v>26</v>
      </c>
      <c r="D67" s="56">
        <v>0</v>
      </c>
      <c r="E67" s="56">
        <v>350600</v>
      </c>
      <c r="F67" s="56">
        <v>6048894.0142857144</v>
      </c>
      <c r="G67" s="56">
        <v>17179371.93</v>
      </c>
      <c r="H67" s="56">
        <v>23466369.254558824</v>
      </c>
      <c r="I67" s="56">
        <v>21400054.378169775</v>
      </c>
      <c r="J67" s="56">
        <v>11810648.216124162</v>
      </c>
      <c r="K67" s="48">
        <v>1.0206559056010067</v>
      </c>
    </row>
    <row r="68" spans="2:13" x14ac:dyDescent="0.2">
      <c r="C68" s="2" t="s">
        <v>35</v>
      </c>
      <c r="D68" s="56">
        <v>0</v>
      </c>
      <c r="E68" s="56">
        <v>0</v>
      </c>
      <c r="F68" s="56">
        <v>0</v>
      </c>
      <c r="G68" s="56">
        <v>0</v>
      </c>
      <c r="H68" s="56">
        <v>0</v>
      </c>
      <c r="I68" s="56">
        <v>0</v>
      </c>
      <c r="J68" s="56">
        <v>0</v>
      </c>
      <c r="K68" s="48"/>
    </row>
    <row r="69" spans="2:13" x14ac:dyDescent="0.2">
      <c r="C69" s="2" t="s">
        <v>34</v>
      </c>
      <c r="D69" s="56">
        <v>0</v>
      </c>
      <c r="E69" s="56">
        <v>3793186.5714285718</v>
      </c>
      <c r="F69" s="56">
        <v>40244362.54142867</v>
      </c>
      <c r="G69" s="56">
        <v>71488243.129560784</v>
      </c>
      <c r="H69" s="56">
        <v>107097687.9898812</v>
      </c>
      <c r="I69" s="56">
        <v>115355928.18165234</v>
      </c>
      <c r="J69" s="56">
        <v>113586947.73330915</v>
      </c>
      <c r="K69" s="48"/>
    </row>
    <row r="70" spans="2:13" x14ac:dyDescent="0.2">
      <c r="C70" s="42" t="s">
        <v>27</v>
      </c>
      <c r="D70" s="56">
        <v>0</v>
      </c>
      <c r="E70" s="56">
        <v>59120</v>
      </c>
      <c r="F70" s="56">
        <v>534280</v>
      </c>
      <c r="G70" s="56">
        <v>4829420.0000000009</v>
      </c>
      <c r="H70" s="56">
        <v>21831665.000000004</v>
      </c>
      <c r="I70" s="56">
        <v>39485619.500000007</v>
      </c>
      <c r="J70" s="56">
        <v>58959642.187500007</v>
      </c>
      <c r="K70" s="48"/>
    </row>
    <row r="71" spans="2:13" x14ac:dyDescent="0.2">
      <c r="D71" s="57">
        <v>0</v>
      </c>
      <c r="E71" s="57">
        <v>4202906.5714285718</v>
      </c>
      <c r="F71" s="57">
        <v>46827536.555714384</v>
      </c>
      <c r="G71" s="57">
        <v>93497035.059560776</v>
      </c>
      <c r="H71" s="57">
        <v>152395722.24444002</v>
      </c>
      <c r="I71" s="57">
        <v>176241602.05982211</v>
      </c>
      <c r="J71" s="57">
        <v>184357238.13693333</v>
      </c>
      <c r="K71" s="51">
        <v>1.1302083930192568</v>
      </c>
    </row>
    <row r="73" spans="2:13" x14ac:dyDescent="0.2">
      <c r="C73" s="8" t="s">
        <v>85</v>
      </c>
    </row>
    <row r="74" spans="2:13" ht="145.5" customHeight="1" x14ac:dyDescent="0.2"/>
    <row r="75" spans="2:13" x14ac:dyDescent="0.2">
      <c r="B75" s="44"/>
      <c r="C75" s="42"/>
      <c r="D75" s="43"/>
      <c r="E75" s="41"/>
      <c r="F75" s="41"/>
      <c r="G75" s="41"/>
      <c r="H75" s="41"/>
      <c r="M75" s="44"/>
    </row>
    <row r="76" spans="2:13" s="61" customFormat="1" x14ac:dyDescent="0.2">
      <c r="C76" s="91"/>
      <c r="D76" s="92"/>
      <c r="E76" s="92"/>
      <c r="F76" s="92"/>
      <c r="G76" s="92"/>
      <c r="H76" s="92"/>
      <c r="I76" s="92"/>
      <c r="J76" s="92"/>
      <c r="K76" s="59"/>
    </row>
    <row r="77" spans="2:13" s="59" customFormat="1" ht="15" x14ac:dyDescent="0.25">
      <c r="C77" s="60"/>
      <c r="D77" s="47"/>
      <c r="E77" s="47"/>
      <c r="F77" s="47"/>
      <c r="G77" s="47"/>
      <c r="H77" s="47"/>
      <c r="I77" s="47"/>
      <c r="J77" s="47"/>
      <c r="K77" s="48"/>
    </row>
    <row r="78" spans="2:13" s="61" customFormat="1" ht="15" x14ac:dyDescent="0.25">
      <c r="C78" s="60"/>
      <c r="D78" s="47"/>
      <c r="E78" s="47"/>
      <c r="F78" s="47"/>
      <c r="G78" s="47"/>
      <c r="H78" s="47"/>
      <c r="I78" s="47"/>
      <c r="J78" s="47"/>
    </row>
    <row r="79" spans="2:13" s="61" customFormat="1" ht="15" x14ac:dyDescent="0.25">
      <c r="C79" s="60"/>
      <c r="D79" s="47"/>
      <c r="E79" s="47"/>
      <c r="F79" s="47"/>
      <c r="G79" s="47"/>
      <c r="H79" s="47"/>
      <c r="I79" s="47"/>
      <c r="J79" s="47"/>
    </row>
    <row r="80" spans="2:13" s="61" customFormat="1" ht="15" x14ac:dyDescent="0.25">
      <c r="C80" s="60"/>
      <c r="D80" s="47"/>
      <c r="E80" s="47"/>
      <c r="F80" s="47"/>
      <c r="G80" s="47"/>
      <c r="H80" s="47"/>
      <c r="I80" s="47"/>
      <c r="J80" s="47"/>
    </row>
    <row r="81" spans="3:11" s="61" customFormat="1" ht="15" x14ac:dyDescent="0.25">
      <c r="C81" s="60"/>
      <c r="D81" s="47"/>
      <c r="E81" s="47"/>
      <c r="F81" s="47"/>
      <c r="G81" s="47"/>
      <c r="H81" s="47"/>
      <c r="I81" s="47"/>
      <c r="J81" s="47"/>
    </row>
    <row r="82" spans="3:11" s="61" customFormat="1" ht="15" x14ac:dyDescent="0.25">
      <c r="C82" s="60"/>
      <c r="D82" s="47"/>
      <c r="E82" s="47"/>
      <c r="F82" s="47"/>
      <c r="G82" s="47"/>
      <c r="H82" s="47"/>
      <c r="I82" s="47"/>
      <c r="J82" s="47"/>
    </row>
    <row r="83" spans="3:11" s="61" customFormat="1" ht="15" x14ac:dyDescent="0.25">
      <c r="C83" s="60"/>
      <c r="D83" s="50"/>
      <c r="E83" s="50"/>
      <c r="F83" s="50"/>
      <c r="G83" s="50"/>
      <c r="H83" s="50"/>
      <c r="I83" s="50"/>
      <c r="J83" s="50"/>
      <c r="K83" s="51"/>
    </row>
    <row r="84" spans="3:11" s="61" customFormat="1" x14ac:dyDescent="0.2">
      <c r="C84" s="62"/>
      <c r="D84" s="43"/>
      <c r="E84" s="43"/>
      <c r="F84" s="43"/>
      <c r="G84" s="43"/>
      <c r="H84" s="43"/>
      <c r="I84" s="63"/>
      <c r="J84" s="63"/>
    </row>
    <row r="85" spans="3:11" s="61" customFormat="1" x14ac:dyDescent="0.2">
      <c r="C85" s="64"/>
      <c r="D85" s="43"/>
      <c r="E85" s="43"/>
      <c r="F85" s="43"/>
      <c r="G85" s="43"/>
      <c r="H85" s="43"/>
      <c r="I85" s="63"/>
      <c r="J85" s="63"/>
    </row>
    <row r="86" spans="3:11" s="61" customFormat="1" x14ac:dyDescent="0.2">
      <c r="C86" s="64"/>
      <c r="D86" s="43"/>
      <c r="E86" s="43"/>
      <c r="F86" s="43"/>
      <c r="G86" s="43"/>
      <c r="H86" s="43"/>
      <c r="I86" s="63"/>
      <c r="J86" s="63"/>
    </row>
    <row r="87" spans="3:11" s="61" customFormat="1" x14ac:dyDescent="0.2">
      <c r="D87" s="43"/>
      <c r="E87" s="43"/>
      <c r="F87" s="43"/>
      <c r="G87" s="43"/>
      <c r="H87" s="43"/>
      <c r="I87" s="63"/>
      <c r="J87" s="63"/>
    </row>
    <row r="88" spans="3:11" s="61" customFormat="1" x14ac:dyDescent="0.2">
      <c r="D88" s="43"/>
      <c r="E88" s="43"/>
      <c r="F88" s="43"/>
      <c r="G88" s="43"/>
      <c r="H88" s="43"/>
      <c r="I88" s="63"/>
      <c r="J88" s="63"/>
    </row>
    <row r="89" spans="3:11" s="61" customFormat="1" x14ac:dyDescent="0.2">
      <c r="C89" s="65"/>
      <c r="D89" s="66"/>
      <c r="E89" s="66"/>
      <c r="F89" s="66"/>
      <c r="G89" s="66"/>
      <c r="H89" s="66"/>
      <c r="I89" s="63"/>
      <c r="J89" s="63"/>
    </row>
    <row r="90" spans="3:11" s="61" customFormat="1" x14ac:dyDescent="0.2">
      <c r="C90" s="59"/>
      <c r="D90" s="67"/>
      <c r="E90" s="67"/>
      <c r="F90" s="66"/>
      <c r="G90" s="67"/>
      <c r="H90" s="67"/>
      <c r="I90" s="63"/>
      <c r="J90" s="63"/>
    </row>
    <row r="91" spans="3:11" s="61" customFormat="1" x14ac:dyDescent="0.2">
      <c r="D91" s="66"/>
      <c r="E91" s="66"/>
      <c r="F91" s="66"/>
      <c r="G91" s="66"/>
      <c r="H91" s="66"/>
      <c r="I91" s="63"/>
      <c r="J91" s="63"/>
    </row>
    <row r="92" spans="3:11" s="61" customFormat="1" x14ac:dyDescent="0.2">
      <c r="K92" s="38"/>
    </row>
    <row r="93" spans="3:11" s="61" customFormat="1" x14ac:dyDescent="0.2">
      <c r="K93" s="38"/>
    </row>
    <row r="94" spans="3:11" s="61" customFormat="1" x14ac:dyDescent="0.2">
      <c r="C94" s="59"/>
      <c r="D94" s="67"/>
      <c r="E94" s="67"/>
      <c r="F94" s="66"/>
      <c r="G94" s="67"/>
      <c r="H94" s="67"/>
      <c r="I94" s="63"/>
      <c r="J94" s="63"/>
    </row>
    <row r="95" spans="3:11" s="61" customFormat="1" x14ac:dyDescent="0.2">
      <c r="C95" s="59"/>
      <c r="D95" s="66"/>
      <c r="E95" s="66"/>
      <c r="F95" s="66"/>
      <c r="G95" s="66"/>
      <c r="H95" s="66"/>
      <c r="I95" s="63"/>
      <c r="J95" s="63"/>
    </row>
    <row r="96" spans="3:11" s="61" customFormat="1" x14ac:dyDescent="0.2">
      <c r="C96" s="59"/>
      <c r="D96" s="66"/>
      <c r="E96" s="66"/>
      <c r="F96" s="66"/>
      <c r="G96" s="66"/>
      <c r="H96" s="66"/>
      <c r="I96" s="63"/>
      <c r="J96" s="63"/>
    </row>
    <row r="97" spans="2:21" s="61" customFormat="1" x14ac:dyDescent="0.2">
      <c r="D97" s="66"/>
      <c r="E97" s="66"/>
      <c r="F97" s="66"/>
      <c r="G97" s="66"/>
      <c r="H97" s="66"/>
      <c r="I97" s="63"/>
      <c r="J97" s="63"/>
    </row>
    <row r="98" spans="2:21" s="61" customFormat="1" x14ac:dyDescent="0.2">
      <c r="D98" s="66"/>
      <c r="E98" s="66"/>
      <c r="F98" s="59"/>
      <c r="G98" s="66"/>
      <c r="H98" s="66"/>
      <c r="I98" s="59"/>
      <c r="J98" s="59"/>
    </row>
    <row r="99" spans="2:21" s="61" customFormat="1" x14ac:dyDescent="0.2">
      <c r="D99" s="66"/>
      <c r="E99" s="66"/>
      <c r="F99" s="59"/>
      <c r="G99" s="66"/>
      <c r="H99" s="66"/>
      <c r="I99" s="59"/>
      <c r="J99" s="59"/>
    </row>
    <row r="100" spans="2:21" s="61" customFormat="1" x14ac:dyDescent="0.2">
      <c r="C100" s="59"/>
      <c r="D100" s="66"/>
      <c r="E100" s="66"/>
      <c r="F100" s="59"/>
      <c r="G100" s="66"/>
      <c r="H100" s="66"/>
      <c r="I100" s="59"/>
      <c r="J100" s="59"/>
    </row>
    <row r="101" spans="2:21" s="61" customFormat="1" x14ac:dyDescent="0.2">
      <c r="C101" s="59"/>
      <c r="D101" s="66"/>
      <c r="E101" s="66"/>
      <c r="F101" s="59"/>
      <c r="G101" s="66"/>
      <c r="H101" s="66"/>
      <c r="I101" s="59"/>
      <c r="J101" s="59"/>
    </row>
    <row r="102" spans="2:21" s="61" customFormat="1" x14ac:dyDescent="0.2">
      <c r="C102" s="68"/>
      <c r="D102" s="66"/>
      <c r="E102" s="66"/>
      <c r="F102" s="59"/>
      <c r="G102" s="66"/>
      <c r="H102" s="66"/>
      <c r="I102" s="59"/>
      <c r="J102" s="59"/>
    </row>
    <row r="103" spans="2:21" s="61" customFormat="1" x14ac:dyDescent="0.2">
      <c r="C103" s="68"/>
      <c r="D103" s="66"/>
      <c r="E103" s="66"/>
      <c r="F103" s="59"/>
      <c r="G103" s="66"/>
      <c r="H103" s="66"/>
      <c r="I103" s="59"/>
      <c r="J103" s="59"/>
    </row>
    <row r="104" spans="2:21" s="61" customFormat="1" x14ac:dyDescent="0.2">
      <c r="C104" s="68"/>
      <c r="D104" s="66"/>
      <c r="E104" s="66"/>
      <c r="F104" s="59"/>
      <c r="G104" s="66"/>
      <c r="H104" s="66"/>
      <c r="I104" s="59"/>
      <c r="J104" s="59"/>
    </row>
    <row r="105" spans="2:21" s="61" customFormat="1" x14ac:dyDescent="0.2">
      <c r="C105" s="59"/>
      <c r="D105" s="66"/>
      <c r="E105" s="66"/>
      <c r="F105" s="59"/>
      <c r="G105" s="66"/>
      <c r="H105" s="66"/>
      <c r="I105" s="59"/>
      <c r="J105" s="59"/>
    </row>
    <row r="106" spans="2:21" s="59" customFormat="1" x14ac:dyDescent="0.2">
      <c r="B106" s="61"/>
      <c r="C106" s="69"/>
      <c r="D106" s="65"/>
      <c r="E106" s="65"/>
      <c r="F106" s="65"/>
      <c r="G106" s="65"/>
      <c r="H106" s="65"/>
      <c r="K106" s="61"/>
      <c r="L106" s="61"/>
      <c r="M106" s="61"/>
      <c r="N106" s="61"/>
      <c r="O106" s="61"/>
      <c r="P106" s="61"/>
      <c r="Q106" s="61"/>
      <c r="R106" s="61"/>
      <c r="S106" s="61"/>
      <c r="T106" s="61"/>
      <c r="U106" s="61"/>
    </row>
    <row r="107" spans="2:21" s="59" customFormat="1" x14ac:dyDescent="0.2">
      <c r="B107" s="61"/>
      <c r="C107" s="70"/>
      <c r="D107" s="63"/>
      <c r="E107" s="63"/>
      <c r="F107" s="63"/>
      <c r="G107" s="63"/>
      <c r="H107" s="63"/>
      <c r="K107" s="61"/>
      <c r="L107" s="61"/>
      <c r="M107" s="61"/>
      <c r="N107" s="61"/>
      <c r="O107" s="61"/>
      <c r="P107" s="61"/>
      <c r="Q107" s="61"/>
      <c r="R107" s="61"/>
      <c r="S107" s="61"/>
      <c r="T107" s="61"/>
      <c r="U107" s="61"/>
    </row>
    <row r="108" spans="2:21" s="59" customFormat="1" x14ac:dyDescent="0.2">
      <c r="B108" s="61"/>
      <c r="C108" s="62"/>
      <c r="D108" s="63"/>
      <c r="E108" s="63"/>
      <c r="F108" s="63"/>
      <c r="G108" s="63"/>
      <c r="H108" s="63"/>
      <c r="K108" s="61"/>
      <c r="L108" s="61"/>
      <c r="M108" s="61"/>
      <c r="N108" s="61"/>
      <c r="O108" s="61"/>
      <c r="P108" s="61"/>
      <c r="Q108" s="61"/>
      <c r="R108" s="61"/>
      <c r="S108" s="61"/>
      <c r="T108" s="61"/>
      <c r="U108" s="61"/>
    </row>
    <row r="109" spans="2:21" s="59" customFormat="1" x14ac:dyDescent="0.2">
      <c r="B109" s="61"/>
      <c r="C109" s="62"/>
      <c r="D109" s="63"/>
      <c r="E109" s="63"/>
      <c r="F109" s="63"/>
      <c r="G109" s="63"/>
      <c r="H109" s="63"/>
      <c r="K109" s="61"/>
      <c r="L109" s="61"/>
      <c r="M109" s="61"/>
      <c r="N109" s="61"/>
      <c r="O109" s="61"/>
      <c r="P109" s="61"/>
      <c r="Q109" s="61"/>
      <c r="R109" s="61"/>
      <c r="S109" s="61"/>
      <c r="T109" s="61"/>
      <c r="U109" s="61"/>
    </row>
    <row r="110" spans="2:21" s="59" customFormat="1" x14ac:dyDescent="0.2">
      <c r="B110" s="61"/>
      <c r="C110" s="70"/>
      <c r="D110" s="63"/>
      <c r="E110" s="63"/>
      <c r="F110" s="71"/>
      <c r="G110" s="71"/>
      <c r="H110" s="71"/>
      <c r="K110" s="61"/>
      <c r="L110" s="61"/>
      <c r="M110" s="61"/>
      <c r="N110" s="61"/>
      <c r="O110" s="61"/>
      <c r="P110" s="61"/>
      <c r="Q110" s="61"/>
      <c r="R110" s="61"/>
      <c r="S110" s="61"/>
      <c r="T110" s="61"/>
      <c r="U110" s="61"/>
    </row>
    <row r="111" spans="2:21" s="59" customFormat="1" x14ac:dyDescent="0.2">
      <c r="B111" s="61"/>
      <c r="C111" s="62"/>
      <c r="D111" s="63"/>
      <c r="E111" s="63"/>
      <c r="F111" s="71"/>
      <c r="G111" s="71"/>
      <c r="H111" s="71"/>
      <c r="K111" s="61"/>
      <c r="L111" s="61"/>
      <c r="M111" s="61"/>
      <c r="N111" s="61"/>
      <c r="O111" s="61"/>
      <c r="P111" s="61"/>
      <c r="Q111" s="61"/>
      <c r="R111" s="61"/>
      <c r="S111" s="61"/>
      <c r="T111" s="61"/>
      <c r="U111" s="61"/>
    </row>
    <row r="112" spans="2:21" s="59" customFormat="1" x14ac:dyDescent="0.2">
      <c r="B112" s="61"/>
      <c r="C112" s="62"/>
      <c r="D112" s="72"/>
      <c r="E112" s="63"/>
      <c r="F112" s="63"/>
      <c r="G112" s="72"/>
      <c r="H112" s="73"/>
      <c r="K112" s="61"/>
      <c r="L112" s="61"/>
      <c r="M112" s="61"/>
      <c r="N112" s="61"/>
      <c r="O112" s="61"/>
      <c r="P112" s="61"/>
      <c r="Q112" s="61"/>
      <c r="R112" s="61"/>
      <c r="S112" s="61"/>
      <c r="T112" s="61"/>
      <c r="U112" s="61"/>
    </row>
    <row r="113" spans="2:21" s="59" customFormat="1" x14ac:dyDescent="0.2">
      <c r="B113" s="61"/>
      <c r="C113" s="62"/>
      <c r="D113" s="63"/>
      <c r="E113" s="63"/>
      <c r="F113" s="63"/>
      <c r="G113" s="63"/>
      <c r="H113" s="63"/>
      <c r="K113" s="61"/>
      <c r="L113" s="61"/>
      <c r="M113" s="61"/>
      <c r="N113" s="61"/>
      <c r="O113" s="61"/>
      <c r="P113" s="61"/>
      <c r="Q113" s="61"/>
      <c r="R113" s="61"/>
      <c r="S113" s="61"/>
      <c r="T113" s="61"/>
      <c r="U113" s="61"/>
    </row>
    <row r="114" spans="2:21" s="59" customFormat="1" x14ac:dyDescent="0.2">
      <c r="B114" s="61"/>
      <c r="C114" s="74"/>
      <c r="D114" s="63"/>
      <c r="E114" s="63"/>
      <c r="F114" s="63"/>
      <c r="G114" s="63"/>
      <c r="H114" s="63"/>
      <c r="K114" s="61"/>
      <c r="L114" s="61"/>
      <c r="M114" s="61"/>
      <c r="N114" s="61"/>
      <c r="O114" s="61"/>
      <c r="P114" s="61"/>
      <c r="Q114" s="61"/>
      <c r="R114" s="61"/>
      <c r="S114" s="61"/>
      <c r="T114" s="61"/>
      <c r="U114" s="61"/>
    </row>
    <row r="115" spans="2:21" s="59" customFormat="1" x14ac:dyDescent="0.2">
      <c r="B115" s="61"/>
      <c r="D115" s="66"/>
      <c r="E115" s="66"/>
      <c r="G115" s="66"/>
      <c r="H115" s="66"/>
      <c r="K115" s="61"/>
      <c r="L115" s="61"/>
      <c r="M115" s="61"/>
      <c r="N115" s="61"/>
      <c r="O115" s="61"/>
      <c r="P115" s="61"/>
      <c r="Q115" s="61"/>
      <c r="R115" s="61"/>
      <c r="S115" s="61"/>
      <c r="T115" s="61"/>
      <c r="U115" s="61"/>
    </row>
    <row r="116" spans="2:21" s="59" customFormat="1" x14ac:dyDescent="0.2">
      <c r="B116" s="61"/>
      <c r="D116" s="66"/>
      <c r="E116" s="66"/>
      <c r="G116" s="66"/>
      <c r="H116" s="66"/>
      <c r="K116" s="61"/>
      <c r="L116" s="61"/>
      <c r="M116" s="61"/>
      <c r="N116" s="61"/>
      <c r="O116" s="61"/>
      <c r="P116" s="61"/>
      <c r="Q116" s="61"/>
      <c r="R116" s="61"/>
      <c r="S116" s="61"/>
      <c r="T116" s="61"/>
      <c r="U116" s="61"/>
    </row>
    <row r="117" spans="2:21" s="59" customFormat="1" x14ac:dyDescent="0.2">
      <c r="B117" s="61"/>
      <c r="D117" s="66"/>
      <c r="E117" s="66"/>
      <c r="G117" s="66"/>
      <c r="H117" s="66"/>
      <c r="K117" s="61"/>
      <c r="L117" s="61"/>
      <c r="M117" s="61"/>
      <c r="N117" s="61"/>
      <c r="O117" s="61"/>
      <c r="P117" s="61"/>
      <c r="Q117" s="61"/>
      <c r="R117" s="61"/>
      <c r="S117" s="61"/>
      <c r="T117" s="61"/>
      <c r="U117" s="61"/>
    </row>
    <row r="118" spans="2:21" s="59" customFormat="1" x14ac:dyDescent="0.2">
      <c r="B118" s="61"/>
      <c r="D118" s="66"/>
      <c r="E118" s="66"/>
      <c r="G118" s="66"/>
      <c r="H118" s="66"/>
      <c r="K118" s="61"/>
      <c r="L118" s="61"/>
      <c r="M118" s="61"/>
      <c r="N118" s="61"/>
      <c r="O118" s="61"/>
      <c r="P118" s="61"/>
      <c r="Q118" s="61"/>
      <c r="R118" s="61"/>
      <c r="S118" s="61"/>
      <c r="T118" s="61"/>
      <c r="U118" s="61"/>
    </row>
    <row r="119" spans="2:21" s="61" customFormat="1" x14ac:dyDescent="0.2">
      <c r="B119" s="59"/>
      <c r="C119" s="59"/>
      <c r="D119" s="66"/>
      <c r="E119" s="66"/>
      <c r="F119" s="59"/>
      <c r="G119" s="66"/>
      <c r="H119" s="66"/>
      <c r="I119" s="59"/>
      <c r="J119" s="59"/>
      <c r="L119" s="59"/>
      <c r="M119" s="59"/>
      <c r="N119" s="59"/>
      <c r="O119" s="59"/>
      <c r="P119" s="59"/>
      <c r="Q119" s="59"/>
      <c r="R119" s="59"/>
      <c r="S119" s="59"/>
      <c r="T119" s="59"/>
      <c r="U119" s="59"/>
    </row>
    <row r="120" spans="2:21" s="61" customFormat="1" x14ac:dyDescent="0.2">
      <c r="C120" s="69"/>
      <c r="D120" s="65"/>
      <c r="E120" s="65"/>
      <c r="F120" s="65"/>
      <c r="G120" s="65"/>
      <c r="H120" s="65"/>
      <c r="I120" s="65"/>
      <c r="J120" s="65"/>
    </row>
    <row r="121" spans="2:21" s="61" customFormat="1" x14ac:dyDescent="0.2">
      <c r="C121" s="70"/>
      <c r="D121" s="75"/>
      <c r="E121" s="75"/>
      <c r="F121" s="75"/>
      <c r="G121" s="75"/>
      <c r="H121" s="75"/>
      <c r="I121" s="63"/>
      <c r="J121" s="63"/>
    </row>
    <row r="122" spans="2:21" s="61" customFormat="1" x14ac:dyDescent="0.2">
      <c r="C122" s="70"/>
      <c r="D122" s="75"/>
      <c r="E122" s="75"/>
      <c r="F122" s="75"/>
      <c r="G122" s="75"/>
      <c r="H122" s="75"/>
      <c r="I122" s="63"/>
      <c r="J122" s="63"/>
    </row>
    <row r="123" spans="2:21" s="61" customFormat="1" x14ac:dyDescent="0.2">
      <c r="C123" s="70"/>
      <c r="D123" s="75"/>
      <c r="E123" s="75"/>
      <c r="F123" s="75"/>
      <c r="G123" s="75"/>
      <c r="H123" s="75"/>
      <c r="I123" s="63"/>
      <c r="J123" s="63"/>
    </row>
    <row r="124" spans="2:21" s="61" customFormat="1" x14ac:dyDescent="0.2">
      <c r="C124" s="70"/>
      <c r="D124" s="75"/>
      <c r="E124" s="75"/>
      <c r="F124" s="75"/>
      <c r="G124" s="75"/>
      <c r="H124" s="75"/>
      <c r="I124" s="63"/>
      <c r="J124" s="63"/>
    </row>
    <row r="125" spans="2:21" s="61" customFormat="1" x14ac:dyDescent="0.2">
      <c r="C125" s="65"/>
      <c r="D125" s="76"/>
      <c r="E125" s="76"/>
      <c r="F125" s="76"/>
      <c r="G125" s="76"/>
      <c r="H125" s="76"/>
      <c r="I125" s="63"/>
      <c r="J125" s="63"/>
    </row>
    <row r="126" spans="2:21" s="61" customFormat="1" x14ac:dyDescent="0.2">
      <c r="H126" s="77"/>
      <c r="I126" s="63"/>
      <c r="J126" s="63"/>
      <c r="K126" s="78"/>
      <c r="L126" s="78"/>
    </row>
    <row r="127" spans="2:21" s="61" customFormat="1" x14ac:dyDescent="0.2">
      <c r="C127" s="70"/>
      <c r="D127" s="79"/>
      <c r="E127" s="79"/>
      <c r="F127" s="79"/>
      <c r="G127" s="79"/>
      <c r="H127" s="79"/>
      <c r="I127" s="43"/>
      <c r="J127" s="43"/>
      <c r="K127" s="78"/>
      <c r="L127" s="78"/>
    </row>
    <row r="128" spans="2:21" s="61" customFormat="1" x14ac:dyDescent="0.2">
      <c r="I128" s="80"/>
      <c r="J128" s="80"/>
      <c r="K128" s="78"/>
      <c r="L128" s="78"/>
    </row>
    <row r="129" spans="1:21" s="61" customFormat="1" x14ac:dyDescent="0.2">
      <c r="C129" s="68"/>
      <c r="I129" s="81"/>
      <c r="J129" s="81"/>
      <c r="K129" s="78"/>
      <c r="L129" s="78"/>
    </row>
    <row r="130" spans="1:21" s="61" customFormat="1" x14ac:dyDescent="0.2">
      <c r="C130" s="68"/>
      <c r="I130" s="43"/>
      <c r="J130" s="43"/>
    </row>
    <row r="131" spans="1:21" s="61" customFormat="1" x14ac:dyDescent="0.2">
      <c r="I131" s="81"/>
      <c r="J131" s="81"/>
    </row>
    <row r="132" spans="1:21" s="61" customFormat="1" x14ac:dyDescent="0.2">
      <c r="D132" s="81"/>
      <c r="E132" s="81"/>
      <c r="F132" s="81"/>
      <c r="G132" s="81"/>
      <c r="H132" s="81"/>
      <c r="I132" s="81"/>
      <c r="J132" s="81"/>
    </row>
    <row r="133" spans="1:21" s="61" customFormat="1" x14ac:dyDescent="0.2">
      <c r="D133" s="81"/>
      <c r="E133" s="81"/>
      <c r="F133" s="81"/>
      <c r="G133" s="81"/>
      <c r="H133" s="81"/>
      <c r="I133" s="66"/>
      <c r="J133" s="66"/>
    </row>
    <row r="134" spans="1:21" s="61" customFormat="1" x14ac:dyDescent="0.2">
      <c r="C134" s="70"/>
      <c r="D134" s="66"/>
      <c r="E134" s="66"/>
      <c r="F134" s="66"/>
      <c r="G134" s="66"/>
      <c r="H134" s="66"/>
      <c r="I134" s="65"/>
      <c r="J134" s="65"/>
    </row>
    <row r="135" spans="1:21" s="61" customFormat="1" x14ac:dyDescent="0.2">
      <c r="C135" s="82"/>
      <c r="I135" s="63"/>
      <c r="J135" s="63"/>
    </row>
    <row r="136" spans="1:21" s="61" customFormat="1" x14ac:dyDescent="0.2">
      <c r="D136" s="79"/>
      <c r="E136" s="79"/>
      <c r="F136" s="79"/>
      <c r="G136" s="79"/>
      <c r="H136" s="79"/>
      <c r="I136" s="78"/>
      <c r="J136" s="78"/>
    </row>
    <row r="137" spans="1:21" s="61" customFormat="1" x14ac:dyDescent="0.2">
      <c r="D137" s="78"/>
      <c r="E137" s="78"/>
      <c r="F137" s="78"/>
      <c r="G137" s="78"/>
      <c r="H137" s="78"/>
      <c r="I137" s="78"/>
      <c r="J137" s="78"/>
    </row>
    <row r="138" spans="1:21" s="61" customFormat="1" x14ac:dyDescent="0.2">
      <c r="D138" s="78"/>
      <c r="E138" s="78"/>
      <c r="F138" s="78"/>
      <c r="G138" s="78"/>
      <c r="H138" s="78"/>
      <c r="I138" s="78"/>
      <c r="J138" s="78"/>
    </row>
    <row r="139" spans="1:21" s="61" customFormat="1" x14ac:dyDescent="0.2">
      <c r="D139" s="78"/>
      <c r="E139" s="78"/>
      <c r="F139" s="78"/>
      <c r="G139" s="78"/>
      <c r="H139" s="78"/>
      <c r="I139" s="78"/>
      <c r="J139" s="78"/>
    </row>
    <row r="140" spans="1:21" s="59" customFormat="1" x14ac:dyDescent="0.2">
      <c r="A140" s="61"/>
      <c r="B140" s="61"/>
      <c r="C140" s="61"/>
      <c r="D140" s="78"/>
      <c r="E140" s="78"/>
      <c r="F140" s="78"/>
      <c r="G140" s="78"/>
      <c r="H140" s="78"/>
      <c r="K140" s="61"/>
      <c r="L140" s="61"/>
      <c r="M140" s="61"/>
      <c r="N140" s="61"/>
      <c r="O140" s="61"/>
      <c r="P140" s="61"/>
      <c r="Q140" s="61"/>
      <c r="R140" s="61"/>
      <c r="S140" s="61"/>
      <c r="T140" s="61"/>
      <c r="U140" s="61"/>
    </row>
    <row r="141" spans="1:21" s="61" customFormat="1" x14ac:dyDescent="0.2">
      <c r="A141" s="59"/>
      <c r="D141" s="78"/>
      <c r="E141" s="78"/>
      <c r="F141" s="78"/>
      <c r="G141" s="78"/>
      <c r="H141" s="78"/>
      <c r="I141" s="59"/>
      <c r="J141" s="59"/>
      <c r="U141" s="59"/>
    </row>
    <row r="142" spans="1:21" s="61" customFormat="1" x14ac:dyDescent="0.2">
      <c r="A142" s="59"/>
      <c r="D142" s="78"/>
      <c r="E142" s="78"/>
      <c r="F142" s="78"/>
      <c r="G142" s="78"/>
      <c r="H142" s="78"/>
      <c r="I142" s="59"/>
      <c r="J142" s="59"/>
      <c r="U142" s="59"/>
    </row>
    <row r="143" spans="1:21" s="61" customFormat="1" x14ac:dyDescent="0.2">
      <c r="A143" s="59"/>
      <c r="D143" s="78"/>
      <c r="E143" s="78"/>
      <c r="F143" s="78"/>
      <c r="G143" s="78"/>
      <c r="H143" s="78"/>
      <c r="I143" s="59"/>
      <c r="J143" s="59"/>
      <c r="U143" s="59"/>
    </row>
    <row r="144" spans="1:21" s="61" customFormat="1" x14ac:dyDescent="0.2">
      <c r="A144" s="59"/>
      <c r="D144" s="78"/>
      <c r="E144" s="78"/>
      <c r="F144" s="78"/>
      <c r="G144" s="78"/>
      <c r="H144" s="78"/>
      <c r="I144" s="59"/>
      <c r="J144" s="59"/>
      <c r="U144" s="59"/>
    </row>
    <row r="145" spans="1:21" s="61" customFormat="1" x14ac:dyDescent="0.2">
      <c r="A145" s="59"/>
      <c r="D145" s="78"/>
      <c r="E145" s="78"/>
      <c r="F145" s="78"/>
      <c r="G145" s="78"/>
      <c r="H145" s="78"/>
      <c r="I145" s="59"/>
      <c r="J145" s="59"/>
      <c r="U145" s="59"/>
    </row>
    <row r="146" spans="1:21" s="61" customFormat="1" x14ac:dyDescent="0.2">
      <c r="A146" s="59"/>
      <c r="D146" s="78"/>
      <c r="E146" s="78"/>
      <c r="F146" s="78"/>
      <c r="G146" s="78"/>
      <c r="H146" s="78"/>
      <c r="I146" s="59"/>
      <c r="J146" s="59"/>
      <c r="U146" s="59"/>
    </row>
    <row r="147" spans="1:21" s="61" customFormat="1" x14ac:dyDescent="0.2">
      <c r="A147" s="59"/>
      <c r="D147" s="78"/>
      <c r="E147" s="78"/>
      <c r="F147" s="78"/>
      <c r="G147" s="78"/>
      <c r="H147" s="78"/>
      <c r="I147" s="59"/>
      <c r="J147" s="59"/>
      <c r="U147" s="59"/>
    </row>
    <row r="148" spans="1:21" s="61" customFormat="1" x14ac:dyDescent="0.2">
      <c r="A148" s="59"/>
      <c r="D148" s="78"/>
      <c r="E148" s="78"/>
      <c r="F148" s="78"/>
      <c r="G148" s="78"/>
      <c r="H148" s="78"/>
      <c r="I148" s="59"/>
      <c r="J148" s="59"/>
      <c r="U148" s="59"/>
    </row>
    <row r="149" spans="1:21" s="61" customFormat="1" x14ac:dyDescent="0.2">
      <c r="A149" s="59"/>
      <c r="D149" s="78"/>
      <c r="E149" s="78"/>
      <c r="F149" s="78"/>
      <c r="G149" s="78"/>
      <c r="H149" s="78"/>
      <c r="I149" s="59"/>
      <c r="J149" s="59"/>
      <c r="U149" s="59"/>
    </row>
    <row r="150" spans="1:21" s="61" customFormat="1" x14ac:dyDescent="0.2">
      <c r="A150" s="59"/>
      <c r="D150" s="78"/>
      <c r="E150" s="78"/>
      <c r="F150" s="78"/>
      <c r="G150" s="78"/>
      <c r="H150" s="78"/>
      <c r="I150" s="59"/>
      <c r="J150" s="59"/>
      <c r="U150" s="59"/>
    </row>
    <row r="151" spans="1:21" s="61" customFormat="1" x14ac:dyDescent="0.2">
      <c r="A151" s="59"/>
      <c r="D151" s="78"/>
      <c r="E151" s="78"/>
      <c r="F151" s="78"/>
      <c r="G151" s="78"/>
      <c r="H151" s="78"/>
      <c r="I151" s="59"/>
      <c r="J151" s="59"/>
      <c r="U151" s="59"/>
    </row>
    <row r="152" spans="1:21" s="61" customFormat="1" x14ac:dyDescent="0.2">
      <c r="A152" s="59"/>
      <c r="D152" s="78"/>
      <c r="E152" s="78"/>
      <c r="F152" s="78"/>
      <c r="G152" s="78"/>
      <c r="H152" s="78"/>
      <c r="I152" s="59"/>
      <c r="J152" s="59"/>
      <c r="U152" s="59"/>
    </row>
    <row r="153" spans="1:21" s="61" customFormat="1" x14ac:dyDescent="0.2">
      <c r="A153" s="59"/>
      <c r="D153" s="78"/>
      <c r="E153" s="78"/>
      <c r="F153" s="78"/>
      <c r="G153" s="78"/>
      <c r="H153" s="78"/>
      <c r="I153" s="59"/>
      <c r="J153" s="59"/>
      <c r="U153" s="59"/>
    </row>
    <row r="154" spans="1:21" s="61" customFormat="1" x14ac:dyDescent="0.2">
      <c r="A154" s="59"/>
      <c r="D154" s="78"/>
      <c r="E154" s="78"/>
      <c r="F154" s="78"/>
      <c r="G154" s="78"/>
      <c r="H154" s="78"/>
      <c r="I154" s="59"/>
      <c r="J154" s="59"/>
      <c r="U154" s="59"/>
    </row>
    <row r="155" spans="1:21" s="61" customFormat="1" x14ac:dyDescent="0.2">
      <c r="A155" s="59"/>
      <c r="D155" s="78"/>
      <c r="E155" s="78"/>
      <c r="F155" s="78"/>
      <c r="G155" s="78"/>
      <c r="H155" s="78"/>
      <c r="I155" s="59"/>
      <c r="J155" s="59"/>
      <c r="U155" s="59"/>
    </row>
    <row r="156" spans="1:21" s="61" customFormat="1" x14ac:dyDescent="0.2">
      <c r="A156" s="59"/>
      <c r="D156" s="78"/>
      <c r="E156" s="78"/>
      <c r="F156" s="78"/>
      <c r="G156" s="78"/>
      <c r="H156" s="78"/>
      <c r="I156" s="59"/>
      <c r="J156" s="59"/>
      <c r="U156" s="59"/>
    </row>
    <row r="157" spans="1:21" s="61" customFormat="1" x14ac:dyDescent="0.2">
      <c r="A157" s="59"/>
      <c r="D157" s="78"/>
      <c r="E157" s="78"/>
      <c r="F157" s="78"/>
      <c r="G157" s="78"/>
      <c r="H157" s="78"/>
      <c r="I157" s="59"/>
      <c r="J157" s="59"/>
      <c r="U157" s="59"/>
    </row>
    <row r="158" spans="1:21" s="61" customFormat="1" x14ac:dyDescent="0.2">
      <c r="A158" s="59"/>
      <c r="D158" s="78"/>
      <c r="E158" s="78"/>
      <c r="F158" s="78"/>
      <c r="G158" s="78"/>
      <c r="H158" s="78"/>
      <c r="I158" s="59"/>
      <c r="J158" s="59"/>
      <c r="U158" s="59"/>
    </row>
    <row r="159" spans="1:21" s="61" customFormat="1" x14ac:dyDescent="0.2">
      <c r="A159" s="59"/>
      <c r="D159" s="78"/>
      <c r="E159" s="78"/>
      <c r="F159" s="78"/>
      <c r="G159" s="78"/>
      <c r="H159" s="78"/>
      <c r="I159" s="59"/>
      <c r="J159" s="59"/>
      <c r="U159" s="59"/>
    </row>
    <row r="160" spans="1:21" s="61" customFormat="1" x14ac:dyDescent="0.2">
      <c r="A160" s="59"/>
      <c r="D160" s="78"/>
      <c r="E160" s="78"/>
      <c r="F160" s="78"/>
      <c r="G160" s="78"/>
      <c r="H160" s="78"/>
      <c r="I160" s="59"/>
      <c r="J160" s="59"/>
      <c r="U160" s="59"/>
    </row>
    <row r="161" spans="1:21" s="61" customFormat="1" x14ac:dyDescent="0.2">
      <c r="A161" s="59"/>
      <c r="D161" s="78"/>
      <c r="E161" s="78"/>
      <c r="F161" s="78"/>
      <c r="G161" s="78"/>
      <c r="H161" s="78"/>
      <c r="I161" s="59"/>
      <c r="J161" s="59"/>
      <c r="U161" s="59"/>
    </row>
    <row r="162" spans="1:21" s="61" customFormat="1" x14ac:dyDescent="0.2">
      <c r="A162" s="59"/>
      <c r="D162" s="78"/>
      <c r="E162" s="78"/>
      <c r="F162" s="78"/>
      <c r="G162" s="78"/>
      <c r="H162" s="78"/>
      <c r="I162" s="59"/>
      <c r="J162" s="59"/>
      <c r="U162" s="59"/>
    </row>
    <row r="163" spans="1:21" s="61" customFormat="1" x14ac:dyDescent="0.2">
      <c r="A163" s="59"/>
      <c r="D163" s="78"/>
      <c r="E163" s="78"/>
      <c r="F163" s="78"/>
      <c r="G163" s="78"/>
      <c r="H163" s="78"/>
      <c r="I163" s="59"/>
      <c r="J163" s="59"/>
      <c r="U163" s="59"/>
    </row>
    <row r="164" spans="1:21" s="61" customFormat="1" x14ac:dyDescent="0.2">
      <c r="A164" s="59"/>
      <c r="B164" s="59"/>
      <c r="D164" s="78"/>
      <c r="E164" s="78"/>
      <c r="F164" s="78"/>
      <c r="G164" s="78"/>
      <c r="H164" s="78"/>
      <c r="I164" s="59"/>
      <c r="J164" s="59"/>
      <c r="K164" s="59"/>
      <c r="U164" s="59"/>
    </row>
    <row r="165" spans="1:21" s="61" customFormat="1" x14ac:dyDescent="0.2">
      <c r="A165" s="59"/>
      <c r="C165" s="69"/>
      <c r="D165" s="65"/>
      <c r="E165" s="65"/>
      <c r="F165" s="65"/>
      <c r="G165" s="65"/>
      <c r="H165" s="65"/>
      <c r="I165" s="59"/>
      <c r="J165" s="59"/>
      <c r="U165" s="59"/>
    </row>
    <row r="166" spans="1:21" s="61" customFormat="1" x14ac:dyDescent="0.2">
      <c r="A166" s="59"/>
      <c r="C166" s="70"/>
      <c r="D166" s="43"/>
      <c r="E166" s="43"/>
      <c r="F166" s="43"/>
      <c r="G166" s="43"/>
      <c r="H166" s="43"/>
      <c r="I166" s="59"/>
      <c r="J166" s="59"/>
      <c r="U166" s="59"/>
    </row>
    <row r="167" spans="1:21" s="61" customFormat="1" x14ac:dyDescent="0.2">
      <c r="A167" s="59"/>
      <c r="D167" s="43"/>
      <c r="E167" s="43"/>
      <c r="F167" s="43"/>
      <c r="G167" s="43"/>
      <c r="H167" s="43"/>
      <c r="I167" s="63"/>
      <c r="J167" s="63"/>
      <c r="U167" s="59"/>
    </row>
    <row r="168" spans="1:21" s="61" customFormat="1" x14ac:dyDescent="0.2">
      <c r="A168" s="59"/>
      <c r="D168" s="43"/>
      <c r="E168" s="43"/>
      <c r="F168" s="43"/>
      <c r="G168" s="43"/>
      <c r="H168" s="43"/>
      <c r="I168" s="63"/>
      <c r="J168" s="63"/>
      <c r="U168" s="59"/>
    </row>
    <row r="169" spans="1:21" s="61" customFormat="1" x14ac:dyDescent="0.2">
      <c r="A169" s="59"/>
      <c r="D169" s="43"/>
      <c r="E169" s="43"/>
      <c r="F169" s="43"/>
      <c r="G169" s="43"/>
      <c r="H169" s="43"/>
      <c r="I169" s="63"/>
      <c r="J169" s="63"/>
      <c r="U169" s="59"/>
    </row>
    <row r="170" spans="1:21" s="61" customFormat="1" x14ac:dyDescent="0.2">
      <c r="A170" s="59"/>
      <c r="D170" s="78"/>
      <c r="E170" s="78"/>
      <c r="F170" s="78"/>
      <c r="G170" s="78"/>
      <c r="H170" s="78"/>
      <c r="I170" s="59"/>
      <c r="J170" s="59"/>
      <c r="U170" s="59"/>
    </row>
    <row r="171" spans="1:21" s="61" customFormat="1" x14ac:dyDescent="0.2">
      <c r="A171" s="59"/>
      <c r="D171" s="78"/>
      <c r="E171" s="78"/>
      <c r="F171" s="78"/>
      <c r="G171" s="78"/>
      <c r="H171" s="78"/>
      <c r="I171" s="59"/>
      <c r="J171" s="59"/>
      <c r="U171" s="59"/>
    </row>
    <row r="172" spans="1:21" s="61" customFormat="1" x14ac:dyDescent="0.2">
      <c r="A172" s="59"/>
      <c r="C172" s="68"/>
      <c r="D172" s="78"/>
      <c r="E172" s="78"/>
      <c r="F172" s="78"/>
      <c r="G172" s="78"/>
      <c r="H172" s="78"/>
      <c r="I172" s="59"/>
      <c r="J172" s="59"/>
      <c r="U172" s="59"/>
    </row>
    <row r="173" spans="1:21" s="61" customFormat="1" x14ac:dyDescent="0.2">
      <c r="A173" s="59"/>
      <c r="C173" s="68"/>
      <c r="D173" s="78"/>
      <c r="E173" s="78"/>
      <c r="F173" s="78"/>
      <c r="G173" s="78"/>
      <c r="H173" s="78"/>
      <c r="I173" s="59"/>
      <c r="J173" s="59"/>
      <c r="U173" s="59"/>
    </row>
    <row r="174" spans="1:21" s="61" customFormat="1" x14ac:dyDescent="0.2">
      <c r="A174" s="59"/>
      <c r="C174" s="68"/>
      <c r="D174" s="78"/>
      <c r="E174" s="78"/>
      <c r="F174" s="78"/>
      <c r="G174" s="78"/>
      <c r="H174" s="78"/>
      <c r="I174" s="59"/>
      <c r="J174" s="59"/>
      <c r="U174" s="59"/>
    </row>
    <row r="175" spans="1:21" s="61" customFormat="1" x14ac:dyDescent="0.2">
      <c r="A175" s="59"/>
      <c r="C175" s="68"/>
      <c r="D175" s="78"/>
      <c r="E175" s="78"/>
      <c r="F175" s="78"/>
      <c r="G175" s="78"/>
      <c r="H175" s="78"/>
      <c r="I175" s="59"/>
      <c r="J175" s="59"/>
      <c r="U175" s="59"/>
    </row>
    <row r="176" spans="1:21" s="61" customFormat="1" x14ac:dyDescent="0.2">
      <c r="A176" s="59"/>
      <c r="D176" s="78"/>
      <c r="E176" s="78"/>
      <c r="F176" s="78"/>
      <c r="G176" s="78"/>
      <c r="H176" s="78"/>
      <c r="I176" s="59"/>
      <c r="J176" s="59"/>
      <c r="U176" s="59"/>
    </row>
    <row r="177" spans="1:21" s="61" customFormat="1" x14ac:dyDescent="0.2">
      <c r="A177" s="59"/>
      <c r="D177" s="78"/>
      <c r="E177" s="78"/>
      <c r="F177" s="78"/>
      <c r="G177" s="78"/>
      <c r="H177" s="78"/>
      <c r="I177" s="59"/>
      <c r="J177" s="59"/>
      <c r="U177" s="59"/>
    </row>
    <row r="178" spans="1:21" s="61" customFormat="1" x14ac:dyDescent="0.2">
      <c r="A178" s="59"/>
      <c r="D178" s="78"/>
      <c r="E178" s="78"/>
      <c r="F178" s="78"/>
      <c r="G178" s="78"/>
      <c r="H178" s="78"/>
      <c r="I178" s="59"/>
      <c r="J178" s="59"/>
      <c r="U178" s="59"/>
    </row>
    <row r="179" spans="1:21" s="61" customFormat="1" x14ac:dyDescent="0.2">
      <c r="A179" s="59"/>
      <c r="D179" s="78"/>
      <c r="E179" s="78"/>
      <c r="F179" s="78"/>
      <c r="G179" s="78"/>
      <c r="H179" s="78"/>
      <c r="I179" s="59"/>
      <c r="J179" s="59"/>
      <c r="U179" s="59"/>
    </row>
    <row r="180" spans="1:21" s="61" customFormat="1" x14ac:dyDescent="0.2">
      <c r="A180" s="59"/>
      <c r="D180" s="78"/>
      <c r="E180" s="78"/>
      <c r="F180" s="78"/>
      <c r="G180" s="78"/>
      <c r="H180" s="78"/>
      <c r="I180" s="59"/>
      <c r="J180" s="59"/>
      <c r="U180" s="59"/>
    </row>
    <row r="181" spans="1:21" s="61" customFormat="1" x14ac:dyDescent="0.2">
      <c r="A181" s="59"/>
      <c r="D181" s="78"/>
      <c r="E181" s="78"/>
      <c r="F181" s="78"/>
      <c r="G181" s="78"/>
      <c r="H181" s="78"/>
      <c r="I181" s="59"/>
      <c r="J181" s="59"/>
      <c r="U181" s="59"/>
    </row>
    <row r="182" spans="1:21" s="61" customFormat="1" x14ac:dyDescent="0.2">
      <c r="A182" s="59"/>
      <c r="D182" s="78"/>
      <c r="E182" s="78"/>
      <c r="F182" s="78"/>
      <c r="G182" s="78"/>
      <c r="H182" s="78"/>
      <c r="I182" s="59"/>
      <c r="J182" s="59"/>
      <c r="U182" s="59"/>
    </row>
    <row r="183" spans="1:21" s="61" customFormat="1" x14ac:dyDescent="0.2">
      <c r="A183" s="59"/>
      <c r="D183" s="78"/>
      <c r="E183" s="78"/>
      <c r="F183" s="78"/>
      <c r="G183" s="78"/>
      <c r="H183" s="78"/>
      <c r="I183" s="59"/>
      <c r="J183" s="59"/>
      <c r="U183" s="59"/>
    </row>
    <row r="184" spans="1:21" s="61" customFormat="1" x14ac:dyDescent="0.2">
      <c r="A184" s="59"/>
      <c r="D184" s="78"/>
      <c r="E184" s="78"/>
      <c r="F184" s="78"/>
      <c r="G184" s="78"/>
      <c r="H184" s="78"/>
      <c r="I184" s="59"/>
      <c r="J184" s="59"/>
      <c r="U184" s="59"/>
    </row>
    <row r="185" spans="1:21" s="61" customFormat="1" x14ac:dyDescent="0.2">
      <c r="A185" s="59"/>
      <c r="D185" s="78"/>
      <c r="E185" s="78"/>
      <c r="F185" s="78"/>
      <c r="G185" s="78"/>
      <c r="H185" s="78"/>
      <c r="I185" s="59"/>
      <c r="J185" s="59"/>
      <c r="U185" s="59"/>
    </row>
    <row r="186" spans="1:21" s="61" customFormat="1" x14ac:dyDescent="0.2">
      <c r="A186" s="59"/>
      <c r="D186" s="78"/>
      <c r="E186" s="78"/>
      <c r="F186" s="78"/>
      <c r="G186" s="78"/>
      <c r="H186" s="78"/>
      <c r="I186" s="59"/>
      <c r="J186" s="59"/>
      <c r="U186" s="59"/>
    </row>
    <row r="187" spans="1:21" s="61" customFormat="1" x14ac:dyDescent="0.2">
      <c r="A187" s="59"/>
      <c r="D187" s="78"/>
      <c r="E187" s="78"/>
      <c r="F187" s="78"/>
      <c r="G187" s="78"/>
      <c r="H187" s="78"/>
      <c r="I187" s="59"/>
      <c r="J187" s="59"/>
      <c r="U187" s="59"/>
    </row>
    <row r="188" spans="1:21" s="61" customFormat="1" x14ac:dyDescent="0.2">
      <c r="B188" s="59"/>
      <c r="C188" s="59"/>
      <c r="D188" s="59"/>
      <c r="E188" s="59"/>
      <c r="F188" s="59"/>
      <c r="G188" s="59"/>
      <c r="H188" s="59"/>
      <c r="I188" s="65"/>
      <c r="J188" s="65"/>
      <c r="K188" s="59"/>
      <c r="L188" s="59"/>
      <c r="M188" s="59"/>
      <c r="N188" s="59"/>
      <c r="O188" s="59"/>
      <c r="P188" s="59"/>
      <c r="Q188" s="59"/>
      <c r="R188" s="59"/>
      <c r="S188" s="59"/>
      <c r="T188" s="59"/>
    </row>
    <row r="189" spans="1:21" s="61" customFormat="1" x14ac:dyDescent="0.2">
      <c r="C189" s="69"/>
      <c r="D189" s="65"/>
      <c r="E189" s="65"/>
      <c r="F189" s="65"/>
      <c r="G189" s="65"/>
      <c r="H189" s="65"/>
      <c r="I189" s="65"/>
      <c r="J189" s="65"/>
    </row>
    <row r="190" spans="1:21" s="61" customFormat="1" x14ac:dyDescent="0.2">
      <c r="D190" s="80"/>
      <c r="E190" s="80"/>
      <c r="F190" s="80"/>
      <c r="G190" s="80"/>
      <c r="H190" s="80"/>
      <c r="I190" s="63"/>
      <c r="J190" s="63"/>
    </row>
    <row r="191" spans="1:21" s="61" customFormat="1" x14ac:dyDescent="0.2">
      <c r="D191" s="80"/>
      <c r="E191" s="80"/>
      <c r="F191" s="80"/>
      <c r="G191" s="80"/>
      <c r="H191" s="80"/>
      <c r="I191" s="63"/>
      <c r="J191" s="63"/>
    </row>
    <row r="192" spans="1:21" s="61" customFormat="1" x14ac:dyDescent="0.2">
      <c r="D192" s="80"/>
      <c r="E192" s="80"/>
      <c r="F192" s="80"/>
      <c r="G192" s="80"/>
      <c r="H192" s="80"/>
      <c r="I192" s="63"/>
      <c r="J192" s="63"/>
    </row>
    <row r="193" spans="3:10" s="61" customFormat="1" x14ac:dyDescent="0.2">
      <c r="D193" s="80"/>
      <c r="E193" s="80"/>
      <c r="F193" s="80"/>
      <c r="G193" s="80"/>
      <c r="H193" s="80"/>
      <c r="I193" s="63"/>
      <c r="J193" s="63"/>
    </row>
    <row r="194" spans="3:10" s="61" customFormat="1" x14ac:dyDescent="0.2">
      <c r="D194" s="80"/>
      <c r="E194" s="80"/>
      <c r="F194" s="80"/>
      <c r="G194" s="80"/>
      <c r="H194" s="80"/>
      <c r="I194" s="63"/>
      <c r="J194" s="63"/>
    </row>
    <row r="195" spans="3:10" s="61" customFormat="1" x14ac:dyDescent="0.2">
      <c r="C195" s="59"/>
      <c r="D195" s="66"/>
      <c r="E195" s="66"/>
      <c r="F195" s="66"/>
      <c r="G195" s="66"/>
      <c r="H195" s="66"/>
      <c r="I195" s="63"/>
      <c r="J195" s="63"/>
    </row>
    <row r="196" spans="3:10" s="61" customFormat="1" x14ac:dyDescent="0.2"/>
    <row r="197" spans="3:10" s="61" customFormat="1" x14ac:dyDescent="0.2">
      <c r="C197" s="82"/>
    </row>
    <row r="198" spans="3:10" s="61" customFormat="1" x14ac:dyDescent="0.2">
      <c r="C198" s="83"/>
    </row>
    <row r="199" spans="3:10" s="61" customFormat="1" x14ac:dyDescent="0.2"/>
    <row r="200" spans="3:10" s="61" customFormat="1" x14ac:dyDescent="0.2"/>
    <row r="201" spans="3:10" s="61" customFormat="1" x14ac:dyDescent="0.2">
      <c r="D201" s="84"/>
      <c r="E201" s="84"/>
      <c r="F201" s="84"/>
      <c r="G201" s="84"/>
      <c r="H201" s="84"/>
    </row>
    <row r="202" spans="3:10" s="61" customFormat="1" x14ac:dyDescent="0.2">
      <c r="D202" s="84"/>
      <c r="E202" s="84"/>
      <c r="F202" s="84"/>
      <c r="G202" s="84"/>
      <c r="H202" s="84"/>
    </row>
    <row r="203" spans="3:10" s="61" customFormat="1" x14ac:dyDescent="0.2">
      <c r="D203" s="84"/>
      <c r="E203" s="84"/>
      <c r="F203" s="84"/>
      <c r="G203" s="84"/>
      <c r="H203" s="84"/>
    </row>
    <row r="204" spans="3:10" s="61" customFormat="1" x14ac:dyDescent="0.2">
      <c r="D204" s="84"/>
      <c r="E204" s="84"/>
      <c r="F204" s="84"/>
      <c r="G204" s="84"/>
      <c r="H204" s="84"/>
    </row>
    <row r="205" spans="3:10" s="61" customFormat="1" x14ac:dyDescent="0.2">
      <c r="D205" s="84"/>
      <c r="E205" s="84"/>
      <c r="F205" s="84"/>
      <c r="G205" s="84"/>
      <c r="H205" s="84"/>
    </row>
    <row r="206" spans="3:10" s="61" customFormat="1" x14ac:dyDescent="0.2">
      <c r="D206" s="85"/>
      <c r="E206" s="85"/>
      <c r="F206" s="85"/>
      <c r="G206" s="85"/>
      <c r="H206" s="85"/>
    </row>
    <row r="207" spans="3:10" s="61" customFormat="1" x14ac:dyDescent="0.2"/>
    <row r="208" spans="3:10" s="61" customFormat="1" x14ac:dyDescent="0.2"/>
    <row r="209" spans="1:21" s="59" customFormat="1" x14ac:dyDescent="0.2">
      <c r="A209" s="61"/>
      <c r="B209" s="61"/>
      <c r="C209" s="61"/>
      <c r="D209" s="61"/>
      <c r="E209" s="61"/>
      <c r="F209" s="61"/>
      <c r="G209" s="61"/>
      <c r="H209" s="61"/>
      <c r="I209" s="61"/>
      <c r="J209" s="61"/>
      <c r="K209" s="61"/>
      <c r="L209" s="61"/>
      <c r="M209" s="61"/>
      <c r="N209" s="61"/>
      <c r="O209" s="61"/>
      <c r="P209" s="61"/>
      <c r="Q209" s="61"/>
      <c r="R209" s="61"/>
      <c r="S209" s="61"/>
      <c r="T209" s="61"/>
      <c r="U209" s="61"/>
    </row>
    <row r="210" spans="1:21" s="61" customFormat="1" x14ac:dyDescent="0.2">
      <c r="A210" s="59"/>
      <c r="I210" s="59"/>
      <c r="J210" s="59"/>
      <c r="U210" s="59"/>
    </row>
    <row r="211" spans="1:21" s="61" customFormat="1" x14ac:dyDescent="0.2">
      <c r="B211" s="59"/>
      <c r="C211" s="59"/>
      <c r="D211" s="59"/>
      <c r="E211" s="59"/>
      <c r="F211" s="59"/>
      <c r="G211" s="59"/>
      <c r="H211" s="59"/>
      <c r="I211" s="65"/>
      <c r="J211" s="65"/>
      <c r="K211" s="59"/>
      <c r="L211" s="59"/>
      <c r="M211" s="59"/>
      <c r="N211" s="59"/>
      <c r="O211" s="59"/>
      <c r="P211" s="59"/>
      <c r="Q211" s="59"/>
      <c r="R211" s="59"/>
      <c r="S211" s="59"/>
      <c r="T211" s="59"/>
    </row>
    <row r="212" spans="1:21" s="61" customFormat="1" x14ac:dyDescent="0.2">
      <c r="C212" s="69"/>
      <c r="D212" s="65"/>
      <c r="E212" s="65"/>
      <c r="F212" s="65"/>
      <c r="G212" s="65"/>
      <c r="H212" s="65"/>
      <c r="I212" s="65"/>
      <c r="J212" s="65"/>
    </row>
    <row r="213" spans="1:21" s="61" customFormat="1" x14ac:dyDescent="0.2">
      <c r="D213" s="80"/>
      <c r="E213" s="80"/>
      <c r="F213" s="80"/>
      <c r="G213" s="80"/>
      <c r="H213" s="80"/>
      <c r="I213" s="63"/>
      <c r="J213" s="63"/>
    </row>
    <row r="214" spans="1:21" s="61" customFormat="1" x14ac:dyDescent="0.2">
      <c r="D214" s="80"/>
      <c r="E214" s="80"/>
      <c r="F214" s="80"/>
      <c r="G214" s="80"/>
      <c r="H214" s="80"/>
      <c r="I214" s="63"/>
      <c r="J214" s="63"/>
    </row>
    <row r="215" spans="1:21" s="61" customFormat="1" x14ac:dyDescent="0.2">
      <c r="D215" s="80"/>
      <c r="E215" s="80"/>
      <c r="F215" s="80"/>
      <c r="G215" s="80"/>
      <c r="H215" s="80"/>
      <c r="I215" s="63"/>
      <c r="J215" s="63"/>
    </row>
    <row r="216" spans="1:21" s="61" customFormat="1" x14ac:dyDescent="0.2">
      <c r="D216" s="80"/>
      <c r="E216" s="80"/>
      <c r="F216" s="80"/>
      <c r="G216" s="80"/>
      <c r="H216" s="80"/>
      <c r="I216" s="63"/>
      <c r="J216" s="63"/>
    </row>
    <row r="217" spans="1:21" s="61" customFormat="1" x14ac:dyDescent="0.2">
      <c r="D217" s="80"/>
      <c r="E217" s="80"/>
      <c r="F217" s="80"/>
      <c r="G217" s="80"/>
      <c r="H217" s="80"/>
      <c r="I217" s="63"/>
      <c r="J217" s="63"/>
    </row>
    <row r="218" spans="1:21" s="61" customFormat="1" x14ac:dyDescent="0.2">
      <c r="D218" s="80"/>
      <c r="E218" s="80"/>
      <c r="F218" s="80"/>
      <c r="G218" s="80"/>
      <c r="H218" s="80"/>
      <c r="I218" s="63"/>
      <c r="J218" s="63"/>
    </row>
    <row r="219" spans="1:21" s="61" customFormat="1" x14ac:dyDescent="0.2">
      <c r="C219" s="65"/>
      <c r="D219" s="66"/>
      <c r="E219" s="66"/>
      <c r="F219" s="66"/>
      <c r="G219" s="66"/>
      <c r="H219" s="66"/>
      <c r="I219" s="63"/>
      <c r="J219" s="63"/>
    </row>
    <row r="220" spans="1:21" s="61" customFormat="1" x14ac:dyDescent="0.2"/>
    <row r="221" spans="1:21" s="61" customFormat="1" x14ac:dyDescent="0.2"/>
    <row r="222" spans="1:21" s="61" customFormat="1" x14ac:dyDescent="0.2"/>
    <row r="223" spans="1:21" s="61" customFormat="1" x14ac:dyDescent="0.2">
      <c r="D223" s="86"/>
      <c r="E223" s="86"/>
      <c r="F223" s="86"/>
      <c r="G223" s="86"/>
      <c r="H223" s="86"/>
    </row>
    <row r="224" spans="1:21" s="61" customFormat="1" x14ac:dyDescent="0.2">
      <c r="D224" s="86"/>
      <c r="E224" s="86"/>
      <c r="F224" s="86"/>
      <c r="G224" s="86"/>
      <c r="H224" s="86"/>
    </row>
    <row r="225" spans="1:21" s="61" customFormat="1" x14ac:dyDescent="0.2">
      <c r="D225" s="86"/>
      <c r="E225" s="86"/>
      <c r="F225" s="86"/>
      <c r="G225" s="86"/>
      <c r="H225" s="86"/>
    </row>
    <row r="226" spans="1:21" s="61" customFormat="1" x14ac:dyDescent="0.2">
      <c r="D226" s="86"/>
      <c r="E226" s="86"/>
      <c r="F226" s="86"/>
      <c r="G226" s="86"/>
      <c r="H226" s="86"/>
    </row>
    <row r="227" spans="1:21" s="61" customFormat="1" x14ac:dyDescent="0.2">
      <c r="D227" s="86"/>
      <c r="E227" s="86"/>
      <c r="F227" s="86"/>
      <c r="G227" s="86"/>
      <c r="H227" s="86"/>
    </row>
    <row r="228" spans="1:21" s="61" customFormat="1" x14ac:dyDescent="0.2">
      <c r="D228" s="86"/>
      <c r="E228" s="86"/>
      <c r="F228" s="86"/>
      <c r="G228" s="86"/>
      <c r="H228" s="86"/>
    </row>
    <row r="229" spans="1:21" s="61" customFormat="1" x14ac:dyDescent="0.2">
      <c r="D229" s="85"/>
      <c r="E229" s="85"/>
      <c r="F229" s="85"/>
      <c r="G229" s="85"/>
      <c r="H229" s="85"/>
    </row>
    <row r="230" spans="1:21" s="61" customFormat="1" x14ac:dyDescent="0.2">
      <c r="C230" s="82"/>
    </row>
    <row r="231" spans="1:21" s="61" customFormat="1" x14ac:dyDescent="0.2"/>
    <row r="232" spans="1:21" s="61" customFormat="1" x14ac:dyDescent="0.2"/>
    <row r="233" spans="1:21" s="61" customFormat="1" x14ac:dyDescent="0.2"/>
    <row r="234" spans="1:21" s="61" customFormat="1" x14ac:dyDescent="0.2"/>
    <row r="235" spans="1:21" s="61" customFormat="1" x14ac:dyDescent="0.2">
      <c r="D235" s="87"/>
      <c r="E235" s="87"/>
      <c r="F235" s="87"/>
      <c r="G235" s="87"/>
      <c r="H235" s="87"/>
    </row>
    <row r="236" spans="1:21" s="61" customFormat="1" x14ac:dyDescent="0.2">
      <c r="D236" s="87"/>
      <c r="E236" s="87"/>
      <c r="F236" s="87"/>
      <c r="G236" s="87"/>
      <c r="H236" s="87"/>
    </row>
    <row r="237" spans="1:21" s="59" customFormat="1" x14ac:dyDescent="0.2">
      <c r="A237" s="61"/>
      <c r="B237" s="61"/>
      <c r="C237" s="61"/>
      <c r="D237" s="61"/>
      <c r="E237" s="61"/>
      <c r="F237" s="61"/>
      <c r="G237" s="61"/>
      <c r="H237" s="61"/>
      <c r="I237" s="61"/>
      <c r="J237" s="61"/>
      <c r="K237" s="61"/>
      <c r="L237" s="61"/>
      <c r="M237" s="61"/>
      <c r="N237" s="61"/>
      <c r="O237" s="61"/>
      <c r="P237" s="61"/>
      <c r="Q237" s="61"/>
      <c r="R237" s="61"/>
      <c r="S237" s="61"/>
      <c r="T237" s="61"/>
      <c r="U237" s="61"/>
    </row>
    <row r="238" spans="1:21" s="61" customFormat="1" x14ac:dyDescent="0.2">
      <c r="A238" s="59"/>
      <c r="I238" s="59"/>
      <c r="J238" s="59"/>
      <c r="U238" s="59"/>
    </row>
    <row r="239" spans="1:21" s="61" customFormat="1" x14ac:dyDescent="0.2">
      <c r="B239" s="59"/>
      <c r="C239" s="59"/>
      <c r="D239" s="59"/>
      <c r="E239" s="59"/>
      <c r="F239" s="59"/>
      <c r="G239" s="59"/>
      <c r="H239" s="59"/>
      <c r="I239" s="65"/>
      <c r="J239" s="65"/>
      <c r="K239" s="59"/>
      <c r="L239" s="59"/>
      <c r="M239" s="59"/>
      <c r="N239" s="59"/>
      <c r="O239" s="59"/>
      <c r="P239" s="59"/>
      <c r="Q239" s="59"/>
      <c r="R239" s="59"/>
      <c r="S239" s="59"/>
      <c r="T239" s="59"/>
    </row>
    <row r="240" spans="1:21" s="61" customFormat="1" x14ac:dyDescent="0.2">
      <c r="C240" s="69"/>
      <c r="D240" s="65"/>
      <c r="E240" s="65"/>
      <c r="F240" s="65"/>
      <c r="G240" s="65"/>
      <c r="H240" s="65"/>
      <c r="I240" s="65"/>
      <c r="J240" s="65"/>
    </row>
    <row r="241" spans="3:10" s="61" customFormat="1" x14ac:dyDescent="0.2">
      <c r="D241" s="80"/>
      <c r="E241" s="80"/>
      <c r="F241" s="80"/>
      <c r="G241" s="80"/>
      <c r="H241" s="80"/>
      <c r="I241" s="63"/>
      <c r="J241" s="63"/>
    </row>
    <row r="242" spans="3:10" s="61" customFormat="1" x14ac:dyDescent="0.2">
      <c r="D242" s="80"/>
      <c r="E242" s="80"/>
      <c r="F242" s="80"/>
      <c r="G242" s="80"/>
      <c r="H242" s="80"/>
      <c r="I242" s="63"/>
      <c r="J242" s="63"/>
    </row>
    <row r="243" spans="3:10" s="61" customFormat="1" x14ac:dyDescent="0.2">
      <c r="D243" s="80"/>
      <c r="E243" s="80"/>
      <c r="F243" s="80"/>
      <c r="G243" s="80"/>
      <c r="H243" s="80"/>
      <c r="I243" s="63"/>
      <c r="J243" s="63"/>
    </row>
    <row r="244" spans="3:10" s="61" customFormat="1" x14ac:dyDescent="0.2">
      <c r="D244" s="80"/>
      <c r="E244" s="80"/>
      <c r="F244" s="80"/>
      <c r="G244" s="80"/>
      <c r="H244" s="80"/>
      <c r="I244" s="63"/>
      <c r="J244" s="63"/>
    </row>
    <row r="245" spans="3:10" s="61" customFormat="1" x14ac:dyDescent="0.2">
      <c r="I245" s="63"/>
      <c r="J245" s="63"/>
    </row>
    <row r="246" spans="3:10" s="61" customFormat="1" x14ac:dyDescent="0.2">
      <c r="C246" s="59"/>
      <c r="D246" s="66"/>
      <c r="E246" s="66"/>
      <c r="F246" s="66"/>
      <c r="G246" s="66"/>
      <c r="H246" s="66"/>
      <c r="I246" s="63"/>
      <c r="J246" s="63"/>
    </row>
    <row r="247" spans="3:10" s="61" customFormat="1" x14ac:dyDescent="0.2"/>
    <row r="248" spans="3:10" s="61" customFormat="1" x14ac:dyDescent="0.2"/>
    <row r="249" spans="3:10" s="61" customFormat="1" x14ac:dyDescent="0.2"/>
    <row r="250" spans="3:10" s="61" customFormat="1" x14ac:dyDescent="0.2"/>
    <row r="251" spans="3:10" s="61" customFormat="1" x14ac:dyDescent="0.2">
      <c r="D251" s="84"/>
      <c r="E251" s="84"/>
      <c r="F251" s="84"/>
      <c r="G251" s="84"/>
      <c r="H251" s="84"/>
    </row>
    <row r="252" spans="3:10" s="61" customFormat="1" x14ac:dyDescent="0.2">
      <c r="D252" s="84"/>
      <c r="E252" s="84"/>
      <c r="F252" s="84"/>
      <c r="G252" s="84"/>
      <c r="H252" s="84"/>
    </row>
    <row r="253" spans="3:10" s="61" customFormat="1" x14ac:dyDescent="0.2">
      <c r="D253" s="84"/>
      <c r="E253" s="84"/>
      <c r="F253" s="84"/>
      <c r="G253" s="84"/>
      <c r="H253" s="84"/>
    </row>
    <row r="254" spans="3:10" s="61" customFormat="1" x14ac:dyDescent="0.2">
      <c r="D254" s="88"/>
      <c r="E254" s="88"/>
      <c r="F254" s="88"/>
      <c r="G254" s="88"/>
      <c r="H254" s="88"/>
    </row>
    <row r="255" spans="3:10" s="61" customFormat="1" x14ac:dyDescent="0.2">
      <c r="D255" s="85"/>
      <c r="E255" s="85"/>
      <c r="F255" s="85"/>
      <c r="G255" s="85"/>
      <c r="H255" s="85"/>
    </row>
    <row r="256" spans="3:10" s="61" customFormat="1" x14ac:dyDescent="0.2"/>
    <row r="257" spans="1:21" s="61" customFormat="1" x14ac:dyDescent="0.2"/>
    <row r="258" spans="1:21" s="61" customFormat="1" x14ac:dyDescent="0.2"/>
    <row r="259" spans="1:21" s="61" customFormat="1" x14ac:dyDescent="0.2"/>
    <row r="260" spans="1:21" s="61" customFormat="1" x14ac:dyDescent="0.2"/>
    <row r="261" spans="1:21" s="61" customFormat="1" x14ac:dyDescent="0.2"/>
    <row r="262" spans="1:21" s="61" customFormat="1" x14ac:dyDescent="0.2"/>
    <row r="263" spans="1:21" s="61" customFormat="1" x14ac:dyDescent="0.2"/>
    <row r="264" spans="1:21" s="61" customFormat="1" x14ac:dyDescent="0.2"/>
    <row r="265" spans="1:21" s="61" customFormat="1" x14ac:dyDescent="0.2"/>
    <row r="266" spans="1:21" s="59" customFormat="1" x14ac:dyDescent="0.2">
      <c r="A266" s="61"/>
      <c r="B266" s="61"/>
      <c r="C266" s="61"/>
      <c r="D266" s="61"/>
      <c r="E266" s="61"/>
      <c r="F266" s="61"/>
      <c r="G266" s="61"/>
      <c r="H266" s="61"/>
      <c r="I266" s="61"/>
      <c r="J266" s="61"/>
      <c r="K266" s="61"/>
      <c r="L266" s="61"/>
      <c r="M266" s="61"/>
      <c r="N266" s="61"/>
      <c r="O266" s="61"/>
      <c r="P266" s="61"/>
      <c r="Q266" s="61"/>
      <c r="R266" s="61"/>
      <c r="S266" s="61"/>
      <c r="T266" s="61"/>
      <c r="U266" s="61"/>
    </row>
    <row r="267" spans="1:21" s="61" customFormat="1" x14ac:dyDescent="0.2">
      <c r="A267" s="59"/>
      <c r="I267" s="59"/>
      <c r="J267" s="59"/>
      <c r="U267" s="59"/>
    </row>
    <row r="268" spans="1:21" s="61" customFormat="1" x14ac:dyDescent="0.2">
      <c r="B268" s="59"/>
      <c r="C268" s="59"/>
      <c r="D268" s="59"/>
      <c r="E268" s="59"/>
      <c r="F268" s="59"/>
      <c r="G268" s="59"/>
      <c r="H268" s="59"/>
      <c r="I268" s="65"/>
      <c r="J268" s="65"/>
      <c r="K268" s="59"/>
      <c r="L268" s="59"/>
      <c r="M268" s="59"/>
      <c r="N268" s="59"/>
      <c r="O268" s="59"/>
      <c r="P268" s="59"/>
      <c r="Q268" s="59"/>
      <c r="R268" s="59"/>
      <c r="S268" s="59"/>
      <c r="T268" s="59"/>
    </row>
    <row r="269" spans="1:21" s="61" customFormat="1" x14ac:dyDescent="0.2">
      <c r="C269" s="69"/>
      <c r="D269" s="65"/>
      <c r="E269" s="65"/>
      <c r="F269" s="65"/>
      <c r="G269" s="65"/>
      <c r="H269" s="65"/>
      <c r="I269" s="65"/>
      <c r="J269" s="65"/>
    </row>
    <row r="270" spans="1:21" s="61" customFormat="1" x14ac:dyDescent="0.2">
      <c r="D270" s="80"/>
      <c r="E270" s="80"/>
      <c r="F270" s="80"/>
      <c r="G270" s="80"/>
      <c r="H270" s="80"/>
      <c r="I270" s="63"/>
      <c r="J270" s="63"/>
    </row>
    <row r="271" spans="1:21" s="61" customFormat="1" x14ac:dyDescent="0.2">
      <c r="D271" s="80"/>
      <c r="E271" s="80"/>
      <c r="F271" s="80"/>
      <c r="G271" s="80"/>
      <c r="H271" s="80"/>
      <c r="I271" s="63"/>
      <c r="J271" s="63"/>
    </row>
    <row r="272" spans="1:21" s="61" customFormat="1" x14ac:dyDescent="0.2">
      <c r="D272" s="80"/>
      <c r="E272" s="80"/>
      <c r="F272" s="80"/>
      <c r="G272" s="80"/>
      <c r="H272" s="80"/>
      <c r="I272" s="63"/>
      <c r="J272" s="63"/>
    </row>
    <row r="273" spans="3:10" s="61" customFormat="1" x14ac:dyDescent="0.2">
      <c r="I273" s="63"/>
      <c r="J273" s="63"/>
    </row>
    <row r="274" spans="3:10" s="61" customFormat="1" x14ac:dyDescent="0.2">
      <c r="C274" s="59"/>
      <c r="D274" s="66"/>
      <c r="E274" s="66"/>
      <c r="F274" s="66"/>
      <c r="G274" s="66"/>
      <c r="H274" s="66"/>
      <c r="I274" s="63"/>
      <c r="J274" s="63"/>
    </row>
    <row r="275" spans="3:10" s="61" customFormat="1" x14ac:dyDescent="0.2"/>
    <row r="276" spans="3:10" s="61" customFormat="1" x14ac:dyDescent="0.2"/>
    <row r="277" spans="3:10" s="61" customFormat="1" x14ac:dyDescent="0.2"/>
    <row r="278" spans="3:10" s="61" customFormat="1" x14ac:dyDescent="0.2"/>
    <row r="279" spans="3:10" s="61" customFormat="1" x14ac:dyDescent="0.2"/>
    <row r="280" spans="3:10" s="61" customFormat="1" x14ac:dyDescent="0.2"/>
    <row r="281" spans="3:10" s="61" customFormat="1" x14ac:dyDescent="0.2"/>
    <row r="282" spans="3:10" s="61" customFormat="1" x14ac:dyDescent="0.2">
      <c r="D282" s="84"/>
      <c r="E282" s="84"/>
      <c r="F282" s="84"/>
      <c r="G282" s="84"/>
      <c r="H282" s="84"/>
    </row>
    <row r="283" spans="3:10" s="61" customFormat="1" x14ac:dyDescent="0.2">
      <c r="D283" s="84"/>
      <c r="E283" s="84"/>
      <c r="F283" s="84"/>
      <c r="G283" s="84"/>
      <c r="H283" s="84"/>
    </row>
    <row r="284" spans="3:10" s="61" customFormat="1" x14ac:dyDescent="0.2">
      <c r="D284" s="89"/>
      <c r="E284" s="89"/>
      <c r="F284" s="89"/>
      <c r="G284" s="89"/>
      <c r="H284" s="89"/>
    </row>
    <row r="285" spans="3:10" s="61" customFormat="1" x14ac:dyDescent="0.2"/>
    <row r="286" spans="3:10" s="61" customFormat="1" x14ac:dyDescent="0.2"/>
    <row r="287" spans="3:10" s="61" customFormat="1" x14ac:dyDescent="0.2"/>
    <row r="288" spans="3:10" s="61" customFormat="1" x14ac:dyDescent="0.2"/>
    <row r="289" spans="1:21" s="61" customFormat="1" x14ac:dyDescent="0.2"/>
    <row r="290" spans="1:21" s="61" customFormat="1" x14ac:dyDescent="0.2"/>
    <row r="291" spans="1:21" s="61" customFormat="1" x14ac:dyDescent="0.2"/>
    <row r="292" spans="1:21" s="61" customFormat="1" x14ac:dyDescent="0.2"/>
    <row r="293" spans="1:21" s="59" customFormat="1" x14ac:dyDescent="0.2">
      <c r="A293" s="61"/>
      <c r="B293" s="61"/>
      <c r="C293" s="61"/>
      <c r="D293" s="61"/>
      <c r="E293" s="61"/>
      <c r="F293" s="61"/>
      <c r="G293" s="61"/>
      <c r="H293" s="61"/>
      <c r="K293" s="61"/>
      <c r="L293" s="61"/>
      <c r="M293" s="61"/>
      <c r="N293" s="61"/>
      <c r="O293" s="61"/>
      <c r="P293" s="61"/>
      <c r="Q293" s="61"/>
      <c r="R293" s="61"/>
      <c r="S293" s="61"/>
      <c r="T293" s="61"/>
      <c r="U293" s="61"/>
    </row>
    <row r="294" spans="1:21" s="61" customFormat="1" x14ac:dyDescent="0.2">
      <c r="A294" s="59"/>
      <c r="C294" s="59"/>
      <c r="D294" s="59"/>
      <c r="E294" s="59"/>
      <c r="F294" s="59"/>
      <c r="G294" s="59"/>
      <c r="H294" s="59"/>
      <c r="I294" s="65"/>
      <c r="J294" s="65"/>
      <c r="U294" s="59"/>
    </row>
    <row r="295" spans="1:21" s="61" customFormat="1" x14ac:dyDescent="0.2">
      <c r="B295" s="59"/>
      <c r="C295" s="69"/>
      <c r="D295" s="65"/>
      <c r="E295" s="65"/>
      <c r="F295" s="65"/>
      <c r="G295" s="65"/>
      <c r="H295" s="65"/>
      <c r="I295" s="65"/>
      <c r="J295" s="65"/>
      <c r="K295" s="59"/>
      <c r="L295" s="59"/>
      <c r="M295" s="59"/>
      <c r="N295" s="59"/>
      <c r="O295" s="59"/>
      <c r="P295" s="59"/>
      <c r="Q295" s="59"/>
      <c r="R295" s="59"/>
      <c r="S295" s="59"/>
      <c r="T295" s="59"/>
    </row>
    <row r="296" spans="1:21" s="61" customFormat="1" x14ac:dyDescent="0.2">
      <c r="D296" s="43"/>
      <c r="E296" s="43"/>
      <c r="F296" s="43"/>
      <c r="G296" s="43"/>
      <c r="H296" s="43"/>
      <c r="I296" s="63"/>
      <c r="J296" s="63"/>
    </row>
    <row r="297" spans="1:21" s="61" customFormat="1" x14ac:dyDescent="0.2">
      <c r="D297" s="80"/>
      <c r="E297" s="80"/>
      <c r="F297" s="80"/>
      <c r="G297" s="80"/>
      <c r="H297" s="80"/>
      <c r="I297" s="63"/>
      <c r="J297" s="63"/>
    </row>
    <row r="298" spans="1:21" s="61" customFormat="1" x14ac:dyDescent="0.2">
      <c r="D298" s="80"/>
      <c r="E298" s="80"/>
      <c r="F298" s="80"/>
      <c r="G298" s="80"/>
      <c r="H298" s="80"/>
      <c r="I298" s="63"/>
      <c r="J298" s="63"/>
    </row>
    <row r="299" spans="1:21" s="61" customFormat="1" x14ac:dyDescent="0.2">
      <c r="D299" s="80"/>
      <c r="E299" s="80"/>
      <c r="F299" s="80"/>
      <c r="G299" s="80"/>
      <c r="H299" s="80"/>
      <c r="I299" s="63"/>
      <c r="J299" s="63"/>
    </row>
    <row r="300" spans="1:21" s="61" customFormat="1" x14ac:dyDescent="0.2">
      <c r="I300" s="63"/>
      <c r="J300" s="63"/>
    </row>
    <row r="301" spans="1:21" s="61" customFormat="1" x14ac:dyDescent="0.2">
      <c r="C301" s="59"/>
      <c r="D301" s="66"/>
      <c r="E301" s="66"/>
      <c r="F301" s="66"/>
      <c r="G301" s="66"/>
      <c r="H301" s="66"/>
      <c r="I301" s="63"/>
      <c r="J301" s="63"/>
    </row>
    <row r="302" spans="1:21" s="61" customFormat="1" x14ac:dyDescent="0.2"/>
    <row r="303" spans="1:21" s="61" customFormat="1" x14ac:dyDescent="0.2"/>
    <row r="304" spans="1:21" s="61" customFormat="1" x14ac:dyDescent="0.2"/>
    <row r="305" s="61" customFormat="1" x14ac:dyDescent="0.2"/>
    <row r="306" s="61" customFormat="1" x14ac:dyDescent="0.2"/>
    <row r="307" s="61" customFormat="1" x14ac:dyDescent="0.2"/>
    <row r="308" s="61" customFormat="1" x14ac:dyDescent="0.2"/>
    <row r="309" s="61" customFormat="1" x14ac:dyDescent="0.2"/>
    <row r="310" s="61" customFormat="1" x14ac:dyDescent="0.2"/>
    <row r="311" s="61" customFormat="1" x14ac:dyDescent="0.2"/>
    <row r="312" s="61" customFormat="1" x14ac:dyDescent="0.2"/>
    <row r="313" s="61" customFormat="1" x14ac:dyDescent="0.2"/>
    <row r="314" s="61" customFormat="1" x14ac:dyDescent="0.2"/>
    <row r="315" s="61" customFormat="1" x14ac:dyDescent="0.2"/>
    <row r="316" s="61" customFormat="1" x14ac:dyDescent="0.2"/>
    <row r="317" s="61" customFormat="1" x14ac:dyDescent="0.2"/>
    <row r="318" s="61" customFormat="1" x14ac:dyDescent="0.2"/>
    <row r="319" s="61" customFormat="1" x14ac:dyDescent="0.2"/>
    <row r="320" s="61" customFormat="1" x14ac:dyDescent="0.2"/>
    <row r="321" s="61" customFormat="1" x14ac:dyDescent="0.2"/>
    <row r="322" s="61" customFormat="1" x14ac:dyDescent="0.2"/>
    <row r="323" s="61" customFormat="1" x14ac:dyDescent="0.2"/>
    <row r="324" s="61" customFormat="1" x14ac:dyDescent="0.2"/>
    <row r="325" s="61" customFormat="1" x14ac:dyDescent="0.2"/>
    <row r="326" s="61" customFormat="1" x14ac:dyDescent="0.2"/>
    <row r="327" s="61" customFormat="1" x14ac:dyDescent="0.2"/>
    <row r="328" s="61" customFormat="1" x14ac:dyDescent="0.2"/>
    <row r="329" s="61" customFormat="1" x14ac:dyDescent="0.2"/>
    <row r="330" s="61" customFormat="1" x14ac:dyDescent="0.2"/>
    <row r="331" s="61" customFormat="1" x14ac:dyDescent="0.2"/>
    <row r="332" s="61" customFormat="1" x14ac:dyDescent="0.2"/>
    <row r="333" s="61" customFormat="1" x14ac:dyDescent="0.2"/>
    <row r="334" s="61" customFormat="1" x14ac:dyDescent="0.2"/>
    <row r="335" s="61" customFormat="1" x14ac:dyDescent="0.2"/>
    <row r="336" s="61" customFormat="1" x14ac:dyDescent="0.2"/>
    <row r="337" s="61" customFormat="1" x14ac:dyDescent="0.2"/>
    <row r="338" s="61" customFormat="1" x14ac:dyDescent="0.2"/>
    <row r="339" s="61" customFormat="1" x14ac:dyDescent="0.2"/>
    <row r="340" s="61" customFormat="1" x14ac:dyDescent="0.2"/>
    <row r="341" s="61" customFormat="1" x14ac:dyDescent="0.2"/>
    <row r="342" s="61" customFormat="1" x14ac:dyDescent="0.2"/>
    <row r="343" s="61" customFormat="1" x14ac:dyDescent="0.2"/>
    <row r="344" s="61" customFormat="1" x14ac:dyDescent="0.2"/>
    <row r="345" s="61" customFormat="1" x14ac:dyDescent="0.2"/>
    <row r="346" s="61" customFormat="1" x14ac:dyDescent="0.2"/>
    <row r="347" s="61" customFormat="1" x14ac:dyDescent="0.2"/>
    <row r="348" s="61" customFormat="1" x14ac:dyDescent="0.2"/>
    <row r="349" s="61" customFormat="1" x14ac:dyDescent="0.2"/>
    <row r="350" s="61" customFormat="1" x14ac:dyDescent="0.2"/>
    <row r="351" s="61" customFormat="1" x14ac:dyDescent="0.2"/>
    <row r="352" s="61" customFormat="1" x14ac:dyDescent="0.2"/>
    <row r="353" s="61" customFormat="1" x14ac:dyDescent="0.2"/>
    <row r="354" s="61" customFormat="1" x14ac:dyDescent="0.2"/>
    <row r="355" s="61" customFormat="1" x14ac:dyDescent="0.2"/>
    <row r="356" s="61" customFormat="1" x14ac:dyDescent="0.2"/>
    <row r="357" s="61" customFormat="1" x14ac:dyDescent="0.2"/>
    <row r="358" s="61" customFormat="1" x14ac:dyDescent="0.2"/>
    <row r="359" s="61" customFormat="1" x14ac:dyDescent="0.2"/>
    <row r="360" s="61" customFormat="1" x14ac:dyDescent="0.2"/>
    <row r="361" s="61" customFormat="1" x14ac:dyDescent="0.2"/>
    <row r="362" s="61" customFormat="1" x14ac:dyDescent="0.2"/>
    <row r="363" s="61" customFormat="1" x14ac:dyDescent="0.2"/>
    <row r="364" s="61" customFormat="1" x14ac:dyDescent="0.2"/>
    <row r="365" s="61" customFormat="1" x14ac:dyDescent="0.2"/>
    <row r="366" s="61" customFormat="1" x14ac:dyDescent="0.2"/>
    <row r="367" s="61" customFormat="1" x14ac:dyDescent="0.2"/>
    <row r="368" s="61" customFormat="1" x14ac:dyDescent="0.2"/>
    <row r="369" s="61" customFormat="1" x14ac:dyDescent="0.2"/>
    <row r="370" s="61" customFormat="1" x14ac:dyDescent="0.2"/>
    <row r="371" s="61" customFormat="1" x14ac:dyDescent="0.2"/>
    <row r="372" s="61" customFormat="1" x14ac:dyDescent="0.2"/>
    <row r="373" s="61" customFormat="1" x14ac:dyDescent="0.2"/>
    <row r="374" s="61" customFormat="1" x14ac:dyDescent="0.2"/>
    <row r="375" s="61" customFormat="1" x14ac:dyDescent="0.2"/>
    <row r="376" s="61" customFormat="1" x14ac:dyDescent="0.2"/>
    <row r="377" s="61" customFormat="1" x14ac:dyDescent="0.2"/>
    <row r="378" s="61" customFormat="1" x14ac:dyDescent="0.2"/>
    <row r="379" s="61" customFormat="1" x14ac:dyDescent="0.2"/>
    <row r="380" s="61" customFormat="1" x14ac:dyDescent="0.2"/>
    <row r="381" s="61" customFormat="1" x14ac:dyDescent="0.2"/>
    <row r="382" s="61" customFormat="1" x14ac:dyDescent="0.2"/>
    <row r="383" s="61" customFormat="1" x14ac:dyDescent="0.2"/>
    <row r="384" s="61" customFormat="1" x14ac:dyDescent="0.2"/>
    <row r="385" s="61" customFormat="1" x14ac:dyDescent="0.2"/>
    <row r="386" s="61" customFormat="1" x14ac:dyDescent="0.2"/>
    <row r="387" s="61" customFormat="1" x14ac:dyDescent="0.2"/>
    <row r="388" s="61" customFormat="1" x14ac:dyDescent="0.2"/>
    <row r="389" s="61" customFormat="1" x14ac:dyDescent="0.2"/>
    <row r="390" s="61" customFormat="1" x14ac:dyDescent="0.2"/>
    <row r="391" s="61" customFormat="1" x14ac:dyDescent="0.2"/>
    <row r="392" s="61" customFormat="1" x14ac:dyDescent="0.2"/>
    <row r="393" s="61" customFormat="1" x14ac:dyDescent="0.2"/>
    <row r="394" s="61" customFormat="1" x14ac:dyDescent="0.2"/>
    <row r="395" s="61" customFormat="1" x14ac:dyDescent="0.2"/>
    <row r="396" s="61" customFormat="1" x14ac:dyDescent="0.2"/>
    <row r="397" s="61" customFormat="1" x14ac:dyDescent="0.2"/>
    <row r="398" s="61" customFormat="1" x14ac:dyDescent="0.2"/>
    <row r="399" s="61" customFormat="1" x14ac:dyDescent="0.2"/>
    <row r="400" s="61" customFormat="1" x14ac:dyDescent="0.2"/>
    <row r="401" s="61" customFormat="1" x14ac:dyDescent="0.2"/>
    <row r="402" s="61" customFormat="1" x14ac:dyDescent="0.2"/>
    <row r="403" s="61" customFormat="1" x14ac:dyDescent="0.2"/>
    <row r="404" s="61" customFormat="1" x14ac:dyDescent="0.2"/>
    <row r="405" s="61" customFormat="1" x14ac:dyDescent="0.2"/>
    <row r="406" s="61" customFormat="1" x14ac:dyDescent="0.2"/>
    <row r="407" s="61" customFormat="1" x14ac:dyDescent="0.2"/>
    <row r="408" s="61" customFormat="1" x14ac:dyDescent="0.2"/>
    <row r="409" s="61" customFormat="1" x14ac:dyDescent="0.2"/>
    <row r="410" s="61" customFormat="1" x14ac:dyDescent="0.2"/>
    <row r="411" s="61" customFormat="1" x14ac:dyDescent="0.2"/>
    <row r="412" s="61" customFormat="1" x14ac:dyDescent="0.2"/>
    <row r="413" s="61" customFormat="1" x14ac:dyDescent="0.2"/>
    <row r="414" s="61" customFormat="1" x14ac:dyDescent="0.2"/>
    <row r="415" s="61" customFormat="1" x14ac:dyDescent="0.2"/>
    <row r="416" s="61" customFormat="1" x14ac:dyDescent="0.2"/>
    <row r="417" s="61" customFormat="1" x14ac:dyDescent="0.2"/>
    <row r="418" s="61" customFormat="1" x14ac:dyDescent="0.2"/>
    <row r="419" s="61" customFormat="1" x14ac:dyDescent="0.2"/>
    <row r="420" s="61" customFormat="1" x14ac:dyDescent="0.2"/>
    <row r="421" s="61" customFormat="1" x14ac:dyDescent="0.2"/>
    <row r="422" s="61" customFormat="1" x14ac:dyDescent="0.2"/>
    <row r="423" s="61" customFormat="1" x14ac:dyDescent="0.2"/>
    <row r="424" s="61" customFormat="1" x14ac:dyDescent="0.2"/>
    <row r="425" s="61" customFormat="1" x14ac:dyDescent="0.2"/>
    <row r="426" s="61" customFormat="1" x14ac:dyDescent="0.2"/>
    <row r="427" s="61" customFormat="1" x14ac:dyDescent="0.2"/>
    <row r="428" s="61" customFormat="1" x14ac:dyDescent="0.2"/>
    <row r="429" s="61" customFormat="1" x14ac:dyDescent="0.2"/>
    <row r="430" s="61" customFormat="1" x14ac:dyDescent="0.2"/>
    <row r="431" s="61" customFormat="1" x14ac:dyDescent="0.2"/>
    <row r="432" s="61" customFormat="1" x14ac:dyDescent="0.2"/>
    <row r="433" s="61" customFormat="1" x14ac:dyDescent="0.2"/>
    <row r="434" s="61" customFormat="1" x14ac:dyDescent="0.2"/>
    <row r="435" s="61" customFormat="1" x14ac:dyDescent="0.2"/>
    <row r="436" s="61" customFormat="1" x14ac:dyDescent="0.2"/>
    <row r="437" s="61" customFormat="1" x14ac:dyDescent="0.2"/>
    <row r="438" s="61" customFormat="1" x14ac:dyDescent="0.2"/>
    <row r="439" s="61" customFormat="1" x14ac:dyDescent="0.2"/>
    <row r="440" s="61" customFormat="1" x14ac:dyDescent="0.2"/>
    <row r="441" s="61" customFormat="1" x14ac:dyDescent="0.2"/>
    <row r="442" s="61" customFormat="1" x14ac:dyDescent="0.2"/>
    <row r="443" s="61" customFormat="1" x14ac:dyDescent="0.2"/>
    <row r="444" s="61" customFormat="1" x14ac:dyDescent="0.2"/>
    <row r="445" s="61" customFormat="1" x14ac:dyDescent="0.2"/>
    <row r="446" s="61" customFormat="1" x14ac:dyDescent="0.2"/>
    <row r="447" s="61" customFormat="1" x14ac:dyDescent="0.2"/>
    <row r="448" s="61" customFormat="1" x14ac:dyDescent="0.2"/>
    <row r="449" s="61" customFormat="1" x14ac:dyDescent="0.2"/>
    <row r="450" s="61" customFormat="1" x14ac:dyDescent="0.2"/>
    <row r="451" s="61" customFormat="1" x14ac:dyDescent="0.2"/>
    <row r="452" s="61" customFormat="1" x14ac:dyDescent="0.2"/>
    <row r="453" s="61" customFormat="1" x14ac:dyDescent="0.2"/>
    <row r="454" s="61" customFormat="1" x14ac:dyDescent="0.2"/>
    <row r="455" s="61" customFormat="1" x14ac:dyDescent="0.2"/>
    <row r="456" s="61" customFormat="1" x14ac:dyDescent="0.2"/>
    <row r="457" s="61" customFormat="1" x14ac:dyDescent="0.2"/>
    <row r="458" s="61" customFormat="1" x14ac:dyDescent="0.2"/>
    <row r="459" s="61" customFormat="1" x14ac:dyDescent="0.2"/>
    <row r="460" s="61" customFormat="1" x14ac:dyDescent="0.2"/>
    <row r="461" s="61" customFormat="1" x14ac:dyDescent="0.2"/>
    <row r="462" s="61" customFormat="1" x14ac:dyDescent="0.2"/>
    <row r="463" s="61" customFormat="1" x14ac:dyDescent="0.2"/>
    <row r="464" s="61" customFormat="1" x14ac:dyDescent="0.2"/>
    <row r="465" s="61" customFormat="1" x14ac:dyDescent="0.2"/>
    <row r="466" s="61" customFormat="1" x14ac:dyDescent="0.2"/>
    <row r="467" s="61" customFormat="1" x14ac:dyDescent="0.2"/>
    <row r="468" s="61" customFormat="1" x14ac:dyDescent="0.2"/>
    <row r="469" s="61" customFormat="1" x14ac:dyDescent="0.2"/>
    <row r="470" s="61" customFormat="1" x14ac:dyDescent="0.2"/>
    <row r="471" s="61" customFormat="1" x14ac:dyDescent="0.2"/>
    <row r="472" s="61" customFormat="1" x14ac:dyDescent="0.2"/>
    <row r="473" s="61" customFormat="1" x14ac:dyDescent="0.2"/>
    <row r="474" s="61" customFormat="1" x14ac:dyDescent="0.2"/>
    <row r="475" s="61" customFormat="1" x14ac:dyDescent="0.2"/>
    <row r="476" s="61" customFormat="1" x14ac:dyDescent="0.2"/>
    <row r="477" s="61" customFormat="1" x14ac:dyDescent="0.2"/>
    <row r="478" s="61" customFormat="1" x14ac:dyDescent="0.2"/>
    <row r="479" s="61" customFormat="1" x14ac:dyDescent="0.2"/>
    <row r="480" s="61" customFormat="1" x14ac:dyDescent="0.2"/>
    <row r="481" s="61" customFormat="1" x14ac:dyDescent="0.2"/>
    <row r="482" s="61" customFormat="1" x14ac:dyDescent="0.2"/>
    <row r="483" s="61" customFormat="1" x14ac:dyDescent="0.2"/>
    <row r="484" s="61" customFormat="1" x14ac:dyDescent="0.2"/>
    <row r="485" s="61" customFormat="1" x14ac:dyDescent="0.2"/>
    <row r="486" s="61" customFormat="1" x14ac:dyDescent="0.2"/>
    <row r="487" s="61" customFormat="1" x14ac:dyDescent="0.2"/>
    <row r="488" s="61" customFormat="1" x14ac:dyDescent="0.2"/>
    <row r="489" s="61" customFormat="1" x14ac:dyDescent="0.2"/>
    <row r="490" s="61" customFormat="1" x14ac:dyDescent="0.2"/>
    <row r="491" s="61" customFormat="1" x14ac:dyDescent="0.2"/>
    <row r="492" s="61" customFormat="1" x14ac:dyDescent="0.2"/>
    <row r="493" s="61" customFormat="1" x14ac:dyDescent="0.2"/>
    <row r="494" s="61" customFormat="1" x14ac:dyDescent="0.2"/>
    <row r="495" s="61" customFormat="1" x14ac:dyDescent="0.2"/>
    <row r="496" s="61" customFormat="1" x14ac:dyDescent="0.2"/>
    <row r="497" s="61" customFormat="1" x14ac:dyDescent="0.2"/>
    <row r="498" s="61" customFormat="1" x14ac:dyDescent="0.2"/>
    <row r="499" s="61" customFormat="1" x14ac:dyDescent="0.2"/>
    <row r="500" s="61" customFormat="1" x14ac:dyDescent="0.2"/>
    <row r="501" s="61" customFormat="1" x14ac:dyDescent="0.2"/>
    <row r="502" s="61" customFormat="1" x14ac:dyDescent="0.2"/>
    <row r="503" s="61" customFormat="1" x14ac:dyDescent="0.2"/>
  </sheetData>
  <pageMargins left="0.75" right="0.75" top="1" bottom="1" header="0.5" footer="0.5"/>
  <pageSetup orientation="landscape" horizontalDpi="4294967293" verticalDpi="4294967293" r:id="rId1"/>
  <headerFooter alignWithMargins="0"/>
  <rowBreaks count="3" manualBreakCount="3">
    <brk id="139" max="16383" man="1"/>
    <brk id="208" max="16383" man="1"/>
    <brk id="234" max="16383" man="1"/>
  </rowBreaks>
  <colBreaks count="1" manualBreakCount="1">
    <brk id="10"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502"/>
  <sheetViews>
    <sheetView zoomScale="90" zoomScaleNormal="90" workbookViewId="0">
      <selection activeCell="C3" sqref="C3"/>
    </sheetView>
  </sheetViews>
  <sheetFormatPr defaultColWidth="9.140625" defaultRowHeight="12.75" x14ac:dyDescent="0.2"/>
  <cols>
    <col min="1" max="2" width="5.28515625" style="38" customWidth="1"/>
    <col min="3" max="3" width="25.28515625" style="38" customWidth="1"/>
    <col min="4" max="8" width="13.42578125" style="38" customWidth="1"/>
    <col min="9" max="10" width="12.85546875" style="41" customWidth="1"/>
    <col min="11" max="11" width="11" style="38" customWidth="1"/>
    <col min="12" max="12" width="11.28515625" style="38" customWidth="1"/>
    <col min="13" max="16384" width="9.140625" style="38"/>
  </cols>
  <sheetData>
    <row r="1" spans="2:19" x14ac:dyDescent="0.2">
      <c r="C1" s="38" t="s">
        <v>0</v>
      </c>
      <c r="D1" s="39" t="s">
        <v>2</v>
      </c>
      <c r="E1" s="38" t="str">
        <f>'Title sheet and Definitions'!C14</f>
        <v>Ericsson</v>
      </c>
    </row>
    <row r="2" spans="2:19" x14ac:dyDescent="0.2">
      <c r="C2" s="1" t="s">
        <v>43</v>
      </c>
      <c r="D2" s="40"/>
      <c r="E2" s="40"/>
    </row>
    <row r="3" spans="2:19" x14ac:dyDescent="0.2">
      <c r="C3" s="42">
        <f>'Title sheet and Definitions'!C13</f>
        <v>43038</v>
      </c>
      <c r="D3" s="43"/>
      <c r="E3" s="41"/>
      <c r="F3" s="41"/>
      <c r="G3" s="41"/>
      <c r="H3" s="41"/>
    </row>
    <row r="4" spans="2:19" x14ac:dyDescent="0.2">
      <c r="C4" s="42"/>
      <c r="D4" s="43"/>
      <c r="E4" s="41"/>
      <c r="F4" s="41"/>
      <c r="G4" s="41"/>
      <c r="H4" s="41"/>
    </row>
    <row r="5" spans="2:19" x14ac:dyDescent="0.2">
      <c r="C5" s="42"/>
      <c r="D5" s="43"/>
      <c r="E5" s="41"/>
      <c r="F5" s="41"/>
      <c r="G5" s="41"/>
      <c r="H5" s="41"/>
    </row>
    <row r="6" spans="2:19" x14ac:dyDescent="0.2">
      <c r="B6" s="3" t="s">
        <v>63</v>
      </c>
      <c r="C6" s="42"/>
      <c r="D6" s="43"/>
      <c r="E6" s="41"/>
      <c r="F6" s="41"/>
      <c r="G6" s="41"/>
      <c r="H6" s="41"/>
      <c r="L6" s="41"/>
      <c r="M6" s="3" t="s">
        <v>64</v>
      </c>
      <c r="N6" s="41"/>
      <c r="O6" s="41"/>
      <c r="P6" s="41"/>
      <c r="Q6" s="41"/>
      <c r="R6" s="41"/>
      <c r="S6" s="41"/>
    </row>
    <row r="7" spans="2:19" ht="15" x14ac:dyDescent="0.25">
      <c r="C7" s="45"/>
      <c r="D7" s="46">
        <v>2016</v>
      </c>
      <c r="E7" s="46">
        <v>2017</v>
      </c>
      <c r="F7" s="46">
        <v>2018</v>
      </c>
      <c r="G7" s="46">
        <v>2019</v>
      </c>
      <c r="H7" s="46">
        <v>2020</v>
      </c>
      <c r="I7" s="46">
        <v>2021</v>
      </c>
      <c r="J7" s="46">
        <v>2022</v>
      </c>
      <c r="K7" s="44" t="s">
        <v>25</v>
      </c>
      <c r="L7" s="90"/>
      <c r="M7" s="90"/>
      <c r="N7" s="90"/>
      <c r="O7" s="90"/>
      <c r="P7" s="90"/>
      <c r="Q7" s="90"/>
      <c r="R7" s="41"/>
      <c r="S7" s="41"/>
    </row>
    <row r="8" spans="2:19" x14ac:dyDescent="0.2">
      <c r="C8" s="42" t="s">
        <v>26</v>
      </c>
      <c r="D8" s="47">
        <v>0</v>
      </c>
      <c r="E8" s="47">
        <v>245</v>
      </c>
      <c r="F8" s="47">
        <v>1515</v>
      </c>
      <c r="G8" s="47">
        <v>7272</v>
      </c>
      <c r="H8" s="47">
        <v>22518</v>
      </c>
      <c r="I8" s="47">
        <v>54043.199999999997</v>
      </c>
      <c r="J8" s="47">
        <v>64851.839999999997</v>
      </c>
      <c r="K8" s="51">
        <v>2.0517660944393135</v>
      </c>
      <c r="L8" s="52"/>
      <c r="M8" s="52"/>
      <c r="N8" s="52"/>
      <c r="O8" s="52"/>
      <c r="P8" s="52"/>
      <c r="Q8" s="52"/>
      <c r="R8" s="52"/>
      <c r="S8" s="41"/>
    </row>
    <row r="9" spans="2:19" x14ac:dyDescent="0.2">
      <c r="C9" s="2" t="s">
        <v>35</v>
      </c>
      <c r="D9" s="47">
        <v>0</v>
      </c>
      <c r="E9" s="47">
        <v>400</v>
      </c>
      <c r="F9" s="47">
        <v>800</v>
      </c>
      <c r="G9" s="47">
        <v>2133.3333333333339</v>
      </c>
      <c r="H9" s="47">
        <v>14266.666666666666</v>
      </c>
      <c r="I9" s="47">
        <v>41150</v>
      </c>
      <c r="J9" s="47">
        <v>74583.333333333343</v>
      </c>
      <c r="K9" s="51">
        <v>1.8452233199095218</v>
      </c>
      <c r="L9" s="52"/>
      <c r="M9" s="52"/>
      <c r="N9" s="52"/>
      <c r="O9" s="52"/>
      <c r="P9" s="52"/>
      <c r="Q9" s="52"/>
      <c r="R9" s="52"/>
      <c r="S9" s="41"/>
    </row>
    <row r="10" spans="2:19" x14ac:dyDescent="0.2">
      <c r="C10" s="2" t="s">
        <v>34</v>
      </c>
      <c r="D10" s="47">
        <v>0</v>
      </c>
      <c r="E10" s="47">
        <v>0</v>
      </c>
      <c r="F10" s="47">
        <v>0</v>
      </c>
      <c r="G10" s="47">
        <v>0</v>
      </c>
      <c r="H10" s="47">
        <v>0</v>
      </c>
      <c r="I10" s="47">
        <v>0</v>
      </c>
      <c r="J10" s="47">
        <v>0</v>
      </c>
      <c r="K10" s="51"/>
      <c r="L10" s="52"/>
      <c r="M10" s="52"/>
      <c r="N10" s="52"/>
      <c r="O10" s="52"/>
      <c r="P10" s="52"/>
      <c r="Q10" s="52"/>
      <c r="R10" s="52"/>
      <c r="S10" s="41"/>
    </row>
    <row r="11" spans="2:19" x14ac:dyDescent="0.2">
      <c r="C11" s="2" t="s">
        <v>90</v>
      </c>
      <c r="D11" s="47"/>
      <c r="E11" s="47"/>
      <c r="F11" s="133">
        <v>10</v>
      </c>
      <c r="G11" s="133">
        <v>200</v>
      </c>
      <c r="H11" s="133">
        <v>1000</v>
      </c>
      <c r="I11" s="133">
        <v>2000</v>
      </c>
      <c r="J11" s="133">
        <v>4000</v>
      </c>
      <c r="K11" s="51"/>
      <c r="L11" s="137" t="s">
        <v>133</v>
      </c>
      <c r="M11" s="52"/>
      <c r="N11" s="52"/>
      <c r="O11" s="52"/>
      <c r="P11" s="52"/>
      <c r="Q11" s="52"/>
      <c r="R11" s="52"/>
      <c r="S11" s="41"/>
    </row>
    <row r="12" spans="2:19" x14ac:dyDescent="0.2">
      <c r="C12" s="49" t="s">
        <v>31</v>
      </c>
      <c r="D12" s="50">
        <v>0</v>
      </c>
      <c r="E12" s="50">
        <v>645</v>
      </c>
      <c r="F12" s="50">
        <v>2325</v>
      </c>
      <c r="G12" s="50">
        <v>9605.3333333333339</v>
      </c>
      <c r="H12" s="50">
        <v>37784.666666666664</v>
      </c>
      <c r="I12" s="50">
        <v>97193.2</v>
      </c>
      <c r="J12" s="50">
        <v>143435.17333333334</v>
      </c>
      <c r="K12" s="51">
        <v>1.9472650195716819</v>
      </c>
      <c r="L12" s="52"/>
      <c r="M12" s="52"/>
      <c r="N12" s="52"/>
      <c r="O12" s="52"/>
      <c r="P12" s="52"/>
      <c r="Q12" s="52"/>
      <c r="R12" s="52"/>
    </row>
    <row r="13" spans="2:19" x14ac:dyDescent="0.2">
      <c r="C13" s="42"/>
      <c r="D13" s="47"/>
      <c r="E13" s="47"/>
      <c r="F13" s="47"/>
      <c r="G13" s="47"/>
      <c r="H13" s="47"/>
      <c r="I13" s="47"/>
      <c r="J13" s="47"/>
      <c r="K13" s="48"/>
      <c r="L13" s="52"/>
      <c r="M13" s="52"/>
      <c r="N13" s="52"/>
      <c r="O13" s="52"/>
      <c r="P13" s="52"/>
      <c r="Q13" s="52"/>
      <c r="R13" s="52"/>
    </row>
    <row r="14" spans="2:19" x14ac:dyDescent="0.2">
      <c r="C14" s="42"/>
      <c r="D14" s="47"/>
      <c r="E14" s="47"/>
      <c r="F14" s="47"/>
      <c r="G14" s="47"/>
      <c r="H14" s="47"/>
      <c r="I14" s="47"/>
      <c r="J14" s="47"/>
      <c r="K14" s="48"/>
      <c r="L14" s="52"/>
      <c r="M14" s="52"/>
      <c r="N14" s="52"/>
      <c r="O14" s="52"/>
      <c r="P14" s="52"/>
      <c r="Q14" s="52"/>
      <c r="R14" s="52"/>
    </row>
    <row r="15" spans="2:19" x14ac:dyDescent="0.2">
      <c r="D15" s="53"/>
      <c r="E15" s="53"/>
      <c r="F15" s="53"/>
      <c r="G15" s="53"/>
      <c r="H15" s="53"/>
      <c r="I15" s="53"/>
      <c r="J15" s="53"/>
      <c r="K15" s="51"/>
    </row>
    <row r="16" spans="2:19" x14ac:dyDescent="0.2">
      <c r="C16" s="42"/>
      <c r="D16" s="43"/>
      <c r="E16" s="41"/>
      <c r="F16" s="41"/>
      <c r="G16" s="41"/>
      <c r="H16" s="41"/>
      <c r="J16" s="54"/>
    </row>
    <row r="17" spans="2:19" ht="119.25" customHeight="1" x14ac:dyDescent="0.2"/>
    <row r="18" spans="2:19" s="22" customFormat="1" ht="15" x14ac:dyDescent="0.25">
      <c r="C18" s="93"/>
      <c r="D18" s="93"/>
      <c r="E18" s="93"/>
      <c r="F18" s="93"/>
      <c r="G18" s="93"/>
      <c r="H18" s="93"/>
      <c r="I18" s="93"/>
      <c r="J18" s="93"/>
      <c r="P18" s="93"/>
    </row>
    <row r="19" spans="2:19" x14ac:dyDescent="0.2">
      <c r="B19" s="3" t="s">
        <v>65</v>
      </c>
      <c r="C19" s="42"/>
      <c r="D19" s="43"/>
      <c r="E19" s="41"/>
      <c r="F19" s="41"/>
      <c r="G19" s="41"/>
      <c r="H19" s="41"/>
      <c r="L19" s="41"/>
      <c r="M19" s="3" t="s">
        <v>66</v>
      </c>
      <c r="N19" s="41"/>
      <c r="O19" s="41"/>
      <c r="P19" s="41"/>
      <c r="Q19" s="41"/>
      <c r="R19" s="41"/>
      <c r="S19" s="41"/>
    </row>
    <row r="20" spans="2:19" ht="15" x14ac:dyDescent="0.25">
      <c r="C20" s="45"/>
      <c r="D20" s="46">
        <v>2016</v>
      </c>
      <c r="E20" s="46">
        <v>2017</v>
      </c>
      <c r="F20" s="46">
        <v>2018</v>
      </c>
      <c r="G20" s="46">
        <v>2019</v>
      </c>
      <c r="H20" s="46">
        <v>2020</v>
      </c>
      <c r="I20" s="46">
        <v>2021</v>
      </c>
      <c r="J20" s="46">
        <v>2022</v>
      </c>
      <c r="K20" s="44" t="s">
        <v>25</v>
      </c>
      <c r="L20" s="90"/>
      <c r="M20" s="90"/>
      <c r="N20" s="90"/>
      <c r="O20" s="90"/>
      <c r="P20" s="90"/>
      <c r="Q20" s="90"/>
      <c r="R20" s="41"/>
      <c r="S20" s="41"/>
    </row>
    <row r="21" spans="2:19" x14ac:dyDescent="0.2">
      <c r="C21" s="2" t="s">
        <v>36</v>
      </c>
      <c r="D21" s="47">
        <v>0</v>
      </c>
      <c r="E21" s="47">
        <v>322.5</v>
      </c>
      <c r="F21" s="47">
        <v>697.50000000000011</v>
      </c>
      <c r="G21" s="47">
        <v>1921.0666666666664</v>
      </c>
      <c r="H21" s="47">
        <v>3778.4666666666658</v>
      </c>
      <c r="I21" s="47">
        <v>9719.3199999999979</v>
      </c>
      <c r="J21" s="47">
        <v>14343.517333333331</v>
      </c>
      <c r="K21" s="48"/>
      <c r="L21" s="52"/>
      <c r="M21" s="52"/>
      <c r="N21" s="52"/>
      <c r="O21" s="52"/>
      <c r="P21" s="52"/>
      <c r="Q21" s="52"/>
      <c r="R21" s="52"/>
      <c r="S21" s="41"/>
    </row>
    <row r="22" spans="2:19" x14ac:dyDescent="0.2">
      <c r="C22" s="2" t="s">
        <v>37</v>
      </c>
      <c r="D22" s="47">
        <v>0</v>
      </c>
      <c r="E22" s="47">
        <v>322.5</v>
      </c>
      <c r="F22" s="47">
        <v>1627.5</v>
      </c>
      <c r="G22" s="47">
        <v>7684.2666666666673</v>
      </c>
      <c r="H22" s="47">
        <v>34006.199999999997</v>
      </c>
      <c r="I22" s="47">
        <v>87473.88</v>
      </c>
      <c r="J22" s="47">
        <v>129091.656</v>
      </c>
      <c r="K22" s="48"/>
      <c r="L22" s="52"/>
      <c r="M22" s="52"/>
      <c r="N22" s="52"/>
      <c r="O22" s="52"/>
      <c r="P22" s="52"/>
      <c r="Q22" s="52"/>
      <c r="R22" s="52"/>
      <c r="S22" s="41"/>
    </row>
    <row r="23" spans="2:19" x14ac:dyDescent="0.2">
      <c r="C23" s="25" t="s">
        <v>24</v>
      </c>
      <c r="D23" s="50">
        <v>0</v>
      </c>
      <c r="E23" s="50">
        <v>645</v>
      </c>
      <c r="F23" s="50">
        <v>2325</v>
      </c>
      <c r="G23" s="50">
        <v>9605.3333333333339</v>
      </c>
      <c r="H23" s="50">
        <v>37784.666666666664</v>
      </c>
      <c r="I23" s="50">
        <v>97193.2</v>
      </c>
      <c r="J23" s="50">
        <v>143435.17333333334</v>
      </c>
      <c r="K23" s="51">
        <v>1.9472650195716819</v>
      </c>
      <c r="L23" s="52"/>
      <c r="M23" s="52"/>
      <c r="N23" s="52"/>
      <c r="O23" s="52"/>
      <c r="P23" s="52"/>
      <c r="Q23" s="52"/>
      <c r="R23" s="52"/>
    </row>
    <row r="24" spans="2:19" x14ac:dyDescent="0.2">
      <c r="C24" s="42"/>
      <c r="D24" s="47"/>
      <c r="E24" s="47"/>
      <c r="F24" s="47"/>
      <c r="G24" s="47"/>
      <c r="H24" s="47"/>
      <c r="I24" s="47"/>
      <c r="J24" s="47"/>
      <c r="K24" s="48"/>
      <c r="L24" s="52"/>
      <c r="M24" s="52"/>
      <c r="N24" s="52"/>
      <c r="O24" s="52"/>
      <c r="P24" s="52"/>
      <c r="Q24" s="52"/>
      <c r="R24" s="52"/>
    </row>
    <row r="25" spans="2:19" x14ac:dyDescent="0.2">
      <c r="C25" s="42"/>
      <c r="D25" s="47"/>
      <c r="E25" s="47"/>
      <c r="F25" s="47"/>
      <c r="G25" s="47"/>
      <c r="H25" s="47"/>
      <c r="I25" s="47"/>
      <c r="J25" s="47"/>
      <c r="K25" s="48"/>
      <c r="L25" s="52"/>
      <c r="M25" s="52"/>
      <c r="N25" s="52"/>
      <c r="O25" s="52"/>
      <c r="P25" s="52"/>
      <c r="Q25" s="52"/>
      <c r="R25" s="52"/>
    </row>
    <row r="26" spans="2:19" x14ac:dyDescent="0.2">
      <c r="D26" s="53"/>
      <c r="E26" s="53"/>
      <c r="F26" s="53"/>
      <c r="G26" s="53"/>
      <c r="H26" s="53"/>
      <c r="I26" s="53"/>
      <c r="J26" s="53"/>
      <c r="K26" s="51"/>
    </row>
    <row r="27" spans="2:19" x14ac:dyDescent="0.2">
      <c r="C27" s="42"/>
      <c r="D27" s="43"/>
      <c r="E27" s="41"/>
      <c r="F27" s="41"/>
      <c r="G27" s="41"/>
      <c r="H27" s="41"/>
      <c r="J27" s="54"/>
    </row>
    <row r="28" spans="2:19" ht="119.25" customHeight="1" x14ac:dyDescent="0.2"/>
    <row r="29" spans="2:19" s="22" customFormat="1" ht="15" x14ac:dyDescent="0.25">
      <c r="C29" s="93"/>
      <c r="D29" s="93"/>
      <c r="E29" s="93"/>
      <c r="F29" s="93"/>
      <c r="G29" s="93"/>
      <c r="H29" s="93"/>
      <c r="I29" s="93"/>
      <c r="J29" s="93"/>
      <c r="P29" s="93"/>
    </row>
    <row r="30" spans="2:19" x14ac:dyDescent="0.2">
      <c r="B30" s="3" t="s">
        <v>67</v>
      </c>
      <c r="C30" s="42"/>
      <c r="D30" s="43"/>
      <c r="E30" s="41"/>
      <c r="F30" s="41"/>
      <c r="G30" s="41"/>
      <c r="H30" s="41"/>
      <c r="L30" s="41"/>
      <c r="M30" s="3" t="s">
        <v>68</v>
      </c>
      <c r="N30" s="41"/>
      <c r="O30" s="41"/>
      <c r="P30" s="41"/>
      <c r="Q30" s="41"/>
      <c r="R30" s="41"/>
      <c r="S30" s="41"/>
    </row>
    <row r="31" spans="2:19" ht="15" x14ac:dyDescent="0.25">
      <c r="C31" s="45"/>
      <c r="D31" s="46">
        <v>2016</v>
      </c>
      <c r="E31" s="46">
        <v>2017</v>
      </c>
      <c r="F31" s="46">
        <v>2018</v>
      </c>
      <c r="G31" s="46">
        <v>2019</v>
      </c>
      <c r="H31" s="46">
        <v>2020</v>
      </c>
      <c r="I31" s="46">
        <v>2021</v>
      </c>
      <c r="J31" s="46">
        <v>2022</v>
      </c>
      <c r="K31" s="44" t="s">
        <v>25</v>
      </c>
      <c r="L31" s="90"/>
      <c r="M31" s="90"/>
      <c r="N31" s="90"/>
      <c r="O31" s="90"/>
      <c r="P31" s="90"/>
      <c r="Q31" s="90"/>
      <c r="R31" s="41"/>
      <c r="S31" s="41"/>
    </row>
    <row r="32" spans="2:19" x14ac:dyDescent="0.2">
      <c r="C32" s="2" t="s">
        <v>38</v>
      </c>
      <c r="D32" s="47">
        <v>0</v>
      </c>
      <c r="E32" s="47">
        <v>0</v>
      </c>
      <c r="F32" s="47">
        <v>0</v>
      </c>
      <c r="G32" s="47">
        <v>4802.666666666667</v>
      </c>
      <c r="H32" s="47">
        <v>28338.5</v>
      </c>
      <c r="I32" s="47">
        <v>82614.22</v>
      </c>
      <c r="J32" s="47">
        <v>121919.89733333334</v>
      </c>
      <c r="K32" s="48"/>
      <c r="L32" s="52"/>
      <c r="M32" s="52"/>
      <c r="N32" s="52"/>
      <c r="O32" s="52"/>
      <c r="P32" s="52"/>
      <c r="Q32" s="52"/>
      <c r="R32" s="52"/>
      <c r="S32" s="41"/>
    </row>
    <row r="33" spans="2:19" x14ac:dyDescent="0.2">
      <c r="C33" s="2" t="s">
        <v>39</v>
      </c>
      <c r="D33" s="47">
        <v>0</v>
      </c>
      <c r="E33" s="47">
        <v>645</v>
      </c>
      <c r="F33" s="47">
        <v>2325</v>
      </c>
      <c r="G33" s="47">
        <v>4802.666666666667</v>
      </c>
      <c r="H33" s="47">
        <v>9446.1666666666661</v>
      </c>
      <c r="I33" s="47">
        <v>14578.980000000001</v>
      </c>
      <c r="J33" s="47">
        <v>21515.276000000005</v>
      </c>
      <c r="K33" s="48"/>
      <c r="L33" s="52"/>
      <c r="M33" s="52"/>
      <c r="N33" s="52"/>
      <c r="O33" s="52"/>
      <c r="P33" s="52"/>
      <c r="Q33" s="52"/>
      <c r="R33" s="52"/>
      <c r="S33" s="41"/>
    </row>
    <row r="34" spans="2:19" x14ac:dyDescent="0.2">
      <c r="C34" s="25" t="s">
        <v>24</v>
      </c>
      <c r="D34" s="50">
        <v>0</v>
      </c>
      <c r="E34" s="50">
        <v>645</v>
      </c>
      <c r="F34" s="50">
        <v>2325</v>
      </c>
      <c r="G34" s="50">
        <v>9605.3333333333339</v>
      </c>
      <c r="H34" s="50">
        <v>37784.666666666664</v>
      </c>
      <c r="I34" s="50">
        <v>97193.2</v>
      </c>
      <c r="J34" s="50">
        <v>143435.17333333334</v>
      </c>
      <c r="K34" s="51">
        <v>1.9472650195716819</v>
      </c>
      <c r="L34" s="52"/>
      <c r="M34" s="52"/>
      <c r="N34" s="52"/>
      <c r="O34" s="52"/>
      <c r="P34" s="52"/>
      <c r="Q34" s="52"/>
      <c r="R34" s="52"/>
    </row>
    <row r="35" spans="2:19" x14ac:dyDescent="0.2">
      <c r="C35" s="42"/>
      <c r="D35" s="47"/>
      <c r="E35" s="47"/>
      <c r="F35" s="47"/>
      <c r="G35" s="47"/>
      <c r="H35" s="47"/>
      <c r="I35" s="47"/>
      <c r="J35" s="47"/>
      <c r="K35" s="48"/>
      <c r="L35" s="52"/>
      <c r="M35" s="52"/>
      <c r="N35" s="52"/>
      <c r="O35" s="52"/>
      <c r="P35" s="52"/>
      <c r="Q35" s="52"/>
      <c r="R35" s="52"/>
    </row>
    <row r="36" spans="2:19" x14ac:dyDescent="0.2">
      <c r="C36" s="42"/>
      <c r="D36" s="47"/>
      <c r="E36" s="47"/>
      <c r="F36" s="47"/>
      <c r="G36" s="47"/>
      <c r="H36" s="47"/>
      <c r="I36" s="47"/>
      <c r="J36" s="47"/>
      <c r="K36" s="48"/>
      <c r="L36" s="52"/>
      <c r="M36" s="52"/>
      <c r="N36" s="52"/>
      <c r="O36" s="52"/>
      <c r="P36" s="52"/>
      <c r="Q36" s="52"/>
      <c r="R36" s="52"/>
    </row>
    <row r="37" spans="2:19" x14ac:dyDescent="0.2">
      <c r="D37" s="53"/>
      <c r="E37" s="53"/>
      <c r="F37" s="53"/>
      <c r="G37" s="53"/>
      <c r="H37" s="53"/>
      <c r="I37" s="53"/>
      <c r="J37" s="53"/>
      <c r="K37" s="51"/>
    </row>
    <row r="38" spans="2:19" x14ac:dyDescent="0.2">
      <c r="C38" s="42"/>
      <c r="D38" s="43"/>
      <c r="E38" s="41"/>
      <c r="F38" s="41"/>
      <c r="G38" s="41"/>
      <c r="H38" s="41"/>
      <c r="J38" s="54"/>
    </row>
    <row r="39" spans="2:19" ht="119.25" customHeight="1" x14ac:dyDescent="0.2"/>
    <row r="40" spans="2:19" s="22" customFormat="1" ht="15" x14ac:dyDescent="0.25">
      <c r="C40" s="93"/>
      <c r="D40" s="93"/>
      <c r="E40" s="93"/>
      <c r="F40" s="93"/>
      <c r="G40" s="93"/>
      <c r="H40" s="93"/>
      <c r="I40" s="93"/>
      <c r="J40" s="93"/>
      <c r="P40" s="93"/>
    </row>
    <row r="41" spans="2:19" x14ac:dyDescent="0.2">
      <c r="B41" s="3" t="s">
        <v>69</v>
      </c>
      <c r="C41" s="42"/>
      <c r="D41" s="43"/>
      <c r="E41" s="41"/>
      <c r="F41" s="41"/>
      <c r="G41" s="41"/>
      <c r="H41" s="41"/>
      <c r="L41" s="41"/>
      <c r="M41" s="3" t="s">
        <v>70</v>
      </c>
      <c r="N41" s="41"/>
      <c r="O41" s="41"/>
      <c r="P41" s="41"/>
      <c r="Q41" s="41"/>
      <c r="R41" s="41"/>
      <c r="S41" s="41"/>
    </row>
    <row r="42" spans="2:19" ht="15" x14ac:dyDescent="0.25">
      <c r="C42" s="45"/>
      <c r="D42" s="46">
        <v>2016</v>
      </c>
      <c r="E42" s="46">
        <v>2017</v>
      </c>
      <c r="F42" s="46">
        <v>2018</v>
      </c>
      <c r="G42" s="46">
        <v>2019</v>
      </c>
      <c r="H42" s="46">
        <v>2020</v>
      </c>
      <c r="I42" s="46">
        <v>2021</v>
      </c>
      <c r="J42" s="46">
        <v>2022</v>
      </c>
      <c r="K42" s="44" t="s">
        <v>25</v>
      </c>
      <c r="L42" s="90"/>
      <c r="M42" s="90"/>
      <c r="N42" s="90"/>
      <c r="O42" s="90"/>
      <c r="P42" s="90"/>
      <c r="Q42" s="90"/>
      <c r="R42" s="41"/>
      <c r="S42" s="41"/>
    </row>
    <row r="43" spans="2:19" x14ac:dyDescent="0.2">
      <c r="C43" s="2" t="s">
        <v>40</v>
      </c>
      <c r="D43" s="47">
        <v>0</v>
      </c>
      <c r="E43" s="47">
        <v>400</v>
      </c>
      <c r="F43" s="47">
        <v>800.00000000000011</v>
      </c>
      <c r="G43" s="47">
        <v>2133.3333333333339</v>
      </c>
      <c r="H43" s="47">
        <v>14266.666666666666</v>
      </c>
      <c r="I43" s="47">
        <v>41150</v>
      </c>
      <c r="J43" s="47">
        <v>74583.333333333343</v>
      </c>
      <c r="K43" s="48"/>
      <c r="L43" s="52"/>
      <c r="M43" s="52"/>
      <c r="N43" s="52"/>
      <c r="O43" s="52"/>
      <c r="P43" s="52"/>
      <c r="Q43" s="52"/>
      <c r="R43" s="52"/>
      <c r="S43" s="41"/>
    </row>
    <row r="44" spans="2:19" x14ac:dyDescent="0.2">
      <c r="C44" s="2" t="s">
        <v>41</v>
      </c>
      <c r="D44" s="47">
        <v>0</v>
      </c>
      <c r="E44" s="47">
        <v>245</v>
      </c>
      <c r="F44" s="47">
        <v>1525</v>
      </c>
      <c r="G44" s="47">
        <v>7472</v>
      </c>
      <c r="H44" s="47">
        <v>23517.999999999996</v>
      </c>
      <c r="I44" s="47">
        <v>56043.199999999997</v>
      </c>
      <c r="J44" s="47">
        <v>68851.839999999997</v>
      </c>
      <c r="K44" s="48"/>
      <c r="L44" s="52"/>
      <c r="M44" s="52"/>
      <c r="N44" s="52"/>
      <c r="O44" s="52"/>
      <c r="P44" s="52"/>
      <c r="Q44" s="52"/>
      <c r="R44" s="52"/>
      <c r="S44" s="41"/>
    </row>
    <row r="45" spans="2:19" x14ac:dyDescent="0.2">
      <c r="C45" s="25" t="s">
        <v>24</v>
      </c>
      <c r="D45" s="50">
        <v>0</v>
      </c>
      <c r="E45" s="50">
        <v>645</v>
      </c>
      <c r="F45" s="50">
        <v>2325</v>
      </c>
      <c r="G45" s="50">
        <v>9605.3333333333339</v>
      </c>
      <c r="H45" s="50">
        <v>37784.666666666664</v>
      </c>
      <c r="I45" s="50">
        <v>97193.2</v>
      </c>
      <c r="J45" s="50">
        <v>143435.17333333334</v>
      </c>
      <c r="K45" s="51">
        <v>1.9472650195716819</v>
      </c>
      <c r="L45" s="52"/>
      <c r="M45" s="52"/>
      <c r="N45" s="52"/>
      <c r="O45" s="52"/>
      <c r="P45" s="52"/>
      <c r="Q45" s="52"/>
      <c r="R45" s="52"/>
    </row>
    <row r="46" spans="2:19" x14ac:dyDescent="0.2">
      <c r="C46" s="42"/>
      <c r="D46" s="47"/>
      <c r="E46" s="47"/>
      <c r="F46" s="47"/>
      <c r="G46" s="47"/>
      <c r="H46" s="47"/>
      <c r="I46" s="47"/>
      <c r="J46" s="47"/>
      <c r="K46" s="48"/>
      <c r="L46" s="52"/>
      <c r="M46" s="52"/>
      <c r="N46" s="52"/>
      <c r="O46" s="52"/>
      <c r="P46" s="52"/>
      <c r="Q46" s="52"/>
      <c r="R46" s="52"/>
    </row>
    <row r="47" spans="2:19" x14ac:dyDescent="0.2">
      <c r="C47" s="42"/>
      <c r="D47" s="47"/>
      <c r="E47" s="47"/>
      <c r="F47" s="47"/>
      <c r="G47" s="47"/>
      <c r="H47" s="47"/>
      <c r="I47" s="47"/>
      <c r="J47" s="47"/>
      <c r="K47" s="48"/>
      <c r="L47" s="52"/>
      <c r="M47" s="52"/>
      <c r="N47" s="52"/>
      <c r="O47" s="52"/>
      <c r="P47" s="52"/>
      <c r="Q47" s="52"/>
      <c r="R47" s="52"/>
    </row>
    <row r="48" spans="2:19" x14ac:dyDescent="0.2">
      <c r="D48" s="53"/>
      <c r="E48" s="53"/>
      <c r="F48" s="53"/>
      <c r="G48" s="53"/>
      <c r="H48" s="53"/>
      <c r="I48" s="53"/>
      <c r="J48" s="53"/>
      <c r="K48" s="51"/>
    </row>
    <row r="49" spans="2:19" x14ac:dyDescent="0.2">
      <c r="C49" s="42"/>
      <c r="D49" s="43"/>
      <c r="E49" s="41"/>
      <c r="F49" s="41"/>
      <c r="G49" s="41"/>
      <c r="H49" s="41"/>
      <c r="J49" s="54"/>
    </row>
    <row r="50" spans="2:19" ht="119.25" customHeight="1" x14ac:dyDescent="0.2"/>
    <row r="51" spans="2:19" x14ac:dyDescent="0.2">
      <c r="D51" s="55"/>
      <c r="E51" s="55"/>
      <c r="F51" s="55"/>
      <c r="G51" s="55"/>
      <c r="H51" s="55"/>
      <c r="I51" s="55"/>
    </row>
    <row r="52" spans="2:19" x14ac:dyDescent="0.2">
      <c r="B52" s="3" t="s">
        <v>71</v>
      </c>
      <c r="C52" s="2"/>
      <c r="D52" s="141"/>
      <c r="E52" s="10"/>
      <c r="F52" s="10"/>
      <c r="G52" s="10"/>
      <c r="H52" s="10"/>
      <c r="I52" s="10"/>
      <c r="J52" s="10"/>
      <c r="K52" s="1"/>
      <c r="L52" s="41"/>
      <c r="M52" s="3" t="s">
        <v>72</v>
      </c>
      <c r="N52" s="41"/>
      <c r="O52" s="41"/>
      <c r="P52" s="41"/>
      <c r="Q52" s="41"/>
      <c r="R52" s="41"/>
      <c r="S52" s="41"/>
    </row>
    <row r="53" spans="2:19" ht="15" x14ac:dyDescent="0.25">
      <c r="B53" s="1"/>
      <c r="C53" s="142"/>
      <c r="D53" s="143">
        <v>2016</v>
      </c>
      <c r="E53" s="143">
        <v>2017</v>
      </c>
      <c r="F53" s="46">
        <v>2018</v>
      </c>
      <c r="G53" s="46">
        <v>2019</v>
      </c>
      <c r="H53" s="46">
        <v>2020</v>
      </c>
      <c r="I53" s="46">
        <v>2021</v>
      </c>
      <c r="J53" s="46">
        <v>2022</v>
      </c>
      <c r="K53" s="3" t="s">
        <v>146</v>
      </c>
      <c r="L53" s="90"/>
      <c r="M53" s="90"/>
      <c r="N53" s="90"/>
      <c r="O53" s="90"/>
      <c r="P53" s="90"/>
      <c r="Q53" s="90"/>
      <c r="R53" s="41"/>
      <c r="S53" s="41"/>
    </row>
    <row r="54" spans="2:19" x14ac:dyDescent="0.2">
      <c r="B54" s="1"/>
      <c r="C54" s="2" t="s">
        <v>26</v>
      </c>
      <c r="D54" s="5">
        <v>0</v>
      </c>
      <c r="E54" s="5">
        <v>0</v>
      </c>
      <c r="F54" s="5">
        <v>0</v>
      </c>
      <c r="G54" s="5">
        <v>0</v>
      </c>
      <c r="H54" s="5">
        <v>0</v>
      </c>
      <c r="I54" s="5">
        <v>0</v>
      </c>
      <c r="J54" s="5">
        <v>0</v>
      </c>
      <c r="K54" s="145"/>
      <c r="L54" s="52"/>
      <c r="M54" s="52"/>
      <c r="N54" s="52"/>
      <c r="O54" s="52"/>
      <c r="P54" s="52"/>
      <c r="Q54" s="52"/>
      <c r="R54" s="52"/>
      <c r="S54" s="41"/>
    </row>
    <row r="55" spans="2:19" x14ac:dyDescent="0.2">
      <c r="B55" s="1"/>
      <c r="C55" s="2" t="s">
        <v>35</v>
      </c>
      <c r="D55" s="5">
        <v>0</v>
      </c>
      <c r="E55" s="5">
        <v>0</v>
      </c>
      <c r="F55" s="5">
        <v>304.81190000000004</v>
      </c>
      <c r="G55" s="5">
        <v>36652.205310000005</v>
      </c>
      <c r="H55" s="5">
        <v>305115.61381100008</v>
      </c>
      <c r="I55" s="5">
        <v>643022.50170501007</v>
      </c>
      <c r="J55" s="5">
        <v>644445.27373781381</v>
      </c>
      <c r="K55" s="145"/>
      <c r="L55" s="52"/>
      <c r="M55" s="52"/>
      <c r="N55" s="52"/>
      <c r="O55" s="52"/>
      <c r="P55" s="52"/>
      <c r="Q55" s="52"/>
      <c r="R55" s="52"/>
      <c r="S55" s="41"/>
    </row>
    <row r="56" spans="2:19" x14ac:dyDescent="0.2">
      <c r="B56" s="1"/>
      <c r="C56" s="2" t="s">
        <v>34</v>
      </c>
      <c r="D56" s="5">
        <v>0</v>
      </c>
      <c r="E56" s="5">
        <v>0</v>
      </c>
      <c r="F56" s="5">
        <v>0</v>
      </c>
      <c r="G56" s="5">
        <v>0</v>
      </c>
      <c r="H56" s="5">
        <v>0</v>
      </c>
      <c r="I56" s="5">
        <v>0</v>
      </c>
      <c r="J56" s="5">
        <v>0</v>
      </c>
      <c r="K56" s="145"/>
      <c r="L56" s="52"/>
      <c r="M56" s="52"/>
      <c r="N56" s="52"/>
      <c r="O56" s="52"/>
      <c r="P56" s="52"/>
      <c r="Q56" s="52"/>
      <c r="R56" s="52"/>
      <c r="S56" s="41"/>
    </row>
    <row r="57" spans="2:19" x14ac:dyDescent="0.2">
      <c r="B57" s="1"/>
      <c r="C57" s="25" t="s">
        <v>31</v>
      </c>
      <c r="D57" s="11">
        <v>0</v>
      </c>
      <c r="E57" s="11">
        <v>0</v>
      </c>
      <c r="F57" s="11">
        <v>304.81190000000004</v>
      </c>
      <c r="G57" s="11">
        <v>36652.205310000005</v>
      </c>
      <c r="H57" s="11">
        <v>305115.61381100008</v>
      </c>
      <c r="I57" s="11">
        <v>643022.50170501007</v>
      </c>
      <c r="J57" s="11">
        <v>644445.27373781381</v>
      </c>
      <c r="K57" s="20">
        <f>(J57/F57)^(1/4)-1</f>
        <v>5.7809186033347446</v>
      </c>
      <c r="L57" s="52"/>
      <c r="M57" s="52"/>
      <c r="N57" s="52"/>
      <c r="O57" s="52"/>
      <c r="P57" s="52"/>
      <c r="Q57" s="52"/>
      <c r="R57" s="52"/>
    </row>
    <row r="58" spans="2:19" x14ac:dyDescent="0.2">
      <c r="B58" s="1"/>
      <c r="C58" s="2"/>
      <c r="D58" s="5"/>
      <c r="E58" s="5"/>
      <c r="F58" s="5"/>
      <c r="G58" s="5"/>
      <c r="H58" s="5"/>
      <c r="I58" s="5"/>
      <c r="J58" s="5"/>
      <c r="K58" s="145"/>
      <c r="L58" s="52"/>
      <c r="M58" s="52"/>
      <c r="N58" s="52"/>
      <c r="O58" s="52"/>
      <c r="P58" s="52"/>
      <c r="Q58" s="52"/>
      <c r="R58" s="52"/>
    </row>
    <row r="59" spans="2:19" x14ac:dyDescent="0.2">
      <c r="B59" s="1"/>
      <c r="C59" s="2" t="s">
        <v>143</v>
      </c>
      <c r="D59" s="5"/>
      <c r="E59" s="5"/>
      <c r="F59" s="5"/>
      <c r="G59" s="5"/>
      <c r="H59" s="5"/>
      <c r="I59" s="5"/>
      <c r="J59" s="5"/>
      <c r="K59" s="145"/>
      <c r="L59" s="52"/>
      <c r="M59" s="52"/>
      <c r="N59" s="52"/>
      <c r="O59" s="52"/>
      <c r="P59" s="52"/>
      <c r="Q59" s="52"/>
      <c r="R59" s="52"/>
    </row>
    <row r="60" spans="2:19" x14ac:dyDescent="0.2">
      <c r="C60" s="139"/>
      <c r="D60" s="53"/>
      <c r="E60" s="53"/>
      <c r="F60" s="53"/>
      <c r="G60" s="53"/>
      <c r="H60" s="53"/>
      <c r="I60" s="53"/>
      <c r="J60" s="53"/>
      <c r="K60" s="51"/>
    </row>
    <row r="61" spans="2:19" x14ac:dyDescent="0.2">
      <c r="C61" s="140"/>
      <c r="D61" s="43"/>
      <c r="E61" s="41"/>
      <c r="F61" s="41"/>
      <c r="G61" s="41"/>
      <c r="H61" s="41"/>
      <c r="J61" s="54"/>
    </row>
    <row r="62" spans="2:19" ht="119.25" customHeight="1" x14ac:dyDescent="0.2"/>
    <row r="64" spans="2:19" x14ac:dyDescent="0.2">
      <c r="B64" s="3" t="s">
        <v>73</v>
      </c>
      <c r="C64" s="42"/>
      <c r="D64" s="43"/>
      <c r="E64" s="41"/>
      <c r="F64" s="41"/>
      <c r="G64" s="41"/>
      <c r="H64" s="41"/>
      <c r="M64" s="3" t="s">
        <v>74</v>
      </c>
    </row>
    <row r="65" spans="2:13" x14ac:dyDescent="0.2">
      <c r="C65" s="45"/>
      <c r="D65" s="46">
        <v>2016</v>
      </c>
      <c r="E65" s="46">
        <v>2017</v>
      </c>
      <c r="F65" s="46">
        <v>2018</v>
      </c>
      <c r="G65" s="46">
        <v>2019</v>
      </c>
      <c r="H65" s="46">
        <v>2020</v>
      </c>
      <c r="I65" s="46">
        <v>2021</v>
      </c>
      <c r="J65" s="46">
        <v>2022</v>
      </c>
      <c r="K65" s="44" t="s">
        <v>25</v>
      </c>
    </row>
    <row r="66" spans="2:13" x14ac:dyDescent="0.2">
      <c r="C66" s="42" t="s">
        <v>26</v>
      </c>
      <c r="D66" s="56">
        <v>0</v>
      </c>
      <c r="E66" s="56">
        <v>670320</v>
      </c>
      <c r="F66" s="56">
        <v>3730536</v>
      </c>
      <c r="G66" s="56">
        <v>16115915.520000001</v>
      </c>
      <c r="H66" s="56">
        <v>44913141.792000011</v>
      </c>
      <c r="I66" s="56">
        <v>97012386.270720005</v>
      </c>
      <c r="J66" s="56">
        <v>116414863.524864</v>
      </c>
      <c r="K66" s="48">
        <v>1.8050799966336601</v>
      </c>
    </row>
    <row r="67" spans="2:13" x14ac:dyDescent="0.2">
      <c r="C67" s="42" t="s">
        <v>30</v>
      </c>
      <c r="D67" s="56">
        <v>0</v>
      </c>
      <c r="E67" s="56">
        <v>1094400</v>
      </c>
      <c r="F67" s="56">
        <v>2001772.8435500001</v>
      </c>
      <c r="G67" s="56">
        <v>8366455.6821502522</v>
      </c>
      <c r="H67" s="56">
        <v>57231329.333032683</v>
      </c>
      <c r="I67" s="56">
        <v>131479980.1582303</v>
      </c>
      <c r="J67" s="56">
        <v>188736307.48883188</v>
      </c>
      <c r="K67" s="48">
        <v>1.8011468284119463</v>
      </c>
    </row>
    <row r="68" spans="2:13" x14ac:dyDescent="0.2">
      <c r="C68" s="2" t="s">
        <v>34</v>
      </c>
      <c r="D68" s="56">
        <v>0</v>
      </c>
      <c r="E68" s="56">
        <v>0</v>
      </c>
      <c r="F68" s="56">
        <v>0</v>
      </c>
      <c r="G68" s="56">
        <v>0</v>
      </c>
      <c r="H68" s="56">
        <v>0</v>
      </c>
      <c r="I68" s="56">
        <v>0</v>
      </c>
      <c r="J68" s="56">
        <v>0</v>
      </c>
      <c r="K68" s="48"/>
    </row>
    <row r="69" spans="2:13" x14ac:dyDescent="0.2">
      <c r="C69" s="2" t="s">
        <v>27</v>
      </c>
      <c r="D69" s="56">
        <v>0</v>
      </c>
      <c r="E69" s="56">
        <v>0</v>
      </c>
      <c r="F69" s="56">
        <v>24624</v>
      </c>
      <c r="G69" s="56">
        <v>443232.00000000006</v>
      </c>
      <c r="H69" s="56">
        <v>1994544.0000000002</v>
      </c>
      <c r="I69" s="56">
        <v>3590179.2000000007</v>
      </c>
      <c r="J69" s="56">
        <v>7180358.4000000013</v>
      </c>
      <c r="K69" s="48"/>
    </row>
    <row r="70" spans="2:13" x14ac:dyDescent="0.2">
      <c r="D70" s="57">
        <v>0</v>
      </c>
      <c r="E70" s="57">
        <v>1764720</v>
      </c>
      <c r="F70" s="57">
        <v>5756932.8435500003</v>
      </c>
      <c r="G70" s="57">
        <v>24925603.202150255</v>
      </c>
      <c r="H70" s="57">
        <v>104139015.12503269</v>
      </c>
      <c r="I70" s="57">
        <v>232082545.6289503</v>
      </c>
      <c r="J70" s="57">
        <v>312331529.41369587</v>
      </c>
      <c r="K70" s="51">
        <v>1.8157105238154845</v>
      </c>
    </row>
    <row r="72" spans="2:13" x14ac:dyDescent="0.2">
      <c r="C72" s="58" t="s">
        <v>32</v>
      </c>
    </row>
    <row r="73" spans="2:13" ht="145.5" customHeight="1" x14ac:dyDescent="0.2"/>
    <row r="74" spans="2:13" x14ac:dyDescent="0.2">
      <c r="B74" s="44"/>
      <c r="C74" s="42"/>
      <c r="D74" s="43"/>
      <c r="E74" s="41"/>
      <c r="F74" s="41"/>
      <c r="G74" s="41"/>
      <c r="H74" s="41"/>
      <c r="M74" s="44"/>
    </row>
    <row r="75" spans="2:13" s="61" customFormat="1" x14ac:dyDescent="0.2">
      <c r="C75" s="91"/>
      <c r="D75" s="92"/>
      <c r="E75" s="92"/>
      <c r="F75" s="92"/>
      <c r="G75" s="92"/>
      <c r="H75" s="92"/>
      <c r="I75" s="92"/>
      <c r="J75" s="92"/>
      <c r="K75" s="59"/>
    </row>
    <row r="76" spans="2:13" s="59" customFormat="1" ht="15" x14ac:dyDescent="0.25">
      <c r="C76" s="60"/>
      <c r="D76" s="47"/>
      <c r="E76" s="47"/>
      <c r="F76" s="47"/>
      <c r="G76" s="47"/>
      <c r="H76" s="47"/>
      <c r="I76" s="47"/>
      <c r="J76" s="47"/>
      <c r="K76" s="48"/>
    </row>
    <row r="77" spans="2:13" s="61" customFormat="1" ht="15" x14ac:dyDescent="0.25">
      <c r="C77" s="60"/>
      <c r="D77" s="47"/>
      <c r="E77" s="47"/>
      <c r="F77" s="47"/>
      <c r="G77" s="47"/>
      <c r="H77" s="47"/>
      <c r="I77" s="47"/>
      <c r="J77" s="47"/>
    </row>
    <row r="78" spans="2:13" s="61" customFormat="1" ht="15" x14ac:dyDescent="0.25">
      <c r="C78" s="60"/>
      <c r="D78" s="47"/>
      <c r="E78" s="47"/>
      <c r="F78" s="47"/>
      <c r="G78" s="47"/>
      <c r="H78" s="47"/>
      <c r="I78" s="47"/>
      <c r="J78" s="47"/>
    </row>
    <row r="79" spans="2:13" s="61" customFormat="1" ht="15" x14ac:dyDescent="0.25">
      <c r="C79" s="60"/>
      <c r="D79" s="47"/>
      <c r="E79" s="47"/>
      <c r="F79" s="47"/>
      <c r="G79" s="47"/>
      <c r="H79" s="47"/>
      <c r="I79" s="47"/>
      <c r="J79" s="47"/>
    </row>
    <row r="80" spans="2:13" s="61" customFormat="1" ht="15" x14ac:dyDescent="0.25">
      <c r="C80" s="60"/>
      <c r="D80" s="47"/>
      <c r="E80" s="47"/>
      <c r="F80" s="47"/>
      <c r="G80" s="47"/>
      <c r="H80" s="47"/>
      <c r="I80" s="47"/>
      <c r="J80" s="47"/>
    </row>
    <row r="81" spans="3:11" s="61" customFormat="1" ht="15" x14ac:dyDescent="0.25">
      <c r="C81" s="60"/>
      <c r="D81" s="47"/>
      <c r="E81" s="47"/>
      <c r="F81" s="47"/>
      <c r="G81" s="47"/>
      <c r="H81" s="47"/>
      <c r="I81" s="47"/>
      <c r="J81" s="47"/>
    </row>
    <row r="82" spans="3:11" s="61" customFormat="1" ht="15" x14ac:dyDescent="0.25">
      <c r="C82" s="60"/>
      <c r="D82" s="50"/>
      <c r="E82" s="50"/>
      <c r="F82" s="50"/>
      <c r="G82" s="50"/>
      <c r="H82" s="50"/>
      <c r="I82" s="50"/>
      <c r="J82" s="50"/>
      <c r="K82" s="51"/>
    </row>
    <row r="83" spans="3:11" s="61" customFormat="1" x14ac:dyDescent="0.2">
      <c r="C83" s="62"/>
      <c r="D83" s="43"/>
      <c r="E83" s="43"/>
      <c r="F83" s="43"/>
      <c r="G83" s="43"/>
      <c r="H83" s="43"/>
      <c r="I83" s="63"/>
      <c r="J83" s="63"/>
    </row>
    <row r="84" spans="3:11" s="61" customFormat="1" x14ac:dyDescent="0.2">
      <c r="C84" s="64"/>
      <c r="D84" s="43"/>
      <c r="E84" s="43"/>
      <c r="F84" s="43"/>
      <c r="G84" s="43"/>
      <c r="H84" s="43"/>
      <c r="I84" s="63"/>
      <c r="J84" s="63"/>
    </row>
    <row r="85" spans="3:11" s="61" customFormat="1" x14ac:dyDescent="0.2">
      <c r="C85" s="64"/>
      <c r="D85" s="43"/>
      <c r="E85" s="43"/>
      <c r="F85" s="43"/>
      <c r="G85" s="43"/>
      <c r="H85" s="43"/>
      <c r="I85" s="63"/>
      <c r="J85" s="63"/>
    </row>
    <row r="86" spans="3:11" s="61" customFormat="1" x14ac:dyDescent="0.2">
      <c r="D86" s="43"/>
      <c r="E86" s="43"/>
      <c r="F86" s="43"/>
      <c r="G86" s="43"/>
      <c r="H86" s="43"/>
      <c r="I86" s="63"/>
      <c r="J86" s="63"/>
    </row>
    <row r="87" spans="3:11" s="61" customFormat="1" x14ac:dyDescent="0.2">
      <c r="D87" s="43"/>
      <c r="E87" s="43"/>
      <c r="F87" s="43"/>
      <c r="G87" s="43"/>
      <c r="H87" s="43"/>
      <c r="I87" s="63"/>
      <c r="J87" s="63"/>
    </row>
    <row r="88" spans="3:11" s="61" customFormat="1" x14ac:dyDescent="0.2">
      <c r="C88" s="65"/>
      <c r="D88" s="66"/>
      <c r="E88" s="66"/>
      <c r="F88" s="66"/>
      <c r="G88" s="66"/>
      <c r="H88" s="66"/>
      <c r="I88" s="63"/>
      <c r="J88" s="63"/>
    </row>
    <row r="89" spans="3:11" s="61" customFormat="1" x14ac:dyDescent="0.2">
      <c r="C89" s="59"/>
      <c r="D89" s="67"/>
      <c r="E89" s="67"/>
      <c r="F89" s="66"/>
      <c r="G89" s="67"/>
      <c r="H89" s="67"/>
      <c r="I89" s="63"/>
      <c r="J89" s="63"/>
    </row>
    <row r="90" spans="3:11" s="61" customFormat="1" x14ac:dyDescent="0.2">
      <c r="D90" s="66"/>
      <c r="E90" s="66"/>
      <c r="F90" s="66"/>
      <c r="G90" s="66"/>
      <c r="H90" s="66"/>
      <c r="I90" s="63"/>
      <c r="J90" s="63"/>
    </row>
    <row r="91" spans="3:11" s="61" customFormat="1" x14ac:dyDescent="0.2">
      <c r="K91" s="38"/>
    </row>
    <row r="92" spans="3:11" s="61" customFormat="1" x14ac:dyDescent="0.2">
      <c r="K92" s="38"/>
    </row>
    <row r="93" spans="3:11" s="61" customFormat="1" x14ac:dyDescent="0.2">
      <c r="C93" s="59"/>
      <c r="D93" s="67"/>
      <c r="E93" s="67"/>
      <c r="F93" s="66"/>
      <c r="G93" s="67"/>
      <c r="H93" s="67"/>
      <c r="I93" s="63"/>
      <c r="J93" s="63"/>
    </row>
    <row r="94" spans="3:11" s="61" customFormat="1" x14ac:dyDescent="0.2">
      <c r="C94" s="59"/>
      <c r="D94" s="66"/>
      <c r="E94" s="66"/>
      <c r="F94" s="66"/>
      <c r="G94" s="66"/>
      <c r="H94" s="66"/>
      <c r="I94" s="63"/>
      <c r="J94" s="63"/>
    </row>
    <row r="95" spans="3:11" s="61" customFormat="1" x14ac:dyDescent="0.2">
      <c r="C95" s="59"/>
      <c r="D95" s="66"/>
      <c r="E95" s="66"/>
      <c r="F95" s="66"/>
      <c r="G95" s="66"/>
      <c r="H95" s="66"/>
      <c r="I95" s="63"/>
      <c r="J95" s="63"/>
    </row>
    <row r="96" spans="3:11" s="61" customFormat="1" x14ac:dyDescent="0.2">
      <c r="D96" s="66"/>
      <c r="E96" s="66"/>
      <c r="F96" s="66"/>
      <c r="G96" s="66"/>
      <c r="H96" s="66"/>
      <c r="I96" s="63"/>
      <c r="J96" s="63"/>
    </row>
    <row r="97" spans="2:21" s="61" customFormat="1" x14ac:dyDescent="0.2">
      <c r="D97" s="66"/>
      <c r="E97" s="66"/>
      <c r="F97" s="59"/>
      <c r="G97" s="66"/>
      <c r="H97" s="66"/>
      <c r="I97" s="59"/>
      <c r="J97" s="59"/>
    </row>
    <row r="98" spans="2:21" s="61" customFormat="1" x14ac:dyDescent="0.2">
      <c r="D98" s="66"/>
      <c r="E98" s="66"/>
      <c r="F98" s="59"/>
      <c r="G98" s="66"/>
      <c r="H98" s="66"/>
      <c r="I98" s="59"/>
      <c r="J98" s="59"/>
    </row>
    <row r="99" spans="2:21" s="61" customFormat="1" x14ac:dyDescent="0.2">
      <c r="C99" s="59"/>
      <c r="D99" s="66"/>
      <c r="E99" s="66"/>
      <c r="F99" s="59"/>
      <c r="G99" s="66"/>
      <c r="H99" s="66"/>
      <c r="I99" s="59"/>
      <c r="J99" s="59"/>
    </row>
    <row r="100" spans="2:21" s="61" customFormat="1" x14ac:dyDescent="0.2">
      <c r="C100" s="59"/>
      <c r="D100" s="66"/>
      <c r="E100" s="66"/>
      <c r="F100" s="59"/>
      <c r="G100" s="66"/>
      <c r="H100" s="66"/>
      <c r="I100" s="59"/>
      <c r="J100" s="59"/>
    </row>
    <row r="101" spans="2:21" s="61" customFormat="1" x14ac:dyDescent="0.2">
      <c r="C101" s="68"/>
      <c r="D101" s="66"/>
      <c r="E101" s="66"/>
      <c r="F101" s="59"/>
      <c r="G101" s="66"/>
      <c r="H101" s="66"/>
      <c r="I101" s="59"/>
      <c r="J101" s="59"/>
    </row>
    <row r="102" spans="2:21" s="61" customFormat="1" x14ac:dyDescent="0.2">
      <c r="C102" s="68"/>
      <c r="D102" s="66"/>
      <c r="E102" s="66"/>
      <c r="F102" s="59"/>
      <c r="G102" s="66"/>
      <c r="H102" s="66"/>
      <c r="I102" s="59"/>
      <c r="J102" s="59"/>
    </row>
    <row r="103" spans="2:21" s="61" customFormat="1" x14ac:dyDescent="0.2">
      <c r="C103" s="68"/>
      <c r="D103" s="66"/>
      <c r="E103" s="66"/>
      <c r="F103" s="59"/>
      <c r="G103" s="66"/>
      <c r="H103" s="66"/>
      <c r="I103" s="59"/>
      <c r="J103" s="59"/>
    </row>
    <row r="104" spans="2:21" s="61" customFormat="1" x14ac:dyDescent="0.2">
      <c r="C104" s="59"/>
      <c r="D104" s="66"/>
      <c r="E104" s="66"/>
      <c r="F104" s="59"/>
      <c r="G104" s="66"/>
      <c r="H104" s="66"/>
      <c r="I104" s="59"/>
      <c r="J104" s="59"/>
    </row>
    <row r="105" spans="2:21" s="59" customFormat="1" x14ac:dyDescent="0.2">
      <c r="B105" s="61"/>
      <c r="C105" s="69"/>
      <c r="D105" s="65"/>
      <c r="E105" s="65"/>
      <c r="F105" s="65"/>
      <c r="G105" s="65"/>
      <c r="H105" s="65"/>
      <c r="K105" s="61"/>
      <c r="L105" s="61"/>
      <c r="M105" s="61"/>
      <c r="N105" s="61"/>
      <c r="O105" s="61"/>
      <c r="P105" s="61"/>
      <c r="Q105" s="61"/>
      <c r="R105" s="61"/>
      <c r="S105" s="61"/>
      <c r="T105" s="61"/>
      <c r="U105" s="61"/>
    </row>
    <row r="106" spans="2:21" s="59" customFormat="1" x14ac:dyDescent="0.2">
      <c r="B106" s="61"/>
      <c r="C106" s="70"/>
      <c r="D106" s="63"/>
      <c r="E106" s="63"/>
      <c r="F106" s="63"/>
      <c r="G106" s="63"/>
      <c r="H106" s="63"/>
      <c r="K106" s="61"/>
      <c r="L106" s="61"/>
      <c r="M106" s="61"/>
      <c r="N106" s="61"/>
      <c r="O106" s="61"/>
      <c r="P106" s="61"/>
      <c r="Q106" s="61"/>
      <c r="R106" s="61"/>
      <c r="S106" s="61"/>
      <c r="T106" s="61"/>
      <c r="U106" s="61"/>
    </row>
    <row r="107" spans="2:21" s="59" customFormat="1" x14ac:dyDescent="0.2">
      <c r="B107" s="61"/>
      <c r="C107" s="62"/>
      <c r="D107" s="63"/>
      <c r="E107" s="63"/>
      <c r="F107" s="63"/>
      <c r="G107" s="63"/>
      <c r="H107" s="63"/>
      <c r="K107" s="61"/>
      <c r="L107" s="61"/>
      <c r="M107" s="61"/>
      <c r="N107" s="61"/>
      <c r="O107" s="61"/>
      <c r="P107" s="61"/>
      <c r="Q107" s="61"/>
      <c r="R107" s="61"/>
      <c r="S107" s="61"/>
      <c r="T107" s="61"/>
      <c r="U107" s="61"/>
    </row>
    <row r="108" spans="2:21" s="59" customFormat="1" x14ac:dyDescent="0.2">
      <c r="B108" s="61"/>
      <c r="C108" s="62"/>
      <c r="D108" s="63"/>
      <c r="E108" s="63"/>
      <c r="F108" s="63"/>
      <c r="G108" s="63"/>
      <c r="H108" s="63"/>
      <c r="K108" s="61"/>
      <c r="L108" s="61"/>
      <c r="M108" s="61"/>
      <c r="N108" s="61"/>
      <c r="O108" s="61"/>
      <c r="P108" s="61"/>
      <c r="Q108" s="61"/>
      <c r="R108" s="61"/>
      <c r="S108" s="61"/>
      <c r="T108" s="61"/>
      <c r="U108" s="61"/>
    </row>
    <row r="109" spans="2:21" s="59" customFormat="1" x14ac:dyDescent="0.2">
      <c r="B109" s="61"/>
      <c r="C109" s="70"/>
      <c r="D109" s="63"/>
      <c r="E109" s="63"/>
      <c r="F109" s="71"/>
      <c r="G109" s="71"/>
      <c r="H109" s="71"/>
      <c r="K109" s="61"/>
      <c r="L109" s="61"/>
      <c r="M109" s="61"/>
      <c r="N109" s="61"/>
      <c r="O109" s="61"/>
      <c r="P109" s="61"/>
      <c r="Q109" s="61"/>
      <c r="R109" s="61"/>
      <c r="S109" s="61"/>
      <c r="T109" s="61"/>
      <c r="U109" s="61"/>
    </row>
    <row r="110" spans="2:21" s="59" customFormat="1" x14ac:dyDescent="0.2">
      <c r="B110" s="61"/>
      <c r="C110" s="62"/>
      <c r="D110" s="63"/>
      <c r="E110" s="63"/>
      <c r="F110" s="71"/>
      <c r="G110" s="71"/>
      <c r="H110" s="71"/>
      <c r="K110" s="61"/>
      <c r="L110" s="61"/>
      <c r="M110" s="61"/>
      <c r="N110" s="61"/>
      <c r="O110" s="61"/>
      <c r="P110" s="61"/>
      <c r="Q110" s="61"/>
      <c r="R110" s="61"/>
      <c r="S110" s="61"/>
      <c r="T110" s="61"/>
      <c r="U110" s="61"/>
    </row>
    <row r="111" spans="2:21" s="59" customFormat="1" x14ac:dyDescent="0.2">
      <c r="B111" s="61"/>
      <c r="C111" s="62"/>
      <c r="D111" s="72"/>
      <c r="E111" s="63"/>
      <c r="F111" s="63"/>
      <c r="G111" s="72"/>
      <c r="H111" s="73"/>
      <c r="K111" s="61"/>
      <c r="L111" s="61"/>
      <c r="M111" s="61"/>
      <c r="N111" s="61"/>
      <c r="O111" s="61"/>
      <c r="P111" s="61"/>
      <c r="Q111" s="61"/>
      <c r="R111" s="61"/>
      <c r="S111" s="61"/>
      <c r="T111" s="61"/>
      <c r="U111" s="61"/>
    </row>
    <row r="112" spans="2:21" s="59" customFormat="1" x14ac:dyDescent="0.2">
      <c r="B112" s="61"/>
      <c r="C112" s="62"/>
      <c r="D112" s="63"/>
      <c r="E112" s="63"/>
      <c r="F112" s="63"/>
      <c r="G112" s="63"/>
      <c r="H112" s="63"/>
      <c r="K112" s="61"/>
      <c r="L112" s="61"/>
      <c r="M112" s="61"/>
      <c r="N112" s="61"/>
      <c r="O112" s="61"/>
      <c r="P112" s="61"/>
      <c r="Q112" s="61"/>
      <c r="R112" s="61"/>
      <c r="S112" s="61"/>
      <c r="T112" s="61"/>
      <c r="U112" s="61"/>
    </row>
    <row r="113" spans="2:21" s="59" customFormat="1" x14ac:dyDescent="0.2">
      <c r="B113" s="61"/>
      <c r="C113" s="74"/>
      <c r="D113" s="63"/>
      <c r="E113" s="63"/>
      <c r="F113" s="63"/>
      <c r="G113" s="63"/>
      <c r="H113" s="63"/>
      <c r="K113" s="61"/>
      <c r="L113" s="61"/>
      <c r="M113" s="61"/>
      <c r="N113" s="61"/>
      <c r="O113" s="61"/>
      <c r="P113" s="61"/>
      <c r="Q113" s="61"/>
      <c r="R113" s="61"/>
      <c r="S113" s="61"/>
      <c r="T113" s="61"/>
      <c r="U113" s="61"/>
    </row>
    <row r="114" spans="2:21" s="59" customFormat="1" x14ac:dyDescent="0.2">
      <c r="B114" s="61"/>
      <c r="D114" s="66"/>
      <c r="E114" s="66"/>
      <c r="G114" s="66"/>
      <c r="H114" s="66"/>
      <c r="K114" s="61"/>
      <c r="L114" s="61"/>
      <c r="M114" s="61"/>
      <c r="N114" s="61"/>
      <c r="O114" s="61"/>
      <c r="P114" s="61"/>
      <c r="Q114" s="61"/>
      <c r="R114" s="61"/>
      <c r="S114" s="61"/>
      <c r="T114" s="61"/>
      <c r="U114" s="61"/>
    </row>
    <row r="115" spans="2:21" s="59" customFormat="1" x14ac:dyDescent="0.2">
      <c r="B115" s="61"/>
      <c r="D115" s="66"/>
      <c r="E115" s="66"/>
      <c r="G115" s="66"/>
      <c r="H115" s="66"/>
      <c r="K115" s="61"/>
      <c r="L115" s="61"/>
      <c r="M115" s="61"/>
      <c r="N115" s="61"/>
      <c r="O115" s="61"/>
      <c r="P115" s="61"/>
      <c r="Q115" s="61"/>
      <c r="R115" s="61"/>
      <c r="S115" s="61"/>
      <c r="T115" s="61"/>
      <c r="U115" s="61"/>
    </row>
    <row r="116" spans="2:21" s="59" customFormat="1" x14ac:dyDescent="0.2">
      <c r="B116" s="61"/>
      <c r="D116" s="66"/>
      <c r="E116" s="66"/>
      <c r="G116" s="66"/>
      <c r="H116" s="66"/>
      <c r="K116" s="61"/>
      <c r="L116" s="61"/>
      <c r="M116" s="61"/>
      <c r="N116" s="61"/>
      <c r="O116" s="61"/>
      <c r="P116" s="61"/>
      <c r="Q116" s="61"/>
      <c r="R116" s="61"/>
      <c r="S116" s="61"/>
      <c r="T116" s="61"/>
      <c r="U116" s="61"/>
    </row>
    <row r="117" spans="2:21" s="59" customFormat="1" x14ac:dyDescent="0.2">
      <c r="B117" s="61"/>
      <c r="D117" s="66"/>
      <c r="E117" s="66"/>
      <c r="G117" s="66"/>
      <c r="H117" s="66"/>
      <c r="K117" s="61"/>
      <c r="L117" s="61"/>
      <c r="M117" s="61"/>
      <c r="N117" s="61"/>
      <c r="O117" s="61"/>
      <c r="P117" s="61"/>
      <c r="Q117" s="61"/>
      <c r="R117" s="61"/>
      <c r="S117" s="61"/>
      <c r="T117" s="61"/>
      <c r="U117" s="61"/>
    </row>
    <row r="118" spans="2:21" s="61" customFormat="1" x14ac:dyDescent="0.2">
      <c r="B118" s="59"/>
      <c r="C118" s="59"/>
      <c r="D118" s="66"/>
      <c r="E118" s="66"/>
      <c r="F118" s="59"/>
      <c r="G118" s="66"/>
      <c r="H118" s="66"/>
      <c r="I118" s="59"/>
      <c r="J118" s="59"/>
      <c r="L118" s="59"/>
      <c r="M118" s="59"/>
      <c r="N118" s="59"/>
      <c r="O118" s="59"/>
      <c r="P118" s="59"/>
      <c r="Q118" s="59"/>
      <c r="R118" s="59"/>
      <c r="S118" s="59"/>
      <c r="T118" s="59"/>
      <c r="U118" s="59"/>
    </row>
    <row r="119" spans="2:21" s="61" customFormat="1" x14ac:dyDescent="0.2">
      <c r="C119" s="69"/>
      <c r="D119" s="65"/>
      <c r="E119" s="65"/>
      <c r="F119" s="65"/>
      <c r="G119" s="65"/>
      <c r="H119" s="65"/>
      <c r="I119" s="65"/>
      <c r="J119" s="65"/>
    </row>
    <row r="120" spans="2:21" s="61" customFormat="1" x14ac:dyDescent="0.2">
      <c r="C120" s="70"/>
      <c r="D120" s="75"/>
      <c r="E120" s="75"/>
      <c r="F120" s="75"/>
      <c r="G120" s="75"/>
      <c r="H120" s="75"/>
      <c r="I120" s="63"/>
      <c r="J120" s="63"/>
    </row>
    <row r="121" spans="2:21" s="61" customFormat="1" x14ac:dyDescent="0.2">
      <c r="C121" s="70"/>
      <c r="D121" s="75"/>
      <c r="E121" s="75"/>
      <c r="F121" s="75"/>
      <c r="G121" s="75"/>
      <c r="H121" s="75"/>
      <c r="I121" s="63"/>
      <c r="J121" s="63"/>
    </row>
    <row r="122" spans="2:21" s="61" customFormat="1" x14ac:dyDescent="0.2">
      <c r="C122" s="70"/>
      <c r="D122" s="75"/>
      <c r="E122" s="75"/>
      <c r="F122" s="75"/>
      <c r="G122" s="75"/>
      <c r="H122" s="75"/>
      <c r="I122" s="63"/>
      <c r="J122" s="63"/>
    </row>
    <row r="123" spans="2:21" s="61" customFormat="1" x14ac:dyDescent="0.2">
      <c r="C123" s="70"/>
      <c r="D123" s="75"/>
      <c r="E123" s="75"/>
      <c r="F123" s="75"/>
      <c r="G123" s="75"/>
      <c r="H123" s="75"/>
      <c r="I123" s="63"/>
      <c r="J123" s="63"/>
    </row>
    <row r="124" spans="2:21" s="61" customFormat="1" x14ac:dyDescent="0.2">
      <c r="C124" s="65"/>
      <c r="D124" s="76"/>
      <c r="E124" s="76"/>
      <c r="F124" s="76"/>
      <c r="G124" s="76"/>
      <c r="H124" s="76"/>
      <c r="I124" s="63"/>
      <c r="J124" s="63"/>
    </row>
    <row r="125" spans="2:21" s="61" customFormat="1" x14ac:dyDescent="0.2">
      <c r="H125" s="77"/>
      <c r="I125" s="63"/>
      <c r="J125" s="63"/>
      <c r="K125" s="78"/>
      <c r="L125" s="78"/>
    </row>
    <row r="126" spans="2:21" s="61" customFormat="1" x14ac:dyDescent="0.2">
      <c r="C126" s="70"/>
      <c r="D126" s="79"/>
      <c r="E126" s="79"/>
      <c r="F126" s="79"/>
      <c r="G126" s="79"/>
      <c r="H126" s="79"/>
      <c r="I126" s="43"/>
      <c r="J126" s="43"/>
      <c r="K126" s="78"/>
      <c r="L126" s="78"/>
    </row>
    <row r="127" spans="2:21" s="61" customFormat="1" x14ac:dyDescent="0.2">
      <c r="I127" s="80"/>
      <c r="J127" s="80"/>
      <c r="K127" s="78"/>
      <c r="L127" s="78"/>
    </row>
    <row r="128" spans="2:21" s="61" customFormat="1" x14ac:dyDescent="0.2">
      <c r="C128" s="68"/>
      <c r="I128" s="81"/>
      <c r="J128" s="81"/>
      <c r="K128" s="78"/>
      <c r="L128" s="78"/>
    </row>
    <row r="129" spans="1:21" s="61" customFormat="1" x14ac:dyDescent="0.2">
      <c r="C129" s="68"/>
      <c r="I129" s="43"/>
      <c r="J129" s="43"/>
    </row>
    <row r="130" spans="1:21" s="61" customFormat="1" x14ac:dyDescent="0.2">
      <c r="I130" s="81"/>
      <c r="J130" s="81"/>
    </row>
    <row r="131" spans="1:21" s="61" customFormat="1" x14ac:dyDescent="0.2">
      <c r="D131" s="81"/>
      <c r="E131" s="81"/>
      <c r="F131" s="81"/>
      <c r="G131" s="81"/>
      <c r="H131" s="81"/>
      <c r="I131" s="81"/>
      <c r="J131" s="81"/>
    </row>
    <row r="132" spans="1:21" s="61" customFormat="1" x14ac:dyDescent="0.2">
      <c r="D132" s="81"/>
      <c r="E132" s="81"/>
      <c r="F132" s="81"/>
      <c r="G132" s="81"/>
      <c r="H132" s="81"/>
      <c r="I132" s="66"/>
      <c r="J132" s="66"/>
    </row>
    <row r="133" spans="1:21" s="61" customFormat="1" x14ac:dyDescent="0.2">
      <c r="C133" s="70"/>
      <c r="D133" s="66"/>
      <c r="E133" s="66"/>
      <c r="F133" s="66"/>
      <c r="G133" s="66"/>
      <c r="H133" s="66"/>
      <c r="I133" s="65"/>
      <c r="J133" s="65"/>
    </row>
    <row r="134" spans="1:21" s="61" customFormat="1" x14ac:dyDescent="0.2">
      <c r="C134" s="82"/>
      <c r="I134" s="63"/>
      <c r="J134" s="63"/>
    </row>
    <row r="135" spans="1:21" s="61" customFormat="1" x14ac:dyDescent="0.2">
      <c r="D135" s="79"/>
      <c r="E135" s="79"/>
      <c r="F135" s="79"/>
      <c r="G135" s="79"/>
      <c r="H135" s="79"/>
      <c r="I135" s="78"/>
      <c r="J135" s="78"/>
    </row>
    <row r="136" spans="1:21" s="61" customFormat="1" x14ac:dyDescent="0.2">
      <c r="D136" s="78"/>
      <c r="E136" s="78"/>
      <c r="F136" s="78"/>
      <c r="G136" s="78"/>
      <c r="H136" s="78"/>
      <c r="I136" s="78"/>
      <c r="J136" s="78"/>
    </row>
    <row r="137" spans="1:21" s="61" customFormat="1" x14ac:dyDescent="0.2">
      <c r="D137" s="78"/>
      <c r="E137" s="78"/>
      <c r="F137" s="78"/>
      <c r="G137" s="78"/>
      <c r="H137" s="78"/>
      <c r="I137" s="78"/>
      <c r="J137" s="78"/>
    </row>
    <row r="138" spans="1:21" s="61" customFormat="1" x14ac:dyDescent="0.2">
      <c r="D138" s="78"/>
      <c r="E138" s="78"/>
      <c r="F138" s="78"/>
      <c r="G138" s="78"/>
      <c r="H138" s="78"/>
      <c r="I138" s="78"/>
      <c r="J138" s="78"/>
    </row>
    <row r="139" spans="1:21" s="59" customFormat="1" x14ac:dyDescent="0.2">
      <c r="A139" s="61"/>
      <c r="B139" s="61"/>
      <c r="C139" s="61"/>
      <c r="D139" s="78"/>
      <c r="E139" s="78"/>
      <c r="F139" s="78"/>
      <c r="G139" s="78"/>
      <c r="H139" s="78"/>
      <c r="K139" s="61"/>
      <c r="L139" s="61"/>
      <c r="M139" s="61"/>
      <c r="N139" s="61"/>
      <c r="O139" s="61"/>
      <c r="P139" s="61"/>
      <c r="Q139" s="61"/>
      <c r="R139" s="61"/>
      <c r="S139" s="61"/>
      <c r="T139" s="61"/>
      <c r="U139" s="61"/>
    </row>
    <row r="140" spans="1:21" s="61" customFormat="1" x14ac:dyDescent="0.2">
      <c r="A140" s="59"/>
      <c r="D140" s="78"/>
      <c r="E140" s="78"/>
      <c r="F140" s="78"/>
      <c r="G140" s="78"/>
      <c r="H140" s="78"/>
      <c r="I140" s="59"/>
      <c r="J140" s="59"/>
      <c r="U140" s="59"/>
    </row>
    <row r="141" spans="1:21" s="61" customFormat="1" x14ac:dyDescent="0.2">
      <c r="A141" s="59"/>
      <c r="D141" s="78"/>
      <c r="E141" s="78"/>
      <c r="F141" s="78"/>
      <c r="G141" s="78"/>
      <c r="H141" s="78"/>
      <c r="I141" s="59"/>
      <c r="J141" s="59"/>
      <c r="U141" s="59"/>
    </row>
    <row r="142" spans="1:21" s="61" customFormat="1" x14ac:dyDescent="0.2">
      <c r="A142" s="59"/>
      <c r="D142" s="78"/>
      <c r="E142" s="78"/>
      <c r="F142" s="78"/>
      <c r="G142" s="78"/>
      <c r="H142" s="78"/>
      <c r="I142" s="59"/>
      <c r="J142" s="59"/>
      <c r="U142" s="59"/>
    </row>
    <row r="143" spans="1:21" s="61" customFormat="1" x14ac:dyDescent="0.2">
      <c r="A143" s="59"/>
      <c r="D143" s="78"/>
      <c r="E143" s="78"/>
      <c r="F143" s="78"/>
      <c r="G143" s="78"/>
      <c r="H143" s="78"/>
      <c r="I143" s="59"/>
      <c r="J143" s="59"/>
      <c r="U143" s="59"/>
    </row>
    <row r="144" spans="1:21" s="61" customFormat="1" x14ac:dyDescent="0.2">
      <c r="A144" s="59"/>
      <c r="D144" s="78"/>
      <c r="E144" s="78"/>
      <c r="F144" s="78"/>
      <c r="G144" s="78"/>
      <c r="H144" s="78"/>
      <c r="I144" s="59"/>
      <c r="J144" s="59"/>
      <c r="U144" s="59"/>
    </row>
    <row r="145" spans="1:21" s="61" customFormat="1" x14ac:dyDescent="0.2">
      <c r="A145" s="59"/>
      <c r="D145" s="78"/>
      <c r="E145" s="78"/>
      <c r="F145" s="78"/>
      <c r="G145" s="78"/>
      <c r="H145" s="78"/>
      <c r="I145" s="59"/>
      <c r="J145" s="59"/>
      <c r="U145" s="59"/>
    </row>
    <row r="146" spans="1:21" s="61" customFormat="1" x14ac:dyDescent="0.2">
      <c r="A146" s="59"/>
      <c r="D146" s="78"/>
      <c r="E146" s="78"/>
      <c r="F146" s="78"/>
      <c r="G146" s="78"/>
      <c r="H146" s="78"/>
      <c r="I146" s="59"/>
      <c r="J146" s="59"/>
      <c r="U146" s="59"/>
    </row>
    <row r="147" spans="1:21" s="61" customFormat="1" x14ac:dyDescent="0.2">
      <c r="A147" s="59"/>
      <c r="D147" s="78"/>
      <c r="E147" s="78"/>
      <c r="F147" s="78"/>
      <c r="G147" s="78"/>
      <c r="H147" s="78"/>
      <c r="I147" s="59"/>
      <c r="J147" s="59"/>
      <c r="U147" s="59"/>
    </row>
    <row r="148" spans="1:21" s="61" customFormat="1" x14ac:dyDescent="0.2">
      <c r="A148" s="59"/>
      <c r="D148" s="78"/>
      <c r="E148" s="78"/>
      <c r="F148" s="78"/>
      <c r="G148" s="78"/>
      <c r="H148" s="78"/>
      <c r="I148" s="59"/>
      <c r="J148" s="59"/>
      <c r="U148" s="59"/>
    </row>
    <row r="149" spans="1:21" s="61" customFormat="1" x14ac:dyDescent="0.2">
      <c r="A149" s="59"/>
      <c r="D149" s="78"/>
      <c r="E149" s="78"/>
      <c r="F149" s="78"/>
      <c r="G149" s="78"/>
      <c r="H149" s="78"/>
      <c r="I149" s="59"/>
      <c r="J149" s="59"/>
      <c r="U149" s="59"/>
    </row>
    <row r="150" spans="1:21" s="61" customFormat="1" x14ac:dyDescent="0.2">
      <c r="A150" s="59"/>
      <c r="D150" s="78"/>
      <c r="E150" s="78"/>
      <c r="F150" s="78"/>
      <c r="G150" s="78"/>
      <c r="H150" s="78"/>
      <c r="I150" s="59"/>
      <c r="J150" s="59"/>
      <c r="U150" s="59"/>
    </row>
    <row r="151" spans="1:21" s="61" customFormat="1" x14ac:dyDescent="0.2">
      <c r="A151" s="59"/>
      <c r="D151" s="78"/>
      <c r="E151" s="78"/>
      <c r="F151" s="78"/>
      <c r="G151" s="78"/>
      <c r="H151" s="78"/>
      <c r="I151" s="59"/>
      <c r="J151" s="59"/>
      <c r="U151" s="59"/>
    </row>
    <row r="152" spans="1:21" s="61" customFormat="1" x14ac:dyDescent="0.2">
      <c r="A152" s="59"/>
      <c r="D152" s="78"/>
      <c r="E152" s="78"/>
      <c r="F152" s="78"/>
      <c r="G152" s="78"/>
      <c r="H152" s="78"/>
      <c r="I152" s="59"/>
      <c r="J152" s="59"/>
      <c r="U152" s="59"/>
    </row>
    <row r="153" spans="1:21" s="61" customFormat="1" x14ac:dyDescent="0.2">
      <c r="A153" s="59"/>
      <c r="D153" s="78"/>
      <c r="E153" s="78"/>
      <c r="F153" s="78"/>
      <c r="G153" s="78"/>
      <c r="H153" s="78"/>
      <c r="I153" s="59"/>
      <c r="J153" s="59"/>
      <c r="U153" s="59"/>
    </row>
    <row r="154" spans="1:21" s="61" customFormat="1" x14ac:dyDescent="0.2">
      <c r="A154" s="59"/>
      <c r="D154" s="78"/>
      <c r="E154" s="78"/>
      <c r="F154" s="78"/>
      <c r="G154" s="78"/>
      <c r="H154" s="78"/>
      <c r="I154" s="59"/>
      <c r="J154" s="59"/>
      <c r="U154" s="59"/>
    </row>
    <row r="155" spans="1:21" s="61" customFormat="1" x14ac:dyDescent="0.2">
      <c r="A155" s="59"/>
      <c r="D155" s="78"/>
      <c r="E155" s="78"/>
      <c r="F155" s="78"/>
      <c r="G155" s="78"/>
      <c r="H155" s="78"/>
      <c r="I155" s="59"/>
      <c r="J155" s="59"/>
      <c r="U155" s="59"/>
    </row>
    <row r="156" spans="1:21" s="61" customFormat="1" x14ac:dyDescent="0.2">
      <c r="A156" s="59"/>
      <c r="D156" s="78"/>
      <c r="E156" s="78"/>
      <c r="F156" s="78"/>
      <c r="G156" s="78"/>
      <c r="H156" s="78"/>
      <c r="I156" s="59"/>
      <c r="J156" s="59"/>
      <c r="U156" s="59"/>
    </row>
    <row r="157" spans="1:21" s="61" customFormat="1" x14ac:dyDescent="0.2">
      <c r="A157" s="59"/>
      <c r="D157" s="78"/>
      <c r="E157" s="78"/>
      <c r="F157" s="78"/>
      <c r="G157" s="78"/>
      <c r="H157" s="78"/>
      <c r="I157" s="59"/>
      <c r="J157" s="59"/>
      <c r="U157" s="59"/>
    </row>
    <row r="158" spans="1:21" s="61" customFormat="1" x14ac:dyDescent="0.2">
      <c r="A158" s="59"/>
      <c r="D158" s="78"/>
      <c r="E158" s="78"/>
      <c r="F158" s="78"/>
      <c r="G158" s="78"/>
      <c r="H158" s="78"/>
      <c r="I158" s="59"/>
      <c r="J158" s="59"/>
      <c r="U158" s="59"/>
    </row>
    <row r="159" spans="1:21" s="61" customFormat="1" x14ac:dyDescent="0.2">
      <c r="A159" s="59"/>
      <c r="D159" s="78"/>
      <c r="E159" s="78"/>
      <c r="F159" s="78"/>
      <c r="G159" s="78"/>
      <c r="H159" s="78"/>
      <c r="I159" s="59"/>
      <c r="J159" s="59"/>
      <c r="U159" s="59"/>
    </row>
    <row r="160" spans="1:21" s="61" customFormat="1" x14ac:dyDescent="0.2">
      <c r="A160" s="59"/>
      <c r="D160" s="78"/>
      <c r="E160" s="78"/>
      <c r="F160" s="78"/>
      <c r="G160" s="78"/>
      <c r="H160" s="78"/>
      <c r="I160" s="59"/>
      <c r="J160" s="59"/>
      <c r="U160" s="59"/>
    </row>
    <row r="161" spans="1:21" s="61" customFormat="1" x14ac:dyDescent="0.2">
      <c r="A161" s="59"/>
      <c r="D161" s="78"/>
      <c r="E161" s="78"/>
      <c r="F161" s="78"/>
      <c r="G161" s="78"/>
      <c r="H161" s="78"/>
      <c r="I161" s="59"/>
      <c r="J161" s="59"/>
      <c r="U161" s="59"/>
    </row>
    <row r="162" spans="1:21" s="61" customFormat="1" x14ac:dyDescent="0.2">
      <c r="A162" s="59"/>
      <c r="D162" s="78"/>
      <c r="E162" s="78"/>
      <c r="F162" s="78"/>
      <c r="G162" s="78"/>
      <c r="H162" s="78"/>
      <c r="I162" s="59"/>
      <c r="J162" s="59"/>
      <c r="U162" s="59"/>
    </row>
    <row r="163" spans="1:21" s="61" customFormat="1" x14ac:dyDescent="0.2">
      <c r="A163" s="59"/>
      <c r="B163" s="59"/>
      <c r="D163" s="78"/>
      <c r="E163" s="78"/>
      <c r="F163" s="78"/>
      <c r="G163" s="78"/>
      <c r="H163" s="78"/>
      <c r="I163" s="59"/>
      <c r="J163" s="59"/>
      <c r="K163" s="59"/>
      <c r="U163" s="59"/>
    </row>
    <row r="164" spans="1:21" s="61" customFormat="1" x14ac:dyDescent="0.2">
      <c r="A164" s="59"/>
      <c r="C164" s="69"/>
      <c r="D164" s="65"/>
      <c r="E164" s="65"/>
      <c r="F164" s="65"/>
      <c r="G164" s="65"/>
      <c r="H164" s="65"/>
      <c r="I164" s="59"/>
      <c r="J164" s="59"/>
      <c r="U164" s="59"/>
    </row>
    <row r="165" spans="1:21" s="61" customFormat="1" x14ac:dyDescent="0.2">
      <c r="A165" s="59"/>
      <c r="C165" s="70"/>
      <c r="D165" s="43"/>
      <c r="E165" s="43"/>
      <c r="F165" s="43"/>
      <c r="G165" s="43"/>
      <c r="H165" s="43"/>
      <c r="I165" s="59"/>
      <c r="J165" s="59"/>
      <c r="U165" s="59"/>
    </row>
    <row r="166" spans="1:21" s="61" customFormat="1" x14ac:dyDescent="0.2">
      <c r="A166" s="59"/>
      <c r="D166" s="43"/>
      <c r="E166" s="43"/>
      <c r="F166" s="43"/>
      <c r="G166" s="43"/>
      <c r="H166" s="43"/>
      <c r="I166" s="63"/>
      <c r="J166" s="63"/>
      <c r="U166" s="59"/>
    </row>
    <row r="167" spans="1:21" s="61" customFormat="1" x14ac:dyDescent="0.2">
      <c r="A167" s="59"/>
      <c r="D167" s="43"/>
      <c r="E167" s="43"/>
      <c r="F167" s="43"/>
      <c r="G167" s="43"/>
      <c r="H167" s="43"/>
      <c r="I167" s="63"/>
      <c r="J167" s="63"/>
      <c r="U167" s="59"/>
    </row>
    <row r="168" spans="1:21" s="61" customFormat="1" x14ac:dyDescent="0.2">
      <c r="A168" s="59"/>
      <c r="D168" s="43"/>
      <c r="E168" s="43"/>
      <c r="F168" s="43"/>
      <c r="G168" s="43"/>
      <c r="H168" s="43"/>
      <c r="I168" s="63"/>
      <c r="J168" s="63"/>
      <c r="U168" s="59"/>
    </row>
    <row r="169" spans="1:21" s="61" customFormat="1" x14ac:dyDescent="0.2">
      <c r="A169" s="59"/>
      <c r="D169" s="78"/>
      <c r="E169" s="78"/>
      <c r="F169" s="78"/>
      <c r="G169" s="78"/>
      <c r="H169" s="78"/>
      <c r="I169" s="59"/>
      <c r="J169" s="59"/>
      <c r="U169" s="59"/>
    </row>
    <row r="170" spans="1:21" s="61" customFormat="1" x14ac:dyDescent="0.2">
      <c r="A170" s="59"/>
      <c r="D170" s="78"/>
      <c r="E170" s="78"/>
      <c r="F170" s="78"/>
      <c r="G170" s="78"/>
      <c r="H170" s="78"/>
      <c r="I170" s="59"/>
      <c r="J170" s="59"/>
      <c r="U170" s="59"/>
    </row>
    <row r="171" spans="1:21" s="61" customFormat="1" x14ac:dyDescent="0.2">
      <c r="A171" s="59"/>
      <c r="C171" s="68"/>
      <c r="D171" s="78"/>
      <c r="E171" s="78"/>
      <c r="F171" s="78"/>
      <c r="G171" s="78"/>
      <c r="H171" s="78"/>
      <c r="I171" s="59"/>
      <c r="J171" s="59"/>
      <c r="U171" s="59"/>
    </row>
    <row r="172" spans="1:21" s="61" customFormat="1" x14ac:dyDescent="0.2">
      <c r="A172" s="59"/>
      <c r="C172" s="68"/>
      <c r="D172" s="78"/>
      <c r="E172" s="78"/>
      <c r="F172" s="78"/>
      <c r="G172" s="78"/>
      <c r="H172" s="78"/>
      <c r="I172" s="59"/>
      <c r="J172" s="59"/>
      <c r="U172" s="59"/>
    </row>
    <row r="173" spans="1:21" s="61" customFormat="1" x14ac:dyDescent="0.2">
      <c r="A173" s="59"/>
      <c r="C173" s="68"/>
      <c r="D173" s="78"/>
      <c r="E173" s="78"/>
      <c r="F173" s="78"/>
      <c r="G173" s="78"/>
      <c r="H173" s="78"/>
      <c r="I173" s="59"/>
      <c r="J173" s="59"/>
      <c r="U173" s="59"/>
    </row>
    <row r="174" spans="1:21" s="61" customFormat="1" x14ac:dyDescent="0.2">
      <c r="A174" s="59"/>
      <c r="C174" s="68"/>
      <c r="D174" s="78"/>
      <c r="E174" s="78"/>
      <c r="F174" s="78"/>
      <c r="G174" s="78"/>
      <c r="H174" s="78"/>
      <c r="I174" s="59"/>
      <c r="J174" s="59"/>
      <c r="U174" s="59"/>
    </row>
    <row r="175" spans="1:21" s="61" customFormat="1" x14ac:dyDescent="0.2">
      <c r="A175" s="59"/>
      <c r="D175" s="78"/>
      <c r="E175" s="78"/>
      <c r="F175" s="78"/>
      <c r="G175" s="78"/>
      <c r="H175" s="78"/>
      <c r="I175" s="59"/>
      <c r="J175" s="59"/>
      <c r="U175" s="59"/>
    </row>
    <row r="176" spans="1:21" s="61" customFormat="1" x14ac:dyDescent="0.2">
      <c r="A176" s="59"/>
      <c r="D176" s="78"/>
      <c r="E176" s="78"/>
      <c r="F176" s="78"/>
      <c r="G176" s="78"/>
      <c r="H176" s="78"/>
      <c r="I176" s="59"/>
      <c r="J176" s="59"/>
      <c r="U176" s="59"/>
    </row>
    <row r="177" spans="1:21" s="61" customFormat="1" x14ac:dyDescent="0.2">
      <c r="A177" s="59"/>
      <c r="D177" s="78"/>
      <c r="E177" s="78"/>
      <c r="F177" s="78"/>
      <c r="G177" s="78"/>
      <c r="H177" s="78"/>
      <c r="I177" s="59"/>
      <c r="J177" s="59"/>
      <c r="U177" s="59"/>
    </row>
    <row r="178" spans="1:21" s="61" customFormat="1" x14ac:dyDescent="0.2">
      <c r="A178" s="59"/>
      <c r="D178" s="78"/>
      <c r="E178" s="78"/>
      <c r="F178" s="78"/>
      <c r="G178" s="78"/>
      <c r="H178" s="78"/>
      <c r="I178" s="59"/>
      <c r="J178" s="59"/>
      <c r="U178" s="59"/>
    </row>
    <row r="179" spans="1:21" s="61" customFormat="1" x14ac:dyDescent="0.2">
      <c r="A179" s="59"/>
      <c r="D179" s="78"/>
      <c r="E179" s="78"/>
      <c r="F179" s="78"/>
      <c r="G179" s="78"/>
      <c r="H179" s="78"/>
      <c r="I179" s="59"/>
      <c r="J179" s="59"/>
      <c r="U179" s="59"/>
    </row>
    <row r="180" spans="1:21" s="61" customFormat="1" x14ac:dyDescent="0.2">
      <c r="A180" s="59"/>
      <c r="D180" s="78"/>
      <c r="E180" s="78"/>
      <c r="F180" s="78"/>
      <c r="G180" s="78"/>
      <c r="H180" s="78"/>
      <c r="I180" s="59"/>
      <c r="J180" s="59"/>
      <c r="U180" s="59"/>
    </row>
    <row r="181" spans="1:21" s="61" customFormat="1" x14ac:dyDescent="0.2">
      <c r="A181" s="59"/>
      <c r="D181" s="78"/>
      <c r="E181" s="78"/>
      <c r="F181" s="78"/>
      <c r="G181" s="78"/>
      <c r="H181" s="78"/>
      <c r="I181" s="59"/>
      <c r="J181" s="59"/>
      <c r="U181" s="59"/>
    </row>
    <row r="182" spans="1:21" s="61" customFormat="1" x14ac:dyDescent="0.2">
      <c r="A182" s="59"/>
      <c r="D182" s="78"/>
      <c r="E182" s="78"/>
      <c r="F182" s="78"/>
      <c r="G182" s="78"/>
      <c r="H182" s="78"/>
      <c r="I182" s="59"/>
      <c r="J182" s="59"/>
      <c r="U182" s="59"/>
    </row>
    <row r="183" spans="1:21" s="61" customFormat="1" x14ac:dyDescent="0.2">
      <c r="A183" s="59"/>
      <c r="D183" s="78"/>
      <c r="E183" s="78"/>
      <c r="F183" s="78"/>
      <c r="G183" s="78"/>
      <c r="H183" s="78"/>
      <c r="I183" s="59"/>
      <c r="J183" s="59"/>
      <c r="U183" s="59"/>
    </row>
    <row r="184" spans="1:21" s="61" customFormat="1" x14ac:dyDescent="0.2">
      <c r="A184" s="59"/>
      <c r="D184" s="78"/>
      <c r="E184" s="78"/>
      <c r="F184" s="78"/>
      <c r="G184" s="78"/>
      <c r="H184" s="78"/>
      <c r="I184" s="59"/>
      <c r="J184" s="59"/>
      <c r="U184" s="59"/>
    </row>
    <row r="185" spans="1:21" s="61" customFormat="1" x14ac:dyDescent="0.2">
      <c r="A185" s="59"/>
      <c r="D185" s="78"/>
      <c r="E185" s="78"/>
      <c r="F185" s="78"/>
      <c r="G185" s="78"/>
      <c r="H185" s="78"/>
      <c r="I185" s="59"/>
      <c r="J185" s="59"/>
      <c r="U185" s="59"/>
    </row>
    <row r="186" spans="1:21" s="61" customFormat="1" x14ac:dyDescent="0.2">
      <c r="A186" s="59"/>
      <c r="D186" s="78"/>
      <c r="E186" s="78"/>
      <c r="F186" s="78"/>
      <c r="G186" s="78"/>
      <c r="H186" s="78"/>
      <c r="I186" s="59"/>
      <c r="J186" s="59"/>
      <c r="U186" s="59"/>
    </row>
    <row r="187" spans="1:21" s="61" customFormat="1" x14ac:dyDescent="0.2">
      <c r="B187" s="59"/>
      <c r="C187" s="59"/>
      <c r="D187" s="59"/>
      <c r="E187" s="59"/>
      <c r="F187" s="59"/>
      <c r="G187" s="59"/>
      <c r="H187" s="59"/>
      <c r="I187" s="65"/>
      <c r="J187" s="65"/>
      <c r="K187" s="59"/>
      <c r="L187" s="59"/>
      <c r="M187" s="59"/>
      <c r="N187" s="59"/>
      <c r="O187" s="59"/>
      <c r="P187" s="59"/>
      <c r="Q187" s="59"/>
      <c r="R187" s="59"/>
      <c r="S187" s="59"/>
      <c r="T187" s="59"/>
    </row>
    <row r="188" spans="1:21" s="61" customFormat="1" x14ac:dyDescent="0.2">
      <c r="C188" s="69"/>
      <c r="D188" s="65"/>
      <c r="E188" s="65"/>
      <c r="F188" s="65"/>
      <c r="G188" s="65"/>
      <c r="H188" s="65"/>
      <c r="I188" s="65"/>
      <c r="J188" s="65"/>
    </row>
    <row r="189" spans="1:21" s="61" customFormat="1" x14ac:dyDescent="0.2">
      <c r="D189" s="80"/>
      <c r="E189" s="80"/>
      <c r="F189" s="80"/>
      <c r="G189" s="80"/>
      <c r="H189" s="80"/>
      <c r="I189" s="63"/>
      <c r="J189" s="63"/>
    </row>
    <row r="190" spans="1:21" s="61" customFormat="1" x14ac:dyDescent="0.2">
      <c r="D190" s="80"/>
      <c r="E190" s="80"/>
      <c r="F190" s="80"/>
      <c r="G190" s="80"/>
      <c r="H190" s="80"/>
      <c r="I190" s="63"/>
      <c r="J190" s="63"/>
    </row>
    <row r="191" spans="1:21" s="61" customFormat="1" x14ac:dyDescent="0.2">
      <c r="D191" s="80"/>
      <c r="E191" s="80"/>
      <c r="F191" s="80"/>
      <c r="G191" s="80"/>
      <c r="H191" s="80"/>
      <c r="I191" s="63"/>
      <c r="J191" s="63"/>
    </row>
    <row r="192" spans="1:21" s="61" customFormat="1" x14ac:dyDescent="0.2">
      <c r="D192" s="80"/>
      <c r="E192" s="80"/>
      <c r="F192" s="80"/>
      <c r="G192" s="80"/>
      <c r="H192" s="80"/>
      <c r="I192" s="63"/>
      <c r="J192" s="63"/>
    </row>
    <row r="193" spans="1:21" s="61" customFormat="1" x14ac:dyDescent="0.2">
      <c r="D193" s="80"/>
      <c r="E193" s="80"/>
      <c r="F193" s="80"/>
      <c r="G193" s="80"/>
      <c r="H193" s="80"/>
      <c r="I193" s="63"/>
      <c r="J193" s="63"/>
    </row>
    <row r="194" spans="1:21" s="61" customFormat="1" x14ac:dyDescent="0.2">
      <c r="C194" s="59"/>
      <c r="D194" s="66"/>
      <c r="E194" s="66"/>
      <c r="F194" s="66"/>
      <c r="G194" s="66"/>
      <c r="H194" s="66"/>
      <c r="I194" s="63"/>
      <c r="J194" s="63"/>
    </row>
    <row r="195" spans="1:21" s="61" customFormat="1" x14ac:dyDescent="0.2"/>
    <row r="196" spans="1:21" s="61" customFormat="1" x14ac:dyDescent="0.2">
      <c r="C196" s="82"/>
    </row>
    <row r="197" spans="1:21" s="61" customFormat="1" x14ac:dyDescent="0.2">
      <c r="C197" s="83"/>
    </row>
    <row r="198" spans="1:21" s="61" customFormat="1" x14ac:dyDescent="0.2"/>
    <row r="199" spans="1:21" s="61" customFormat="1" x14ac:dyDescent="0.2"/>
    <row r="200" spans="1:21" s="61" customFormat="1" x14ac:dyDescent="0.2">
      <c r="D200" s="84"/>
      <c r="E200" s="84"/>
      <c r="F200" s="84"/>
      <c r="G200" s="84"/>
      <c r="H200" s="84"/>
    </row>
    <row r="201" spans="1:21" s="61" customFormat="1" x14ac:dyDescent="0.2">
      <c r="D201" s="84"/>
      <c r="E201" s="84"/>
      <c r="F201" s="84"/>
      <c r="G201" s="84"/>
      <c r="H201" s="84"/>
    </row>
    <row r="202" spans="1:21" s="61" customFormat="1" x14ac:dyDescent="0.2">
      <c r="D202" s="84"/>
      <c r="E202" s="84"/>
      <c r="F202" s="84"/>
      <c r="G202" s="84"/>
      <c r="H202" s="84"/>
    </row>
    <row r="203" spans="1:21" s="61" customFormat="1" x14ac:dyDescent="0.2">
      <c r="D203" s="84"/>
      <c r="E203" s="84"/>
      <c r="F203" s="84"/>
      <c r="G203" s="84"/>
      <c r="H203" s="84"/>
    </row>
    <row r="204" spans="1:21" s="61" customFormat="1" x14ac:dyDescent="0.2">
      <c r="D204" s="84"/>
      <c r="E204" s="84"/>
      <c r="F204" s="84"/>
      <c r="G204" s="84"/>
      <c r="H204" s="84"/>
    </row>
    <row r="205" spans="1:21" s="61" customFormat="1" x14ac:dyDescent="0.2">
      <c r="D205" s="85"/>
      <c r="E205" s="85"/>
      <c r="F205" s="85"/>
      <c r="G205" s="85"/>
      <c r="H205" s="85"/>
    </row>
    <row r="206" spans="1:21" s="61" customFormat="1" x14ac:dyDescent="0.2"/>
    <row r="207" spans="1:21" s="61" customFormat="1" x14ac:dyDescent="0.2"/>
    <row r="208" spans="1:21" s="59" customFormat="1" x14ac:dyDescent="0.2">
      <c r="A208" s="61"/>
      <c r="B208" s="61"/>
      <c r="C208" s="61"/>
      <c r="D208" s="61"/>
      <c r="E208" s="61"/>
      <c r="F208" s="61"/>
      <c r="G208" s="61"/>
      <c r="H208" s="61"/>
      <c r="I208" s="61"/>
      <c r="J208" s="61"/>
      <c r="K208" s="61"/>
      <c r="L208" s="61"/>
      <c r="M208" s="61"/>
      <c r="N208" s="61"/>
      <c r="O208" s="61"/>
      <c r="P208" s="61"/>
      <c r="Q208" s="61"/>
      <c r="R208" s="61"/>
      <c r="S208" s="61"/>
      <c r="T208" s="61"/>
      <c r="U208" s="61"/>
    </row>
    <row r="209" spans="1:21" s="61" customFormat="1" x14ac:dyDescent="0.2">
      <c r="A209" s="59"/>
      <c r="I209" s="59"/>
      <c r="J209" s="59"/>
      <c r="U209" s="59"/>
    </row>
    <row r="210" spans="1:21" s="61" customFormat="1" x14ac:dyDescent="0.2">
      <c r="B210" s="59"/>
      <c r="C210" s="59"/>
      <c r="D210" s="59"/>
      <c r="E210" s="59"/>
      <c r="F210" s="59"/>
      <c r="G210" s="59"/>
      <c r="H210" s="59"/>
      <c r="I210" s="65"/>
      <c r="J210" s="65"/>
      <c r="K210" s="59"/>
      <c r="L210" s="59"/>
      <c r="M210" s="59"/>
      <c r="N210" s="59"/>
      <c r="O210" s="59"/>
      <c r="P210" s="59"/>
      <c r="Q210" s="59"/>
      <c r="R210" s="59"/>
      <c r="S210" s="59"/>
      <c r="T210" s="59"/>
    </row>
    <row r="211" spans="1:21" s="61" customFormat="1" x14ac:dyDescent="0.2">
      <c r="C211" s="69"/>
      <c r="D211" s="65"/>
      <c r="E211" s="65"/>
      <c r="F211" s="65"/>
      <c r="G211" s="65"/>
      <c r="H211" s="65"/>
      <c r="I211" s="65"/>
      <c r="J211" s="65"/>
    </row>
    <row r="212" spans="1:21" s="61" customFormat="1" x14ac:dyDescent="0.2">
      <c r="D212" s="80"/>
      <c r="E212" s="80"/>
      <c r="F212" s="80"/>
      <c r="G212" s="80"/>
      <c r="H212" s="80"/>
      <c r="I212" s="63"/>
      <c r="J212" s="63"/>
    </row>
    <row r="213" spans="1:21" s="61" customFormat="1" x14ac:dyDescent="0.2">
      <c r="D213" s="80"/>
      <c r="E213" s="80"/>
      <c r="F213" s="80"/>
      <c r="G213" s="80"/>
      <c r="H213" s="80"/>
      <c r="I213" s="63"/>
      <c r="J213" s="63"/>
    </row>
    <row r="214" spans="1:21" s="61" customFormat="1" x14ac:dyDescent="0.2">
      <c r="D214" s="80"/>
      <c r="E214" s="80"/>
      <c r="F214" s="80"/>
      <c r="G214" s="80"/>
      <c r="H214" s="80"/>
      <c r="I214" s="63"/>
      <c r="J214" s="63"/>
    </row>
    <row r="215" spans="1:21" s="61" customFormat="1" x14ac:dyDescent="0.2">
      <c r="D215" s="80"/>
      <c r="E215" s="80"/>
      <c r="F215" s="80"/>
      <c r="G215" s="80"/>
      <c r="H215" s="80"/>
      <c r="I215" s="63"/>
      <c r="J215" s="63"/>
    </row>
    <row r="216" spans="1:21" s="61" customFormat="1" x14ac:dyDescent="0.2">
      <c r="D216" s="80"/>
      <c r="E216" s="80"/>
      <c r="F216" s="80"/>
      <c r="G216" s="80"/>
      <c r="H216" s="80"/>
      <c r="I216" s="63"/>
      <c r="J216" s="63"/>
    </row>
    <row r="217" spans="1:21" s="61" customFormat="1" x14ac:dyDescent="0.2">
      <c r="D217" s="80"/>
      <c r="E217" s="80"/>
      <c r="F217" s="80"/>
      <c r="G217" s="80"/>
      <c r="H217" s="80"/>
      <c r="I217" s="63"/>
      <c r="J217" s="63"/>
    </row>
    <row r="218" spans="1:21" s="61" customFormat="1" x14ac:dyDescent="0.2">
      <c r="C218" s="65"/>
      <c r="D218" s="66"/>
      <c r="E218" s="66"/>
      <c r="F218" s="66"/>
      <c r="G218" s="66"/>
      <c r="H218" s="66"/>
      <c r="I218" s="63"/>
      <c r="J218" s="63"/>
    </row>
    <row r="219" spans="1:21" s="61" customFormat="1" x14ac:dyDescent="0.2"/>
    <row r="220" spans="1:21" s="61" customFormat="1" x14ac:dyDescent="0.2"/>
    <row r="221" spans="1:21" s="61" customFormat="1" x14ac:dyDescent="0.2"/>
    <row r="222" spans="1:21" s="61" customFormat="1" x14ac:dyDescent="0.2">
      <c r="D222" s="86"/>
      <c r="E222" s="86"/>
      <c r="F222" s="86"/>
      <c r="G222" s="86"/>
      <c r="H222" s="86"/>
    </row>
    <row r="223" spans="1:21" s="61" customFormat="1" x14ac:dyDescent="0.2">
      <c r="D223" s="86"/>
      <c r="E223" s="86"/>
      <c r="F223" s="86"/>
      <c r="G223" s="86"/>
      <c r="H223" s="86"/>
    </row>
    <row r="224" spans="1:21" s="61" customFormat="1" x14ac:dyDescent="0.2">
      <c r="D224" s="86"/>
      <c r="E224" s="86"/>
      <c r="F224" s="86"/>
      <c r="G224" s="86"/>
      <c r="H224" s="86"/>
    </row>
    <row r="225" spans="1:21" s="61" customFormat="1" x14ac:dyDescent="0.2">
      <c r="D225" s="86"/>
      <c r="E225" s="86"/>
      <c r="F225" s="86"/>
      <c r="G225" s="86"/>
      <c r="H225" s="86"/>
    </row>
    <row r="226" spans="1:21" s="61" customFormat="1" x14ac:dyDescent="0.2">
      <c r="D226" s="86"/>
      <c r="E226" s="86"/>
      <c r="F226" s="86"/>
      <c r="G226" s="86"/>
      <c r="H226" s="86"/>
    </row>
    <row r="227" spans="1:21" s="61" customFormat="1" x14ac:dyDescent="0.2">
      <c r="D227" s="86"/>
      <c r="E227" s="86"/>
      <c r="F227" s="86"/>
      <c r="G227" s="86"/>
      <c r="H227" s="86"/>
    </row>
    <row r="228" spans="1:21" s="61" customFormat="1" x14ac:dyDescent="0.2">
      <c r="D228" s="85"/>
      <c r="E228" s="85"/>
      <c r="F228" s="85"/>
      <c r="G228" s="85"/>
      <c r="H228" s="85"/>
    </row>
    <row r="229" spans="1:21" s="61" customFormat="1" x14ac:dyDescent="0.2">
      <c r="C229" s="82"/>
    </row>
    <row r="230" spans="1:21" s="61" customFormat="1" x14ac:dyDescent="0.2"/>
    <row r="231" spans="1:21" s="61" customFormat="1" x14ac:dyDescent="0.2"/>
    <row r="232" spans="1:21" s="61" customFormat="1" x14ac:dyDescent="0.2"/>
    <row r="233" spans="1:21" s="61" customFormat="1" x14ac:dyDescent="0.2"/>
    <row r="234" spans="1:21" s="61" customFormat="1" x14ac:dyDescent="0.2">
      <c r="D234" s="87"/>
      <c r="E234" s="87"/>
      <c r="F234" s="87"/>
      <c r="G234" s="87"/>
      <c r="H234" s="87"/>
    </row>
    <row r="235" spans="1:21" s="61" customFormat="1" x14ac:dyDescent="0.2">
      <c r="D235" s="87"/>
      <c r="E235" s="87"/>
      <c r="F235" s="87"/>
      <c r="G235" s="87"/>
      <c r="H235" s="87"/>
    </row>
    <row r="236" spans="1:21" s="59" customFormat="1" x14ac:dyDescent="0.2">
      <c r="A236" s="61"/>
      <c r="B236" s="61"/>
      <c r="C236" s="61"/>
      <c r="D236" s="61"/>
      <c r="E236" s="61"/>
      <c r="F236" s="61"/>
      <c r="G236" s="61"/>
      <c r="H236" s="61"/>
      <c r="I236" s="61"/>
      <c r="J236" s="61"/>
      <c r="K236" s="61"/>
      <c r="L236" s="61"/>
      <c r="M236" s="61"/>
      <c r="N236" s="61"/>
      <c r="O236" s="61"/>
      <c r="P236" s="61"/>
      <c r="Q236" s="61"/>
      <c r="R236" s="61"/>
      <c r="S236" s="61"/>
      <c r="T236" s="61"/>
      <c r="U236" s="61"/>
    </row>
    <row r="237" spans="1:21" s="61" customFormat="1" x14ac:dyDescent="0.2">
      <c r="A237" s="59"/>
      <c r="I237" s="59"/>
      <c r="J237" s="59"/>
      <c r="U237" s="59"/>
    </row>
    <row r="238" spans="1:21" s="61" customFormat="1" x14ac:dyDescent="0.2">
      <c r="B238" s="59"/>
      <c r="C238" s="59"/>
      <c r="D238" s="59"/>
      <c r="E238" s="59"/>
      <c r="F238" s="59"/>
      <c r="G238" s="59"/>
      <c r="H238" s="59"/>
      <c r="I238" s="65"/>
      <c r="J238" s="65"/>
      <c r="K238" s="59"/>
      <c r="L238" s="59"/>
      <c r="M238" s="59"/>
      <c r="N238" s="59"/>
      <c r="O238" s="59"/>
      <c r="P238" s="59"/>
      <c r="Q238" s="59"/>
      <c r="R238" s="59"/>
      <c r="S238" s="59"/>
      <c r="T238" s="59"/>
    </row>
    <row r="239" spans="1:21" s="61" customFormat="1" x14ac:dyDescent="0.2">
      <c r="C239" s="69"/>
      <c r="D239" s="65"/>
      <c r="E239" s="65"/>
      <c r="F239" s="65"/>
      <c r="G239" s="65"/>
      <c r="H239" s="65"/>
      <c r="I239" s="65"/>
      <c r="J239" s="65"/>
    </row>
    <row r="240" spans="1:21" s="61" customFormat="1" x14ac:dyDescent="0.2">
      <c r="D240" s="80"/>
      <c r="E240" s="80"/>
      <c r="F240" s="80"/>
      <c r="G240" s="80"/>
      <c r="H240" s="80"/>
      <c r="I240" s="63"/>
      <c r="J240" s="63"/>
    </row>
    <row r="241" spans="3:10" s="61" customFormat="1" x14ac:dyDescent="0.2">
      <c r="D241" s="80"/>
      <c r="E241" s="80"/>
      <c r="F241" s="80"/>
      <c r="G241" s="80"/>
      <c r="H241" s="80"/>
      <c r="I241" s="63"/>
      <c r="J241" s="63"/>
    </row>
    <row r="242" spans="3:10" s="61" customFormat="1" x14ac:dyDescent="0.2">
      <c r="D242" s="80"/>
      <c r="E242" s="80"/>
      <c r="F242" s="80"/>
      <c r="G242" s="80"/>
      <c r="H242" s="80"/>
      <c r="I242" s="63"/>
      <c r="J242" s="63"/>
    </row>
    <row r="243" spans="3:10" s="61" customFormat="1" x14ac:dyDescent="0.2">
      <c r="D243" s="80"/>
      <c r="E243" s="80"/>
      <c r="F243" s="80"/>
      <c r="G243" s="80"/>
      <c r="H243" s="80"/>
      <c r="I243" s="63"/>
      <c r="J243" s="63"/>
    </row>
    <row r="244" spans="3:10" s="61" customFormat="1" x14ac:dyDescent="0.2">
      <c r="I244" s="63"/>
      <c r="J244" s="63"/>
    </row>
    <row r="245" spans="3:10" s="61" customFormat="1" x14ac:dyDescent="0.2">
      <c r="C245" s="59"/>
      <c r="D245" s="66"/>
      <c r="E245" s="66"/>
      <c r="F245" s="66"/>
      <c r="G245" s="66"/>
      <c r="H245" s="66"/>
      <c r="I245" s="63"/>
      <c r="J245" s="63"/>
    </row>
    <row r="246" spans="3:10" s="61" customFormat="1" x14ac:dyDescent="0.2"/>
    <row r="247" spans="3:10" s="61" customFormat="1" x14ac:dyDescent="0.2"/>
    <row r="248" spans="3:10" s="61" customFormat="1" x14ac:dyDescent="0.2"/>
    <row r="249" spans="3:10" s="61" customFormat="1" x14ac:dyDescent="0.2"/>
    <row r="250" spans="3:10" s="61" customFormat="1" x14ac:dyDescent="0.2">
      <c r="D250" s="84"/>
      <c r="E250" s="84"/>
      <c r="F250" s="84"/>
      <c r="G250" s="84"/>
      <c r="H250" s="84"/>
    </row>
    <row r="251" spans="3:10" s="61" customFormat="1" x14ac:dyDescent="0.2">
      <c r="D251" s="84"/>
      <c r="E251" s="84"/>
      <c r="F251" s="84"/>
      <c r="G251" s="84"/>
      <c r="H251" s="84"/>
    </row>
    <row r="252" spans="3:10" s="61" customFormat="1" x14ac:dyDescent="0.2">
      <c r="D252" s="84"/>
      <c r="E252" s="84"/>
      <c r="F252" s="84"/>
      <c r="G252" s="84"/>
      <c r="H252" s="84"/>
    </row>
    <row r="253" spans="3:10" s="61" customFormat="1" x14ac:dyDescent="0.2">
      <c r="D253" s="88"/>
      <c r="E253" s="88"/>
      <c r="F253" s="88"/>
      <c r="G253" s="88"/>
      <c r="H253" s="88"/>
    </row>
    <row r="254" spans="3:10" s="61" customFormat="1" x14ac:dyDescent="0.2">
      <c r="D254" s="85"/>
      <c r="E254" s="85"/>
      <c r="F254" s="85"/>
      <c r="G254" s="85"/>
      <c r="H254" s="85"/>
    </row>
    <row r="255" spans="3:10" s="61" customFormat="1" x14ac:dyDescent="0.2"/>
    <row r="256" spans="3:10" s="61" customFormat="1" x14ac:dyDescent="0.2"/>
    <row r="257" spans="1:21" s="61" customFormat="1" x14ac:dyDescent="0.2"/>
    <row r="258" spans="1:21" s="61" customFormat="1" x14ac:dyDescent="0.2"/>
    <row r="259" spans="1:21" s="61" customFormat="1" x14ac:dyDescent="0.2"/>
    <row r="260" spans="1:21" s="61" customFormat="1" x14ac:dyDescent="0.2"/>
    <row r="261" spans="1:21" s="61" customFormat="1" x14ac:dyDescent="0.2"/>
    <row r="262" spans="1:21" s="61" customFormat="1" x14ac:dyDescent="0.2"/>
    <row r="263" spans="1:21" s="61" customFormat="1" x14ac:dyDescent="0.2"/>
    <row r="264" spans="1:21" s="61" customFormat="1" x14ac:dyDescent="0.2"/>
    <row r="265" spans="1:21" s="59" customFormat="1" x14ac:dyDescent="0.2">
      <c r="A265" s="61"/>
      <c r="B265" s="61"/>
      <c r="C265" s="61"/>
      <c r="D265" s="61"/>
      <c r="E265" s="61"/>
      <c r="F265" s="61"/>
      <c r="G265" s="61"/>
      <c r="H265" s="61"/>
      <c r="I265" s="61"/>
      <c r="J265" s="61"/>
      <c r="K265" s="61"/>
      <c r="L265" s="61"/>
      <c r="M265" s="61"/>
      <c r="N265" s="61"/>
      <c r="O265" s="61"/>
      <c r="P265" s="61"/>
      <c r="Q265" s="61"/>
      <c r="R265" s="61"/>
      <c r="S265" s="61"/>
      <c r="T265" s="61"/>
      <c r="U265" s="61"/>
    </row>
    <row r="266" spans="1:21" s="61" customFormat="1" x14ac:dyDescent="0.2">
      <c r="A266" s="59"/>
      <c r="I266" s="59"/>
      <c r="J266" s="59"/>
      <c r="U266" s="59"/>
    </row>
    <row r="267" spans="1:21" s="61" customFormat="1" x14ac:dyDescent="0.2">
      <c r="B267" s="59"/>
      <c r="C267" s="59"/>
      <c r="D267" s="59"/>
      <c r="E267" s="59"/>
      <c r="F267" s="59"/>
      <c r="G267" s="59"/>
      <c r="H267" s="59"/>
      <c r="I267" s="65"/>
      <c r="J267" s="65"/>
      <c r="K267" s="59"/>
      <c r="L267" s="59"/>
      <c r="M267" s="59"/>
      <c r="N267" s="59"/>
      <c r="O267" s="59"/>
      <c r="P267" s="59"/>
      <c r="Q267" s="59"/>
      <c r="R267" s="59"/>
      <c r="S267" s="59"/>
      <c r="T267" s="59"/>
    </row>
    <row r="268" spans="1:21" s="61" customFormat="1" x14ac:dyDescent="0.2">
      <c r="C268" s="69"/>
      <c r="D268" s="65"/>
      <c r="E268" s="65"/>
      <c r="F268" s="65"/>
      <c r="G268" s="65"/>
      <c r="H268" s="65"/>
      <c r="I268" s="65"/>
      <c r="J268" s="65"/>
    </row>
    <row r="269" spans="1:21" s="61" customFormat="1" x14ac:dyDescent="0.2">
      <c r="D269" s="80"/>
      <c r="E269" s="80"/>
      <c r="F269" s="80"/>
      <c r="G269" s="80"/>
      <c r="H269" s="80"/>
      <c r="I269" s="63"/>
      <c r="J269" s="63"/>
    </row>
    <row r="270" spans="1:21" s="61" customFormat="1" x14ac:dyDescent="0.2">
      <c r="D270" s="80"/>
      <c r="E270" s="80"/>
      <c r="F270" s="80"/>
      <c r="G270" s="80"/>
      <c r="H270" s="80"/>
      <c r="I270" s="63"/>
      <c r="J270" s="63"/>
    </row>
    <row r="271" spans="1:21" s="61" customFormat="1" x14ac:dyDescent="0.2">
      <c r="D271" s="80"/>
      <c r="E271" s="80"/>
      <c r="F271" s="80"/>
      <c r="G271" s="80"/>
      <c r="H271" s="80"/>
      <c r="I271" s="63"/>
      <c r="J271" s="63"/>
    </row>
    <row r="272" spans="1:21" s="61" customFormat="1" x14ac:dyDescent="0.2">
      <c r="I272" s="63"/>
      <c r="J272" s="63"/>
    </row>
    <row r="273" spans="3:10" s="61" customFormat="1" x14ac:dyDescent="0.2">
      <c r="C273" s="59"/>
      <c r="D273" s="66"/>
      <c r="E273" s="66"/>
      <c r="F273" s="66"/>
      <c r="G273" s="66"/>
      <c r="H273" s="66"/>
      <c r="I273" s="63"/>
      <c r="J273" s="63"/>
    </row>
    <row r="274" spans="3:10" s="61" customFormat="1" x14ac:dyDescent="0.2"/>
    <row r="275" spans="3:10" s="61" customFormat="1" x14ac:dyDescent="0.2"/>
    <row r="276" spans="3:10" s="61" customFormat="1" x14ac:dyDescent="0.2"/>
    <row r="277" spans="3:10" s="61" customFormat="1" x14ac:dyDescent="0.2"/>
    <row r="278" spans="3:10" s="61" customFormat="1" x14ac:dyDescent="0.2"/>
    <row r="279" spans="3:10" s="61" customFormat="1" x14ac:dyDescent="0.2"/>
    <row r="280" spans="3:10" s="61" customFormat="1" x14ac:dyDescent="0.2"/>
    <row r="281" spans="3:10" s="61" customFormat="1" x14ac:dyDescent="0.2">
      <c r="D281" s="84"/>
      <c r="E281" s="84"/>
      <c r="F281" s="84"/>
      <c r="G281" s="84"/>
      <c r="H281" s="84"/>
    </row>
    <row r="282" spans="3:10" s="61" customFormat="1" x14ac:dyDescent="0.2">
      <c r="D282" s="84"/>
      <c r="E282" s="84"/>
      <c r="F282" s="84"/>
      <c r="G282" s="84"/>
      <c r="H282" s="84"/>
    </row>
    <row r="283" spans="3:10" s="61" customFormat="1" x14ac:dyDescent="0.2">
      <c r="D283" s="89"/>
      <c r="E283" s="89"/>
      <c r="F283" s="89"/>
      <c r="G283" s="89"/>
      <c r="H283" s="89"/>
    </row>
    <row r="284" spans="3:10" s="61" customFormat="1" x14ac:dyDescent="0.2"/>
    <row r="285" spans="3:10" s="61" customFormat="1" x14ac:dyDescent="0.2"/>
    <row r="286" spans="3:10" s="61" customFormat="1" x14ac:dyDescent="0.2"/>
    <row r="287" spans="3:10" s="61" customFormat="1" x14ac:dyDescent="0.2"/>
    <row r="288" spans="3:10" s="61" customFormat="1" x14ac:dyDescent="0.2"/>
    <row r="289" spans="1:21" s="61" customFormat="1" x14ac:dyDescent="0.2"/>
    <row r="290" spans="1:21" s="61" customFormat="1" x14ac:dyDescent="0.2"/>
    <row r="291" spans="1:21" s="61" customFormat="1" x14ac:dyDescent="0.2"/>
    <row r="292" spans="1:21" s="59" customFormat="1" x14ac:dyDescent="0.2">
      <c r="A292" s="61"/>
      <c r="B292" s="61"/>
      <c r="C292" s="61"/>
      <c r="D292" s="61"/>
      <c r="E292" s="61"/>
      <c r="F292" s="61"/>
      <c r="G292" s="61"/>
      <c r="H292" s="61"/>
      <c r="K292" s="61"/>
      <c r="L292" s="61"/>
      <c r="M292" s="61"/>
      <c r="N292" s="61"/>
      <c r="O292" s="61"/>
      <c r="P292" s="61"/>
      <c r="Q292" s="61"/>
      <c r="R292" s="61"/>
      <c r="S292" s="61"/>
      <c r="T292" s="61"/>
      <c r="U292" s="61"/>
    </row>
    <row r="293" spans="1:21" s="61" customFormat="1" x14ac:dyDescent="0.2">
      <c r="A293" s="59"/>
      <c r="C293" s="59"/>
      <c r="D293" s="59"/>
      <c r="E293" s="59"/>
      <c r="F293" s="59"/>
      <c r="G293" s="59"/>
      <c r="H293" s="59"/>
      <c r="I293" s="65"/>
      <c r="J293" s="65"/>
      <c r="U293" s="59"/>
    </row>
    <row r="294" spans="1:21" s="61" customFormat="1" x14ac:dyDescent="0.2">
      <c r="B294" s="59"/>
      <c r="C294" s="69"/>
      <c r="D294" s="65"/>
      <c r="E294" s="65"/>
      <c r="F294" s="65"/>
      <c r="G294" s="65"/>
      <c r="H294" s="65"/>
      <c r="I294" s="65"/>
      <c r="J294" s="65"/>
      <c r="K294" s="59"/>
      <c r="L294" s="59"/>
      <c r="M294" s="59"/>
      <c r="N294" s="59"/>
      <c r="O294" s="59"/>
      <c r="P294" s="59"/>
      <c r="Q294" s="59"/>
      <c r="R294" s="59"/>
      <c r="S294" s="59"/>
      <c r="T294" s="59"/>
    </row>
    <row r="295" spans="1:21" s="61" customFormat="1" x14ac:dyDescent="0.2">
      <c r="D295" s="43"/>
      <c r="E295" s="43"/>
      <c r="F295" s="43"/>
      <c r="G295" s="43"/>
      <c r="H295" s="43"/>
      <c r="I295" s="63"/>
      <c r="J295" s="63"/>
    </row>
    <row r="296" spans="1:21" s="61" customFormat="1" x14ac:dyDescent="0.2">
      <c r="D296" s="80"/>
      <c r="E296" s="80"/>
      <c r="F296" s="80"/>
      <c r="G296" s="80"/>
      <c r="H296" s="80"/>
      <c r="I296" s="63"/>
      <c r="J296" s="63"/>
    </row>
    <row r="297" spans="1:21" s="61" customFormat="1" x14ac:dyDescent="0.2">
      <c r="D297" s="80"/>
      <c r="E297" s="80"/>
      <c r="F297" s="80"/>
      <c r="G297" s="80"/>
      <c r="H297" s="80"/>
      <c r="I297" s="63"/>
      <c r="J297" s="63"/>
    </row>
    <row r="298" spans="1:21" s="61" customFormat="1" x14ac:dyDescent="0.2">
      <c r="D298" s="80"/>
      <c r="E298" s="80"/>
      <c r="F298" s="80"/>
      <c r="G298" s="80"/>
      <c r="H298" s="80"/>
      <c r="I298" s="63"/>
      <c r="J298" s="63"/>
    </row>
    <row r="299" spans="1:21" s="61" customFormat="1" x14ac:dyDescent="0.2">
      <c r="I299" s="63"/>
      <c r="J299" s="63"/>
    </row>
    <row r="300" spans="1:21" s="61" customFormat="1" x14ac:dyDescent="0.2">
      <c r="C300" s="59"/>
      <c r="D300" s="66"/>
      <c r="E300" s="66"/>
      <c r="F300" s="66"/>
      <c r="G300" s="66"/>
      <c r="H300" s="66"/>
      <c r="I300" s="63"/>
      <c r="J300" s="63"/>
    </row>
    <row r="301" spans="1:21" s="61" customFormat="1" x14ac:dyDescent="0.2"/>
    <row r="302" spans="1:21" s="61" customFormat="1" x14ac:dyDescent="0.2"/>
    <row r="303" spans="1:21" s="61" customFormat="1" x14ac:dyDescent="0.2"/>
    <row r="304" spans="1:21" s="61" customFormat="1" x14ac:dyDescent="0.2"/>
    <row r="305" s="61" customFormat="1" x14ac:dyDescent="0.2"/>
    <row r="306" s="61" customFormat="1" x14ac:dyDescent="0.2"/>
    <row r="307" s="61" customFormat="1" x14ac:dyDescent="0.2"/>
    <row r="308" s="61" customFormat="1" x14ac:dyDescent="0.2"/>
    <row r="309" s="61" customFormat="1" x14ac:dyDescent="0.2"/>
    <row r="310" s="61" customFormat="1" x14ac:dyDescent="0.2"/>
    <row r="311" s="61" customFormat="1" x14ac:dyDescent="0.2"/>
    <row r="312" s="61" customFormat="1" x14ac:dyDescent="0.2"/>
    <row r="313" s="61" customFormat="1" x14ac:dyDescent="0.2"/>
    <row r="314" s="61" customFormat="1" x14ac:dyDescent="0.2"/>
    <row r="315" s="61" customFormat="1" x14ac:dyDescent="0.2"/>
    <row r="316" s="61" customFormat="1" x14ac:dyDescent="0.2"/>
    <row r="317" s="61" customFormat="1" x14ac:dyDescent="0.2"/>
    <row r="318" s="61" customFormat="1" x14ac:dyDescent="0.2"/>
    <row r="319" s="61" customFormat="1" x14ac:dyDescent="0.2"/>
    <row r="320" s="61" customFormat="1" x14ac:dyDescent="0.2"/>
    <row r="321" s="61" customFormat="1" x14ac:dyDescent="0.2"/>
    <row r="322" s="61" customFormat="1" x14ac:dyDescent="0.2"/>
    <row r="323" s="61" customFormat="1" x14ac:dyDescent="0.2"/>
    <row r="324" s="61" customFormat="1" x14ac:dyDescent="0.2"/>
    <row r="325" s="61" customFormat="1" x14ac:dyDescent="0.2"/>
    <row r="326" s="61" customFormat="1" x14ac:dyDescent="0.2"/>
    <row r="327" s="61" customFormat="1" x14ac:dyDescent="0.2"/>
    <row r="328" s="61" customFormat="1" x14ac:dyDescent="0.2"/>
    <row r="329" s="61" customFormat="1" x14ac:dyDescent="0.2"/>
    <row r="330" s="61" customFormat="1" x14ac:dyDescent="0.2"/>
    <row r="331" s="61" customFormat="1" x14ac:dyDescent="0.2"/>
    <row r="332" s="61" customFormat="1" x14ac:dyDescent="0.2"/>
    <row r="333" s="61" customFormat="1" x14ac:dyDescent="0.2"/>
    <row r="334" s="61" customFormat="1" x14ac:dyDescent="0.2"/>
    <row r="335" s="61" customFormat="1" x14ac:dyDescent="0.2"/>
    <row r="336" s="61" customFormat="1" x14ac:dyDescent="0.2"/>
    <row r="337" s="61" customFormat="1" x14ac:dyDescent="0.2"/>
    <row r="338" s="61" customFormat="1" x14ac:dyDescent="0.2"/>
    <row r="339" s="61" customFormat="1" x14ac:dyDescent="0.2"/>
    <row r="340" s="61" customFormat="1" x14ac:dyDescent="0.2"/>
    <row r="341" s="61" customFormat="1" x14ac:dyDescent="0.2"/>
    <row r="342" s="61" customFormat="1" x14ac:dyDescent="0.2"/>
    <row r="343" s="61" customFormat="1" x14ac:dyDescent="0.2"/>
    <row r="344" s="61" customFormat="1" x14ac:dyDescent="0.2"/>
    <row r="345" s="61" customFormat="1" x14ac:dyDescent="0.2"/>
    <row r="346" s="61" customFormat="1" x14ac:dyDescent="0.2"/>
    <row r="347" s="61" customFormat="1" x14ac:dyDescent="0.2"/>
    <row r="348" s="61" customFormat="1" x14ac:dyDescent="0.2"/>
    <row r="349" s="61" customFormat="1" x14ac:dyDescent="0.2"/>
    <row r="350" s="61" customFormat="1" x14ac:dyDescent="0.2"/>
    <row r="351" s="61" customFormat="1" x14ac:dyDescent="0.2"/>
    <row r="352" s="61" customFormat="1" x14ac:dyDescent="0.2"/>
    <row r="353" s="61" customFormat="1" x14ac:dyDescent="0.2"/>
    <row r="354" s="61" customFormat="1" x14ac:dyDescent="0.2"/>
    <row r="355" s="61" customFormat="1" x14ac:dyDescent="0.2"/>
    <row r="356" s="61" customFormat="1" x14ac:dyDescent="0.2"/>
    <row r="357" s="61" customFormat="1" x14ac:dyDescent="0.2"/>
    <row r="358" s="61" customFormat="1" x14ac:dyDescent="0.2"/>
    <row r="359" s="61" customFormat="1" x14ac:dyDescent="0.2"/>
    <row r="360" s="61" customFormat="1" x14ac:dyDescent="0.2"/>
    <row r="361" s="61" customFormat="1" x14ac:dyDescent="0.2"/>
    <row r="362" s="61" customFormat="1" x14ac:dyDescent="0.2"/>
    <row r="363" s="61" customFormat="1" x14ac:dyDescent="0.2"/>
    <row r="364" s="61" customFormat="1" x14ac:dyDescent="0.2"/>
    <row r="365" s="61" customFormat="1" x14ac:dyDescent="0.2"/>
    <row r="366" s="61" customFormat="1" x14ac:dyDescent="0.2"/>
    <row r="367" s="61" customFormat="1" x14ac:dyDescent="0.2"/>
    <row r="368" s="61" customFormat="1" x14ac:dyDescent="0.2"/>
    <row r="369" s="61" customFormat="1" x14ac:dyDescent="0.2"/>
    <row r="370" s="61" customFormat="1" x14ac:dyDescent="0.2"/>
    <row r="371" s="61" customFormat="1" x14ac:dyDescent="0.2"/>
    <row r="372" s="61" customFormat="1" x14ac:dyDescent="0.2"/>
    <row r="373" s="61" customFormat="1" x14ac:dyDescent="0.2"/>
    <row r="374" s="61" customFormat="1" x14ac:dyDescent="0.2"/>
    <row r="375" s="61" customFormat="1" x14ac:dyDescent="0.2"/>
    <row r="376" s="61" customFormat="1" x14ac:dyDescent="0.2"/>
    <row r="377" s="61" customFormat="1" x14ac:dyDescent="0.2"/>
    <row r="378" s="61" customFormat="1" x14ac:dyDescent="0.2"/>
    <row r="379" s="61" customFormat="1" x14ac:dyDescent="0.2"/>
    <row r="380" s="61" customFormat="1" x14ac:dyDescent="0.2"/>
    <row r="381" s="61" customFormat="1" x14ac:dyDescent="0.2"/>
    <row r="382" s="61" customFormat="1" x14ac:dyDescent="0.2"/>
    <row r="383" s="61" customFormat="1" x14ac:dyDescent="0.2"/>
    <row r="384" s="61" customFormat="1" x14ac:dyDescent="0.2"/>
    <row r="385" s="61" customFormat="1" x14ac:dyDescent="0.2"/>
    <row r="386" s="61" customFormat="1" x14ac:dyDescent="0.2"/>
    <row r="387" s="61" customFormat="1" x14ac:dyDescent="0.2"/>
    <row r="388" s="61" customFormat="1" x14ac:dyDescent="0.2"/>
    <row r="389" s="61" customFormat="1" x14ac:dyDescent="0.2"/>
    <row r="390" s="61" customFormat="1" x14ac:dyDescent="0.2"/>
    <row r="391" s="61" customFormat="1" x14ac:dyDescent="0.2"/>
    <row r="392" s="61" customFormat="1" x14ac:dyDescent="0.2"/>
    <row r="393" s="61" customFormat="1" x14ac:dyDescent="0.2"/>
    <row r="394" s="61" customFormat="1" x14ac:dyDescent="0.2"/>
    <row r="395" s="61" customFormat="1" x14ac:dyDescent="0.2"/>
    <row r="396" s="61" customFormat="1" x14ac:dyDescent="0.2"/>
    <row r="397" s="61" customFormat="1" x14ac:dyDescent="0.2"/>
    <row r="398" s="61" customFormat="1" x14ac:dyDescent="0.2"/>
    <row r="399" s="61" customFormat="1" x14ac:dyDescent="0.2"/>
    <row r="400" s="61" customFormat="1" x14ac:dyDescent="0.2"/>
    <row r="401" s="61" customFormat="1" x14ac:dyDescent="0.2"/>
    <row r="402" s="61" customFormat="1" x14ac:dyDescent="0.2"/>
    <row r="403" s="61" customFormat="1" x14ac:dyDescent="0.2"/>
    <row r="404" s="61" customFormat="1" x14ac:dyDescent="0.2"/>
    <row r="405" s="61" customFormat="1" x14ac:dyDescent="0.2"/>
    <row r="406" s="61" customFormat="1" x14ac:dyDescent="0.2"/>
    <row r="407" s="61" customFormat="1" x14ac:dyDescent="0.2"/>
    <row r="408" s="61" customFormat="1" x14ac:dyDescent="0.2"/>
    <row r="409" s="61" customFormat="1" x14ac:dyDescent="0.2"/>
    <row r="410" s="61" customFormat="1" x14ac:dyDescent="0.2"/>
    <row r="411" s="61" customFormat="1" x14ac:dyDescent="0.2"/>
    <row r="412" s="61" customFormat="1" x14ac:dyDescent="0.2"/>
    <row r="413" s="61" customFormat="1" x14ac:dyDescent="0.2"/>
    <row r="414" s="61" customFormat="1" x14ac:dyDescent="0.2"/>
    <row r="415" s="61" customFormat="1" x14ac:dyDescent="0.2"/>
    <row r="416" s="61" customFormat="1" x14ac:dyDescent="0.2"/>
    <row r="417" s="61" customFormat="1" x14ac:dyDescent="0.2"/>
    <row r="418" s="61" customFormat="1" x14ac:dyDescent="0.2"/>
    <row r="419" s="61" customFormat="1" x14ac:dyDescent="0.2"/>
    <row r="420" s="61" customFormat="1" x14ac:dyDescent="0.2"/>
    <row r="421" s="61" customFormat="1" x14ac:dyDescent="0.2"/>
    <row r="422" s="61" customFormat="1" x14ac:dyDescent="0.2"/>
    <row r="423" s="61" customFormat="1" x14ac:dyDescent="0.2"/>
    <row r="424" s="61" customFormat="1" x14ac:dyDescent="0.2"/>
    <row r="425" s="61" customFormat="1" x14ac:dyDescent="0.2"/>
    <row r="426" s="61" customFormat="1" x14ac:dyDescent="0.2"/>
    <row r="427" s="61" customFormat="1" x14ac:dyDescent="0.2"/>
    <row r="428" s="61" customFormat="1" x14ac:dyDescent="0.2"/>
    <row r="429" s="61" customFormat="1" x14ac:dyDescent="0.2"/>
    <row r="430" s="61" customFormat="1" x14ac:dyDescent="0.2"/>
    <row r="431" s="61" customFormat="1" x14ac:dyDescent="0.2"/>
    <row r="432" s="61" customFormat="1" x14ac:dyDescent="0.2"/>
    <row r="433" s="61" customFormat="1" x14ac:dyDescent="0.2"/>
    <row r="434" s="61" customFormat="1" x14ac:dyDescent="0.2"/>
    <row r="435" s="61" customFormat="1" x14ac:dyDescent="0.2"/>
    <row r="436" s="61" customFormat="1" x14ac:dyDescent="0.2"/>
    <row r="437" s="61" customFormat="1" x14ac:dyDescent="0.2"/>
    <row r="438" s="61" customFormat="1" x14ac:dyDescent="0.2"/>
    <row r="439" s="61" customFormat="1" x14ac:dyDescent="0.2"/>
    <row r="440" s="61" customFormat="1" x14ac:dyDescent="0.2"/>
    <row r="441" s="61" customFormat="1" x14ac:dyDescent="0.2"/>
    <row r="442" s="61" customFormat="1" x14ac:dyDescent="0.2"/>
    <row r="443" s="61" customFormat="1" x14ac:dyDescent="0.2"/>
    <row r="444" s="61" customFormat="1" x14ac:dyDescent="0.2"/>
    <row r="445" s="61" customFormat="1" x14ac:dyDescent="0.2"/>
    <row r="446" s="61" customFormat="1" x14ac:dyDescent="0.2"/>
    <row r="447" s="61" customFormat="1" x14ac:dyDescent="0.2"/>
    <row r="448" s="61" customFormat="1" x14ac:dyDescent="0.2"/>
    <row r="449" s="61" customFormat="1" x14ac:dyDescent="0.2"/>
    <row r="450" s="61" customFormat="1" x14ac:dyDescent="0.2"/>
    <row r="451" s="61" customFormat="1" x14ac:dyDescent="0.2"/>
    <row r="452" s="61" customFormat="1" x14ac:dyDescent="0.2"/>
    <row r="453" s="61" customFormat="1" x14ac:dyDescent="0.2"/>
    <row r="454" s="61" customFormat="1" x14ac:dyDescent="0.2"/>
    <row r="455" s="61" customFormat="1" x14ac:dyDescent="0.2"/>
    <row r="456" s="61" customFormat="1" x14ac:dyDescent="0.2"/>
    <row r="457" s="61" customFormat="1" x14ac:dyDescent="0.2"/>
    <row r="458" s="61" customFormat="1" x14ac:dyDescent="0.2"/>
    <row r="459" s="61" customFormat="1" x14ac:dyDescent="0.2"/>
    <row r="460" s="61" customFormat="1" x14ac:dyDescent="0.2"/>
    <row r="461" s="61" customFormat="1" x14ac:dyDescent="0.2"/>
    <row r="462" s="61" customFormat="1" x14ac:dyDescent="0.2"/>
    <row r="463" s="61" customFormat="1" x14ac:dyDescent="0.2"/>
    <row r="464" s="61" customFormat="1" x14ac:dyDescent="0.2"/>
    <row r="465" s="61" customFormat="1" x14ac:dyDescent="0.2"/>
    <row r="466" s="61" customFormat="1" x14ac:dyDescent="0.2"/>
    <row r="467" s="61" customFormat="1" x14ac:dyDescent="0.2"/>
    <row r="468" s="61" customFormat="1" x14ac:dyDescent="0.2"/>
    <row r="469" s="61" customFormat="1" x14ac:dyDescent="0.2"/>
    <row r="470" s="61" customFormat="1" x14ac:dyDescent="0.2"/>
    <row r="471" s="61" customFormat="1" x14ac:dyDescent="0.2"/>
    <row r="472" s="61" customFormat="1" x14ac:dyDescent="0.2"/>
    <row r="473" s="61" customFormat="1" x14ac:dyDescent="0.2"/>
    <row r="474" s="61" customFormat="1" x14ac:dyDescent="0.2"/>
    <row r="475" s="61" customFormat="1" x14ac:dyDescent="0.2"/>
    <row r="476" s="61" customFormat="1" x14ac:dyDescent="0.2"/>
    <row r="477" s="61" customFormat="1" x14ac:dyDescent="0.2"/>
    <row r="478" s="61" customFormat="1" x14ac:dyDescent="0.2"/>
    <row r="479" s="61" customFormat="1" x14ac:dyDescent="0.2"/>
    <row r="480" s="61" customFormat="1" x14ac:dyDescent="0.2"/>
    <row r="481" s="61" customFormat="1" x14ac:dyDescent="0.2"/>
    <row r="482" s="61" customFormat="1" x14ac:dyDescent="0.2"/>
    <row r="483" s="61" customFormat="1" x14ac:dyDescent="0.2"/>
    <row r="484" s="61" customFormat="1" x14ac:dyDescent="0.2"/>
    <row r="485" s="61" customFormat="1" x14ac:dyDescent="0.2"/>
    <row r="486" s="61" customFormat="1" x14ac:dyDescent="0.2"/>
    <row r="487" s="61" customFormat="1" x14ac:dyDescent="0.2"/>
    <row r="488" s="61" customFormat="1" x14ac:dyDescent="0.2"/>
    <row r="489" s="61" customFormat="1" x14ac:dyDescent="0.2"/>
    <row r="490" s="61" customFormat="1" x14ac:dyDescent="0.2"/>
    <row r="491" s="61" customFormat="1" x14ac:dyDescent="0.2"/>
    <row r="492" s="61" customFormat="1" x14ac:dyDescent="0.2"/>
    <row r="493" s="61" customFormat="1" x14ac:dyDescent="0.2"/>
    <row r="494" s="61" customFormat="1" x14ac:dyDescent="0.2"/>
    <row r="495" s="61" customFormat="1" x14ac:dyDescent="0.2"/>
    <row r="496" s="61" customFormat="1" x14ac:dyDescent="0.2"/>
    <row r="497" s="61" customFormat="1" x14ac:dyDescent="0.2"/>
    <row r="498" s="61" customFormat="1" x14ac:dyDescent="0.2"/>
    <row r="499" s="61" customFormat="1" x14ac:dyDescent="0.2"/>
    <row r="500" s="61" customFormat="1" x14ac:dyDescent="0.2"/>
    <row r="501" s="61" customFormat="1" x14ac:dyDescent="0.2"/>
    <row r="502" s="61" customFormat="1" x14ac:dyDescent="0.2"/>
  </sheetData>
  <pageMargins left="0.75" right="0.75" top="1" bottom="1" header="0.5" footer="0.5"/>
  <pageSetup orientation="landscape" horizontalDpi="4294967293" verticalDpi="4294967293" r:id="rId1"/>
  <headerFooter alignWithMargins="0"/>
  <rowBreaks count="3" manualBreakCount="3">
    <brk id="138" max="16383" man="1"/>
    <brk id="207" max="16383" man="1"/>
    <brk id="233" max="16383" man="1"/>
  </rowBreaks>
  <colBreaks count="1" manualBreakCount="1">
    <brk id="10" max="1048575" man="1"/>
  </colBreak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488"/>
  <sheetViews>
    <sheetView zoomScale="90" zoomScaleNormal="90" workbookViewId="0">
      <selection activeCell="J14" sqref="J14"/>
    </sheetView>
  </sheetViews>
  <sheetFormatPr defaultColWidth="9.140625" defaultRowHeight="12.75" x14ac:dyDescent="0.2"/>
  <cols>
    <col min="1" max="2" width="5.28515625" style="38" customWidth="1"/>
    <col min="3" max="3" width="25.28515625" style="38" customWidth="1"/>
    <col min="4" max="8" width="13.42578125" style="38" customWidth="1"/>
    <col min="9" max="10" width="12.85546875" style="41" customWidth="1"/>
    <col min="11" max="11" width="11" style="38" customWidth="1"/>
    <col min="12" max="12" width="11.28515625" style="38" customWidth="1"/>
    <col min="13" max="16384" width="9.140625" style="38"/>
  </cols>
  <sheetData>
    <row r="1" spans="2:19" x14ac:dyDescent="0.2">
      <c r="C1" s="38" t="s">
        <v>0</v>
      </c>
      <c r="D1" s="39" t="s">
        <v>2</v>
      </c>
      <c r="E1" s="38" t="str">
        <f>'Title sheet and Definitions'!C14</f>
        <v>Ericsson</v>
      </c>
    </row>
    <row r="2" spans="2:19" x14ac:dyDescent="0.2">
      <c r="C2" s="1" t="s">
        <v>44</v>
      </c>
      <c r="D2" s="40"/>
    </row>
    <row r="3" spans="2:19" x14ac:dyDescent="0.2">
      <c r="C3" s="163">
        <f>'Title sheet and Definitions'!C13</f>
        <v>43038</v>
      </c>
      <c r="D3" s="43"/>
      <c r="E3" s="41"/>
      <c r="F3" s="41"/>
      <c r="G3" s="41"/>
      <c r="H3" s="41"/>
    </row>
    <row r="4" spans="2:19" x14ac:dyDescent="0.2">
      <c r="C4" s="43"/>
      <c r="D4" s="43"/>
      <c r="E4" s="41"/>
      <c r="F4" s="41"/>
      <c r="G4" s="41"/>
      <c r="H4" s="41"/>
    </row>
    <row r="5" spans="2:19" x14ac:dyDescent="0.2">
      <c r="C5" s="42"/>
      <c r="D5" s="43"/>
      <c r="E5" s="41"/>
      <c r="F5" s="41"/>
      <c r="G5" s="41"/>
      <c r="H5" s="41"/>
    </row>
    <row r="6" spans="2:19" x14ac:dyDescent="0.2">
      <c r="B6" s="3" t="s">
        <v>75</v>
      </c>
      <c r="C6" s="42"/>
      <c r="D6" s="43"/>
      <c r="E6" s="41"/>
      <c r="F6" s="41"/>
      <c r="G6" s="41"/>
      <c r="H6" s="41"/>
      <c r="L6" s="41"/>
      <c r="M6" s="3" t="s">
        <v>76</v>
      </c>
      <c r="N6" s="41"/>
      <c r="O6" s="41"/>
      <c r="P6" s="41"/>
      <c r="Q6" s="41"/>
      <c r="R6" s="41"/>
      <c r="S6" s="41"/>
    </row>
    <row r="7" spans="2:19" ht="15" x14ac:dyDescent="0.25">
      <c r="C7" s="45"/>
      <c r="D7" s="46">
        <v>2016</v>
      </c>
      <c r="E7" s="46">
        <v>2017</v>
      </c>
      <c r="F7" s="46">
        <v>2018</v>
      </c>
      <c r="G7" s="46">
        <v>2019</v>
      </c>
      <c r="H7" s="46">
        <v>2020</v>
      </c>
      <c r="I7" s="46">
        <v>2021</v>
      </c>
      <c r="J7" s="46">
        <v>2022</v>
      </c>
      <c r="K7" s="44" t="s">
        <v>25</v>
      </c>
      <c r="L7" s="90"/>
      <c r="M7" s="90"/>
      <c r="N7" s="90"/>
      <c r="O7" s="90"/>
      <c r="P7" s="90"/>
      <c r="Q7" s="90"/>
      <c r="R7" s="41"/>
      <c r="S7" s="41"/>
    </row>
    <row r="8" spans="2:19" x14ac:dyDescent="0.2">
      <c r="C8" s="42" t="s">
        <v>26</v>
      </c>
      <c r="D8" s="47">
        <v>0</v>
      </c>
      <c r="E8" s="47">
        <v>0</v>
      </c>
      <c r="F8" s="47">
        <v>0</v>
      </c>
      <c r="G8" s="47">
        <v>1068.5520000000004</v>
      </c>
      <c r="H8" s="47">
        <v>2671.3800000000006</v>
      </c>
      <c r="I8" s="47">
        <v>4274.2080000000014</v>
      </c>
      <c r="J8" s="47">
        <v>5342.7600000000011</v>
      </c>
      <c r="K8" s="51"/>
      <c r="L8" s="52"/>
      <c r="M8" s="52"/>
      <c r="N8" s="52"/>
      <c r="O8" s="52"/>
      <c r="P8" s="52"/>
      <c r="Q8" s="52"/>
      <c r="R8" s="52"/>
      <c r="S8" s="41"/>
    </row>
    <row r="9" spans="2:19" x14ac:dyDescent="0.2">
      <c r="C9" s="2" t="s">
        <v>35</v>
      </c>
      <c r="D9" s="47">
        <v>0</v>
      </c>
      <c r="E9" s="47">
        <v>0</v>
      </c>
      <c r="F9" s="47">
        <v>0</v>
      </c>
      <c r="G9" s="47">
        <v>570.81600000000003</v>
      </c>
      <c r="H9" s="47">
        <v>1427.04</v>
      </c>
      <c r="I9" s="47">
        <v>2283.2640000000001</v>
      </c>
      <c r="J9" s="47">
        <v>2854.08</v>
      </c>
      <c r="K9" s="51"/>
      <c r="L9" s="52"/>
      <c r="M9" s="52"/>
      <c r="N9" s="52"/>
      <c r="O9" s="52"/>
      <c r="P9" s="52"/>
      <c r="Q9" s="52"/>
      <c r="R9" s="52"/>
      <c r="S9" s="41"/>
    </row>
    <row r="10" spans="2:19" x14ac:dyDescent="0.2">
      <c r="C10" s="2" t="s">
        <v>45</v>
      </c>
      <c r="D10" s="47">
        <v>0</v>
      </c>
      <c r="E10" s="47">
        <v>0</v>
      </c>
      <c r="F10" s="47">
        <v>0</v>
      </c>
      <c r="G10" s="47">
        <v>1345.0716</v>
      </c>
      <c r="H10" s="47">
        <v>6725.3580000000002</v>
      </c>
      <c r="I10" s="47">
        <v>67253.58</v>
      </c>
      <c r="J10" s="47">
        <v>134507.16</v>
      </c>
      <c r="K10" s="51"/>
      <c r="L10" s="52"/>
      <c r="M10" s="52"/>
      <c r="N10" s="52"/>
      <c r="O10" s="52"/>
      <c r="P10" s="52"/>
      <c r="Q10" s="52"/>
      <c r="R10" s="52"/>
      <c r="S10" s="41"/>
    </row>
    <row r="11" spans="2:19" x14ac:dyDescent="0.2">
      <c r="C11" s="25" t="s">
        <v>24</v>
      </c>
      <c r="D11" s="50">
        <v>0</v>
      </c>
      <c r="E11" s="50">
        <v>0</v>
      </c>
      <c r="F11" s="50">
        <v>0</v>
      </c>
      <c r="G11" s="50">
        <v>2984.4396000000006</v>
      </c>
      <c r="H11" s="50">
        <v>10823.778</v>
      </c>
      <c r="I11" s="50">
        <v>73811.051999999996</v>
      </c>
      <c r="J11" s="50">
        <v>142704</v>
      </c>
      <c r="K11" s="20"/>
      <c r="L11" s="52"/>
      <c r="M11" s="52"/>
      <c r="N11" s="52"/>
      <c r="O11" s="52"/>
      <c r="P11" s="52"/>
      <c r="Q11" s="52"/>
      <c r="R11" s="52"/>
    </row>
    <row r="12" spans="2:19" x14ac:dyDescent="0.2">
      <c r="C12" s="42"/>
      <c r="D12" s="47"/>
      <c r="E12" s="47"/>
      <c r="F12" s="47"/>
      <c r="G12" s="47"/>
      <c r="H12" s="47"/>
      <c r="I12" s="47"/>
      <c r="J12" s="47"/>
      <c r="K12" s="48"/>
      <c r="L12" s="52"/>
      <c r="M12" s="52"/>
      <c r="N12" s="52"/>
      <c r="O12" s="52"/>
      <c r="P12" s="52"/>
      <c r="Q12" s="52"/>
      <c r="R12" s="52"/>
    </row>
    <row r="13" spans="2:19" x14ac:dyDescent="0.2">
      <c r="C13" s="42"/>
      <c r="D13" s="47"/>
      <c r="E13" s="47"/>
      <c r="F13" s="47"/>
      <c r="G13" s="47"/>
      <c r="H13" s="47"/>
      <c r="I13" s="47"/>
      <c r="J13" s="47"/>
      <c r="K13" s="48"/>
      <c r="L13" s="52"/>
      <c r="M13" s="52"/>
      <c r="N13" s="52"/>
      <c r="O13" s="52"/>
      <c r="P13" s="52"/>
      <c r="Q13" s="52"/>
      <c r="R13" s="52"/>
    </row>
    <row r="14" spans="2:19" x14ac:dyDescent="0.2">
      <c r="D14" s="53"/>
      <c r="E14" s="53"/>
      <c r="F14" s="53"/>
      <c r="G14" s="53"/>
      <c r="H14" s="53"/>
      <c r="I14" s="53"/>
      <c r="J14" s="53"/>
      <c r="K14" s="51"/>
    </row>
    <row r="15" spans="2:19" x14ac:dyDescent="0.2">
      <c r="C15" s="42"/>
      <c r="D15" s="43"/>
      <c r="E15" s="41"/>
      <c r="F15" s="41"/>
      <c r="G15" s="41"/>
      <c r="H15" s="41"/>
      <c r="J15" s="54"/>
    </row>
    <row r="16" spans="2:19" ht="119.25" customHeight="1" x14ac:dyDescent="0.2"/>
    <row r="17" spans="2:19" s="22" customFormat="1" ht="15" x14ac:dyDescent="0.25">
      <c r="C17" s="93"/>
      <c r="D17" s="93"/>
      <c r="E17" s="93"/>
      <c r="F17" s="93"/>
      <c r="G17" s="93"/>
      <c r="H17" s="93"/>
      <c r="I17" s="93"/>
      <c r="J17" s="93"/>
      <c r="P17" s="93"/>
    </row>
    <row r="18" spans="2:19" x14ac:dyDescent="0.2">
      <c r="B18" s="3" t="s">
        <v>77</v>
      </c>
      <c r="C18" s="42"/>
      <c r="D18" s="43"/>
      <c r="E18" s="41"/>
      <c r="F18" s="41"/>
      <c r="G18" s="41"/>
      <c r="H18" s="41"/>
      <c r="L18" s="41"/>
      <c r="M18" s="3" t="s">
        <v>78</v>
      </c>
      <c r="N18" s="41"/>
      <c r="O18" s="41"/>
      <c r="P18" s="41"/>
      <c r="Q18" s="41"/>
      <c r="R18" s="41"/>
      <c r="S18" s="41"/>
    </row>
    <row r="19" spans="2:19" ht="15" x14ac:dyDescent="0.25">
      <c r="C19" s="45"/>
      <c r="D19" s="46">
        <v>2016</v>
      </c>
      <c r="E19" s="46">
        <v>2017</v>
      </c>
      <c r="F19" s="46">
        <v>2018</v>
      </c>
      <c r="G19" s="46">
        <v>2019</v>
      </c>
      <c r="H19" s="46">
        <v>2020</v>
      </c>
      <c r="I19" s="46">
        <v>2021</v>
      </c>
      <c r="J19" s="46">
        <v>2022</v>
      </c>
      <c r="K19" s="44" t="s">
        <v>25</v>
      </c>
      <c r="L19" s="90"/>
      <c r="M19" s="90"/>
      <c r="N19" s="90"/>
      <c r="O19" s="90"/>
      <c r="P19" s="90"/>
      <c r="Q19" s="90"/>
      <c r="R19" s="41"/>
      <c r="S19" s="41"/>
    </row>
    <row r="20" spans="2:19" x14ac:dyDescent="0.2">
      <c r="C20" s="2" t="s">
        <v>36</v>
      </c>
      <c r="D20" s="47">
        <v>0</v>
      </c>
      <c r="E20" s="47">
        <v>0</v>
      </c>
      <c r="F20" s="47">
        <v>0</v>
      </c>
      <c r="G20" s="47">
        <v>1999.5745320000001</v>
      </c>
      <c r="H20" s="47">
        <v>3571.8467399999995</v>
      </c>
      <c r="I20" s="47">
        <v>7381.1051999999981</v>
      </c>
      <c r="J20" s="47">
        <v>14270.399999999996</v>
      </c>
      <c r="K20" s="48"/>
      <c r="L20" s="52"/>
      <c r="M20" s="52"/>
      <c r="N20" s="52"/>
      <c r="O20" s="52"/>
      <c r="P20" s="52"/>
      <c r="Q20" s="52"/>
      <c r="R20" s="52"/>
      <c r="S20" s="41"/>
    </row>
    <row r="21" spans="2:19" x14ac:dyDescent="0.2">
      <c r="C21" s="2" t="s">
        <v>37</v>
      </c>
      <c r="D21" s="47">
        <v>0</v>
      </c>
      <c r="E21" s="47">
        <v>0</v>
      </c>
      <c r="F21" s="47">
        <v>0</v>
      </c>
      <c r="G21" s="47">
        <v>984.86506800000029</v>
      </c>
      <c r="H21" s="47">
        <v>7251.9312600000003</v>
      </c>
      <c r="I21" s="47">
        <v>66429.946800000005</v>
      </c>
      <c r="J21" s="47">
        <v>128433.60000000001</v>
      </c>
      <c r="K21" s="48"/>
      <c r="L21" s="52"/>
      <c r="M21" s="52"/>
      <c r="N21" s="52"/>
      <c r="O21" s="52"/>
      <c r="P21" s="52"/>
      <c r="Q21" s="52"/>
      <c r="R21" s="52"/>
      <c r="S21" s="41"/>
    </row>
    <row r="22" spans="2:19" x14ac:dyDescent="0.2">
      <c r="C22" s="25" t="s">
        <v>24</v>
      </c>
      <c r="D22" s="50">
        <v>0</v>
      </c>
      <c r="E22" s="50">
        <v>0</v>
      </c>
      <c r="F22" s="50">
        <v>0</v>
      </c>
      <c r="G22" s="50">
        <v>2984.4396000000006</v>
      </c>
      <c r="H22" s="50">
        <v>10823.778</v>
      </c>
      <c r="I22" s="50">
        <v>73811.051999999996</v>
      </c>
      <c r="J22" s="50">
        <v>142704</v>
      </c>
      <c r="K22" s="20"/>
      <c r="L22" s="52"/>
      <c r="M22" s="52"/>
      <c r="N22" s="52"/>
      <c r="O22" s="52"/>
      <c r="P22" s="52"/>
      <c r="Q22" s="52"/>
      <c r="R22" s="52"/>
    </row>
    <row r="23" spans="2:19" x14ac:dyDescent="0.2">
      <c r="C23" s="42"/>
      <c r="D23" s="47"/>
      <c r="E23" s="47"/>
      <c r="F23" s="47"/>
      <c r="G23" s="47"/>
      <c r="H23" s="47"/>
      <c r="I23" s="47"/>
      <c r="J23" s="47"/>
      <c r="K23" s="48"/>
      <c r="L23" s="52"/>
      <c r="M23" s="52"/>
      <c r="N23" s="52"/>
      <c r="O23" s="52"/>
      <c r="P23" s="52"/>
      <c r="Q23" s="52"/>
      <c r="R23" s="52"/>
    </row>
    <row r="24" spans="2:19" x14ac:dyDescent="0.2">
      <c r="C24" s="42"/>
      <c r="D24" s="47"/>
      <c r="E24" s="47"/>
      <c r="F24" s="47"/>
      <c r="G24" s="47"/>
      <c r="H24" s="47"/>
      <c r="I24" s="47"/>
      <c r="J24" s="47"/>
      <c r="K24" s="48"/>
      <c r="L24" s="52"/>
      <c r="M24" s="52"/>
      <c r="N24" s="52"/>
      <c r="O24" s="52"/>
      <c r="P24" s="52"/>
      <c r="Q24" s="52"/>
      <c r="R24" s="52"/>
    </row>
    <row r="25" spans="2:19" x14ac:dyDescent="0.2">
      <c r="D25" s="53"/>
      <c r="E25" s="53"/>
      <c r="F25" s="53"/>
      <c r="G25" s="53"/>
      <c r="H25" s="53"/>
      <c r="I25" s="53"/>
      <c r="J25" s="53"/>
      <c r="K25" s="51"/>
    </row>
    <row r="26" spans="2:19" x14ac:dyDescent="0.2">
      <c r="C26" s="42"/>
      <c r="D26" s="43"/>
      <c r="E26" s="41"/>
      <c r="F26" s="41"/>
      <c r="G26" s="41"/>
      <c r="H26" s="41"/>
      <c r="J26" s="54"/>
    </row>
    <row r="27" spans="2:19" ht="119.25" customHeight="1" x14ac:dyDescent="0.2"/>
    <row r="28" spans="2:19" s="22" customFormat="1" ht="15" x14ac:dyDescent="0.25">
      <c r="C28" s="93"/>
      <c r="D28" s="93"/>
      <c r="E28" s="93"/>
      <c r="F28" s="93"/>
      <c r="G28" s="93"/>
      <c r="H28" s="93"/>
      <c r="I28" s="93"/>
      <c r="J28" s="93"/>
      <c r="P28" s="93"/>
    </row>
    <row r="29" spans="2:19" x14ac:dyDescent="0.2">
      <c r="B29" s="3" t="s">
        <v>79</v>
      </c>
      <c r="C29" s="42"/>
      <c r="D29" s="43"/>
      <c r="E29" s="41"/>
      <c r="F29" s="41"/>
      <c r="G29" s="41"/>
      <c r="H29" s="41"/>
      <c r="L29" s="41"/>
      <c r="M29" s="3" t="s">
        <v>80</v>
      </c>
      <c r="N29" s="41"/>
      <c r="O29" s="41"/>
      <c r="P29" s="41"/>
      <c r="Q29" s="41"/>
      <c r="R29" s="41"/>
      <c r="S29" s="41"/>
    </row>
    <row r="30" spans="2:19" ht="15" x14ac:dyDescent="0.25">
      <c r="C30" s="45"/>
      <c r="D30" s="46">
        <v>2016</v>
      </c>
      <c r="E30" s="46">
        <v>2017</v>
      </c>
      <c r="F30" s="46">
        <v>2018</v>
      </c>
      <c r="G30" s="46">
        <v>2019</v>
      </c>
      <c r="H30" s="46">
        <v>2020</v>
      </c>
      <c r="I30" s="46">
        <v>2021</v>
      </c>
      <c r="J30" s="46">
        <v>2022</v>
      </c>
      <c r="K30" s="44" t="s">
        <v>25</v>
      </c>
      <c r="L30" s="90"/>
      <c r="M30" s="90"/>
      <c r="N30" s="90"/>
      <c r="O30" s="90"/>
      <c r="P30" s="90"/>
      <c r="Q30" s="90"/>
      <c r="R30" s="41"/>
      <c r="S30" s="41"/>
    </row>
    <row r="31" spans="2:19" x14ac:dyDescent="0.2">
      <c r="C31" s="2" t="s">
        <v>38</v>
      </c>
      <c r="D31" s="47">
        <v>0</v>
      </c>
      <c r="E31" s="47">
        <v>0</v>
      </c>
      <c r="F31" s="47">
        <v>0</v>
      </c>
      <c r="G31" s="47">
        <v>298.44396000000006</v>
      </c>
      <c r="H31" s="47">
        <v>2164.7556</v>
      </c>
      <c r="I31" s="47">
        <v>22143.315599999998</v>
      </c>
      <c r="J31" s="47">
        <v>42811.199999999997</v>
      </c>
      <c r="K31" s="48"/>
      <c r="L31" s="52"/>
      <c r="M31" s="52"/>
      <c r="N31" s="52"/>
      <c r="O31" s="52"/>
      <c r="P31" s="52"/>
      <c r="Q31" s="52"/>
      <c r="R31" s="52"/>
      <c r="S31" s="41"/>
    </row>
    <row r="32" spans="2:19" x14ac:dyDescent="0.2">
      <c r="C32" s="2" t="s">
        <v>39</v>
      </c>
      <c r="D32" s="47">
        <v>0</v>
      </c>
      <c r="E32" s="47">
        <v>0</v>
      </c>
      <c r="F32" s="47">
        <v>0</v>
      </c>
      <c r="G32" s="47">
        <v>2685.9956400000005</v>
      </c>
      <c r="H32" s="47">
        <v>8659.0223999999998</v>
      </c>
      <c r="I32" s="47">
        <v>51667.736399999994</v>
      </c>
      <c r="J32" s="47">
        <v>99892.799999999988</v>
      </c>
      <c r="K32" s="48"/>
      <c r="L32" s="52"/>
      <c r="M32" s="52"/>
      <c r="N32" s="52"/>
      <c r="O32" s="52"/>
      <c r="P32" s="52"/>
      <c r="Q32" s="52"/>
      <c r="R32" s="52"/>
      <c r="S32" s="41"/>
    </row>
    <row r="33" spans="2:19" x14ac:dyDescent="0.2">
      <c r="C33" s="25" t="s">
        <v>24</v>
      </c>
      <c r="D33" s="50">
        <v>0</v>
      </c>
      <c r="E33" s="50">
        <v>0</v>
      </c>
      <c r="F33" s="50">
        <v>0</v>
      </c>
      <c r="G33" s="50">
        <v>2984.4396000000006</v>
      </c>
      <c r="H33" s="50">
        <v>10823.778</v>
      </c>
      <c r="I33" s="50">
        <v>73811.051999999996</v>
      </c>
      <c r="J33" s="50">
        <v>142704</v>
      </c>
      <c r="K33" s="51"/>
      <c r="L33" s="52"/>
      <c r="M33" s="52"/>
      <c r="N33" s="52"/>
      <c r="O33" s="52"/>
      <c r="P33" s="52"/>
      <c r="Q33" s="52"/>
      <c r="R33" s="52"/>
    </row>
    <row r="34" spans="2:19" x14ac:dyDescent="0.2">
      <c r="C34" s="42"/>
      <c r="D34" s="47"/>
      <c r="E34" s="47"/>
      <c r="F34" s="47"/>
      <c r="G34" s="47"/>
      <c r="H34" s="47"/>
      <c r="I34" s="47"/>
      <c r="J34" s="47"/>
      <c r="K34" s="48"/>
      <c r="L34" s="52"/>
      <c r="M34" s="52"/>
      <c r="N34" s="52"/>
      <c r="O34" s="52"/>
      <c r="P34" s="52"/>
      <c r="Q34" s="52"/>
      <c r="R34" s="52"/>
    </row>
    <row r="35" spans="2:19" x14ac:dyDescent="0.2">
      <c r="C35" s="42"/>
      <c r="D35" s="47"/>
      <c r="E35" s="47"/>
      <c r="F35" s="47"/>
      <c r="G35" s="47"/>
      <c r="H35" s="47"/>
      <c r="I35" s="47"/>
      <c r="J35" s="47"/>
      <c r="K35" s="48"/>
      <c r="L35" s="52"/>
      <c r="M35" s="52"/>
      <c r="N35" s="52"/>
      <c r="O35" s="52"/>
      <c r="P35" s="52"/>
      <c r="Q35" s="52"/>
      <c r="R35" s="52"/>
    </row>
    <row r="36" spans="2:19" x14ac:dyDescent="0.2">
      <c r="D36" s="53"/>
      <c r="E36" s="53"/>
      <c r="F36" s="53"/>
      <c r="G36" s="53"/>
      <c r="H36" s="53"/>
      <c r="I36" s="53"/>
      <c r="J36" s="53"/>
      <c r="K36" s="51"/>
    </row>
    <row r="37" spans="2:19" x14ac:dyDescent="0.2">
      <c r="C37" s="42"/>
      <c r="D37" s="43"/>
      <c r="E37" s="41"/>
      <c r="F37" s="41"/>
      <c r="G37" s="41"/>
      <c r="H37" s="41"/>
      <c r="J37" s="54"/>
    </row>
    <row r="38" spans="2:19" ht="119.25" customHeight="1" x14ac:dyDescent="0.2"/>
    <row r="39" spans="2:19" s="22" customFormat="1" ht="15" x14ac:dyDescent="0.25">
      <c r="C39" s="93"/>
      <c r="D39" s="93"/>
      <c r="E39" s="93"/>
      <c r="F39" s="93"/>
      <c r="G39" s="93"/>
      <c r="H39" s="93"/>
      <c r="I39" s="93"/>
      <c r="J39" s="93"/>
      <c r="P39" s="93"/>
    </row>
    <row r="40" spans="2:19" x14ac:dyDescent="0.2">
      <c r="B40" s="3" t="s">
        <v>81</v>
      </c>
      <c r="C40" s="42"/>
      <c r="D40" s="43"/>
      <c r="E40" s="41"/>
      <c r="F40" s="41"/>
      <c r="G40" s="41"/>
      <c r="H40" s="41"/>
      <c r="L40" s="41"/>
      <c r="M40" s="3" t="s">
        <v>82</v>
      </c>
      <c r="N40" s="41"/>
      <c r="O40" s="41"/>
      <c r="P40" s="41"/>
      <c r="Q40" s="41"/>
      <c r="R40" s="41"/>
      <c r="S40" s="41"/>
    </row>
    <row r="41" spans="2:19" ht="15" x14ac:dyDescent="0.25">
      <c r="C41" s="45"/>
      <c r="D41" s="46">
        <v>2016</v>
      </c>
      <c r="E41" s="46">
        <v>2017</v>
      </c>
      <c r="F41" s="46">
        <v>2018</v>
      </c>
      <c r="G41" s="46">
        <v>2019</v>
      </c>
      <c r="H41" s="46">
        <v>2020</v>
      </c>
      <c r="I41" s="46">
        <v>2021</v>
      </c>
      <c r="J41" s="46">
        <v>2022</v>
      </c>
      <c r="K41" s="44" t="s">
        <v>25</v>
      </c>
      <c r="L41" s="90"/>
      <c r="M41" s="90"/>
      <c r="N41" s="90"/>
      <c r="O41" s="90"/>
      <c r="P41" s="90"/>
      <c r="Q41" s="90"/>
      <c r="R41" s="41"/>
      <c r="S41" s="41"/>
    </row>
    <row r="42" spans="2:19" x14ac:dyDescent="0.2">
      <c r="C42" s="2" t="s">
        <v>40</v>
      </c>
      <c r="D42" s="47">
        <v>0</v>
      </c>
      <c r="E42" s="47">
        <v>0</v>
      </c>
      <c r="F42" s="47">
        <v>0</v>
      </c>
      <c r="G42" s="47">
        <v>2984.4396000000006</v>
      </c>
      <c r="H42" s="47">
        <v>10607.302439999999</v>
      </c>
      <c r="I42" s="47">
        <v>70120.499399999986</v>
      </c>
      <c r="J42" s="47">
        <v>135568.79999999999</v>
      </c>
      <c r="K42" s="48"/>
      <c r="L42" s="52"/>
      <c r="M42" s="52"/>
      <c r="N42" s="52"/>
      <c r="O42" s="52"/>
      <c r="P42" s="52"/>
      <c r="Q42" s="52"/>
      <c r="R42" s="52"/>
      <c r="S42" s="41"/>
    </row>
    <row r="43" spans="2:19" x14ac:dyDescent="0.2">
      <c r="C43" s="2" t="s">
        <v>41</v>
      </c>
      <c r="D43" s="47">
        <v>0</v>
      </c>
      <c r="E43" s="47">
        <v>0</v>
      </c>
      <c r="F43" s="47">
        <v>0</v>
      </c>
      <c r="G43" s="47">
        <v>0</v>
      </c>
      <c r="H43" s="47">
        <v>216.47556</v>
      </c>
      <c r="I43" s="47">
        <v>3690.5526</v>
      </c>
      <c r="J43" s="47">
        <v>7135.2000000000007</v>
      </c>
      <c r="K43" s="48"/>
      <c r="L43" s="52"/>
      <c r="M43" s="52"/>
      <c r="N43" s="52"/>
      <c r="O43" s="52"/>
      <c r="P43" s="52"/>
      <c r="Q43" s="52"/>
      <c r="R43" s="52"/>
      <c r="S43" s="41"/>
    </row>
    <row r="44" spans="2:19" x14ac:dyDescent="0.2">
      <c r="C44" s="25" t="s">
        <v>24</v>
      </c>
      <c r="D44" s="50">
        <v>0</v>
      </c>
      <c r="E44" s="50">
        <v>0</v>
      </c>
      <c r="F44" s="50">
        <v>0</v>
      </c>
      <c r="G44" s="50">
        <v>2984.4396000000006</v>
      </c>
      <c r="H44" s="50">
        <v>10823.778</v>
      </c>
      <c r="I44" s="50">
        <v>73811.051999999981</v>
      </c>
      <c r="J44" s="50">
        <v>142704</v>
      </c>
      <c r="K44" s="51"/>
      <c r="L44" s="52"/>
      <c r="M44" s="52"/>
      <c r="N44" s="52"/>
      <c r="O44" s="52"/>
      <c r="P44" s="52"/>
      <c r="Q44" s="52"/>
      <c r="R44" s="52"/>
    </row>
    <row r="45" spans="2:19" x14ac:dyDescent="0.2">
      <c r="C45" s="42"/>
      <c r="D45" s="47"/>
      <c r="E45" s="47"/>
      <c r="F45" s="47"/>
      <c r="G45" s="47"/>
      <c r="H45" s="47"/>
      <c r="I45" s="47"/>
      <c r="J45" s="47"/>
      <c r="K45" s="48"/>
      <c r="L45" s="52"/>
      <c r="M45" s="52"/>
      <c r="N45" s="52"/>
      <c r="O45" s="52"/>
      <c r="P45" s="52"/>
      <c r="Q45" s="52"/>
      <c r="R45" s="52"/>
    </row>
    <row r="46" spans="2:19" x14ac:dyDescent="0.2">
      <c r="C46" s="42"/>
      <c r="D46" s="47"/>
      <c r="E46" s="47"/>
      <c r="F46" s="47"/>
      <c r="G46" s="47"/>
      <c r="H46" s="47"/>
      <c r="I46" s="47"/>
      <c r="J46" s="47"/>
      <c r="K46" s="48"/>
      <c r="L46" s="52"/>
      <c r="M46" s="52"/>
      <c r="N46" s="52"/>
      <c r="O46" s="52"/>
      <c r="P46" s="52"/>
      <c r="Q46" s="52"/>
      <c r="R46" s="52"/>
    </row>
    <row r="47" spans="2:19" x14ac:dyDescent="0.2">
      <c r="D47" s="53"/>
      <c r="E47" s="53"/>
      <c r="F47" s="53"/>
      <c r="G47" s="53"/>
      <c r="H47" s="53"/>
      <c r="I47" s="53"/>
      <c r="J47" s="53"/>
      <c r="K47" s="51"/>
    </row>
    <row r="48" spans="2:19" x14ac:dyDescent="0.2">
      <c r="C48" s="42"/>
      <c r="D48" s="43"/>
      <c r="E48" s="41"/>
      <c r="F48" s="41"/>
      <c r="G48" s="41"/>
      <c r="H48" s="41"/>
      <c r="J48" s="54"/>
    </row>
    <row r="49" spans="2:13" ht="119.25" customHeight="1" x14ac:dyDescent="0.2"/>
    <row r="50" spans="2:13" x14ac:dyDescent="0.2">
      <c r="D50" s="55"/>
      <c r="E50" s="55"/>
      <c r="F50" s="55"/>
      <c r="G50" s="55"/>
      <c r="H50" s="55"/>
      <c r="I50" s="55"/>
    </row>
    <row r="51" spans="2:13" x14ac:dyDescent="0.2">
      <c r="B51" s="3" t="s">
        <v>83</v>
      </c>
      <c r="C51" s="42"/>
      <c r="D51" s="43"/>
      <c r="E51" s="41"/>
      <c r="F51" s="41"/>
      <c r="G51" s="41"/>
      <c r="H51" s="41"/>
      <c r="M51" s="3" t="s">
        <v>84</v>
      </c>
    </row>
    <row r="52" spans="2:13" x14ac:dyDescent="0.2">
      <c r="C52" s="45"/>
      <c r="D52" s="46">
        <v>2016</v>
      </c>
      <c r="E52" s="46">
        <v>2017</v>
      </c>
      <c r="F52" s="46">
        <v>2018</v>
      </c>
      <c r="G52" s="46">
        <v>2019</v>
      </c>
      <c r="H52" s="46">
        <v>2020</v>
      </c>
      <c r="I52" s="46">
        <v>2021</v>
      </c>
      <c r="J52" s="46">
        <v>2022</v>
      </c>
      <c r="K52" s="44" t="s">
        <v>25</v>
      </c>
    </row>
    <row r="53" spans="2:13" x14ac:dyDescent="0.2">
      <c r="C53" s="42" t="s">
        <v>26</v>
      </c>
      <c r="D53" s="56">
        <v>0</v>
      </c>
      <c r="E53" s="56">
        <v>0</v>
      </c>
      <c r="F53" s="56">
        <v>0</v>
      </c>
      <c r="G53" s="56">
        <v>916149.7710000003</v>
      </c>
      <c r="H53" s="56">
        <v>2175855.706125</v>
      </c>
      <c r="I53" s="56">
        <v>3307300.6733100004</v>
      </c>
      <c r="J53" s="56">
        <v>3927419.5495556248</v>
      </c>
      <c r="K53" s="48"/>
    </row>
    <row r="54" spans="2:13" x14ac:dyDescent="0.2">
      <c r="C54" s="2" t="s">
        <v>35</v>
      </c>
      <c r="D54" s="56">
        <v>0</v>
      </c>
      <c r="E54" s="56">
        <v>0</v>
      </c>
      <c r="F54" s="56">
        <v>0</v>
      </c>
      <c r="G54" s="56">
        <v>489403.36800000002</v>
      </c>
      <c r="H54" s="56">
        <v>1162332.9989999998</v>
      </c>
      <c r="I54" s="56">
        <v>1766746.1584799998</v>
      </c>
      <c r="J54" s="56">
        <v>2098011.0631949995</v>
      </c>
      <c r="K54" s="48"/>
    </row>
    <row r="55" spans="2:13" x14ac:dyDescent="0.2">
      <c r="C55" s="2" t="s">
        <v>46</v>
      </c>
      <c r="D55" s="56">
        <v>0</v>
      </c>
      <c r="E55" s="56">
        <v>0</v>
      </c>
      <c r="F55" s="56">
        <v>0</v>
      </c>
      <c r="G55" s="56">
        <v>1153230.76305</v>
      </c>
      <c r="H55" s="56">
        <v>5477846.1244874997</v>
      </c>
      <c r="I55" s="56">
        <v>52039538.182631239</v>
      </c>
      <c r="J55" s="56">
        <v>98875122.54699935</v>
      </c>
      <c r="K55" s="48"/>
    </row>
    <row r="56" spans="2:13" x14ac:dyDescent="0.2">
      <c r="D56" s="57">
        <v>0</v>
      </c>
      <c r="E56" s="57">
        <v>0</v>
      </c>
      <c r="F56" s="57">
        <v>0</v>
      </c>
      <c r="G56" s="57">
        <v>2558783.9020500006</v>
      </c>
      <c r="H56" s="57">
        <v>8816034.8296124991</v>
      </c>
      <c r="I56" s="57">
        <v>57113585.014421239</v>
      </c>
      <c r="J56" s="57">
        <v>104900553.15974997</v>
      </c>
      <c r="K56" s="51"/>
    </row>
    <row r="58" spans="2:13" x14ac:dyDescent="0.2">
      <c r="C58" s="58" t="s">
        <v>32</v>
      </c>
    </row>
    <row r="59" spans="2:13" ht="145.5" customHeight="1" x14ac:dyDescent="0.2"/>
    <row r="60" spans="2:13" x14ac:dyDescent="0.2">
      <c r="B60" s="44"/>
      <c r="C60" s="42"/>
      <c r="D60" s="43"/>
      <c r="E60" s="41"/>
      <c r="F60" s="41"/>
      <c r="G60" s="41"/>
      <c r="H60" s="41"/>
      <c r="M60" s="44"/>
    </row>
    <row r="61" spans="2:13" s="61" customFormat="1" x14ac:dyDescent="0.2">
      <c r="C61" s="91"/>
      <c r="D61" s="92"/>
      <c r="E61" s="92"/>
      <c r="F61" s="92"/>
      <c r="G61" s="92"/>
      <c r="H61" s="92"/>
      <c r="I61" s="92"/>
      <c r="J61" s="92"/>
      <c r="K61" s="59"/>
    </row>
    <row r="62" spans="2:13" s="59" customFormat="1" ht="15" x14ac:dyDescent="0.25">
      <c r="C62" s="60"/>
      <c r="D62" s="47"/>
      <c r="E62" s="47"/>
      <c r="F62" s="47"/>
      <c r="G62" s="47"/>
      <c r="H62" s="47"/>
      <c r="I62" s="47"/>
      <c r="J62" s="47"/>
      <c r="K62" s="48"/>
    </row>
    <row r="63" spans="2:13" s="61" customFormat="1" ht="15" x14ac:dyDescent="0.25">
      <c r="C63" s="60"/>
      <c r="D63" s="47"/>
      <c r="E63" s="47"/>
      <c r="F63" s="47"/>
      <c r="G63" s="47"/>
      <c r="H63" s="47"/>
      <c r="I63" s="47"/>
      <c r="J63" s="47"/>
    </row>
    <row r="64" spans="2:13" s="61" customFormat="1" ht="15" x14ac:dyDescent="0.25">
      <c r="C64" s="60"/>
      <c r="D64" s="47"/>
      <c r="E64" s="47"/>
      <c r="F64" s="47"/>
      <c r="G64" s="47"/>
      <c r="H64" s="47"/>
      <c r="I64" s="47"/>
      <c r="J64" s="47"/>
    </row>
    <row r="65" spans="3:11" s="61" customFormat="1" ht="15" x14ac:dyDescent="0.25">
      <c r="C65" s="60"/>
      <c r="D65" s="47"/>
      <c r="E65" s="47"/>
      <c r="F65" s="47"/>
      <c r="G65" s="47"/>
      <c r="H65" s="47"/>
      <c r="I65" s="47"/>
      <c r="J65" s="47"/>
    </row>
    <row r="66" spans="3:11" s="61" customFormat="1" ht="15" x14ac:dyDescent="0.25">
      <c r="C66" s="60"/>
      <c r="D66" s="47"/>
      <c r="E66" s="47"/>
      <c r="F66" s="47"/>
      <c r="G66" s="47"/>
      <c r="H66" s="47"/>
      <c r="I66" s="47"/>
      <c r="J66" s="47"/>
    </row>
    <row r="67" spans="3:11" s="61" customFormat="1" ht="15" x14ac:dyDescent="0.25">
      <c r="C67" s="60"/>
      <c r="D67" s="47"/>
      <c r="E67" s="47"/>
      <c r="F67" s="47"/>
      <c r="G67" s="47"/>
      <c r="H67" s="47"/>
      <c r="I67" s="47"/>
      <c r="J67" s="47"/>
    </row>
    <row r="68" spans="3:11" s="61" customFormat="1" ht="15" x14ac:dyDescent="0.25">
      <c r="C68" s="60"/>
      <c r="D68" s="50"/>
      <c r="E68" s="50"/>
      <c r="F68" s="50"/>
      <c r="G68" s="50"/>
      <c r="H68" s="50"/>
      <c r="I68" s="50"/>
      <c r="J68" s="50"/>
      <c r="K68" s="51"/>
    </row>
    <row r="69" spans="3:11" s="61" customFormat="1" x14ac:dyDescent="0.2">
      <c r="C69" s="62"/>
      <c r="D69" s="43"/>
      <c r="E69" s="43"/>
      <c r="F69" s="43"/>
      <c r="G69" s="43"/>
      <c r="H69" s="43"/>
      <c r="I69" s="63"/>
      <c r="J69" s="63"/>
    </row>
    <row r="70" spans="3:11" s="61" customFormat="1" x14ac:dyDescent="0.2">
      <c r="C70" s="64"/>
      <c r="D70" s="43"/>
      <c r="E70" s="43"/>
      <c r="F70" s="43"/>
      <c r="G70" s="43"/>
      <c r="H70" s="43"/>
      <c r="I70" s="63"/>
      <c r="J70" s="63"/>
    </row>
    <row r="71" spans="3:11" s="61" customFormat="1" x14ac:dyDescent="0.2">
      <c r="C71" s="64"/>
      <c r="D71" s="43"/>
      <c r="E71" s="43"/>
      <c r="F71" s="43"/>
      <c r="G71" s="43"/>
      <c r="H71" s="43"/>
      <c r="I71" s="63"/>
      <c r="J71" s="63"/>
    </row>
    <row r="72" spans="3:11" s="61" customFormat="1" x14ac:dyDescent="0.2">
      <c r="D72" s="43"/>
      <c r="E72" s="43"/>
      <c r="F72" s="43"/>
      <c r="G72" s="43"/>
      <c r="H72" s="43"/>
      <c r="I72" s="63"/>
      <c r="J72" s="63"/>
    </row>
    <row r="73" spans="3:11" s="61" customFormat="1" x14ac:dyDescent="0.2">
      <c r="D73" s="43"/>
      <c r="E73" s="43"/>
      <c r="F73" s="43"/>
      <c r="G73" s="43"/>
      <c r="H73" s="43"/>
      <c r="I73" s="63"/>
      <c r="J73" s="63"/>
    </row>
    <row r="74" spans="3:11" s="61" customFormat="1" x14ac:dyDescent="0.2">
      <c r="C74" s="65"/>
      <c r="D74" s="66"/>
      <c r="E74" s="66"/>
      <c r="F74" s="66"/>
      <c r="G74" s="66"/>
      <c r="H74" s="66"/>
      <c r="I74" s="63"/>
      <c r="J74" s="63"/>
    </row>
    <row r="75" spans="3:11" s="61" customFormat="1" x14ac:dyDescent="0.2">
      <c r="C75" s="59"/>
      <c r="D75" s="67"/>
      <c r="E75" s="67"/>
      <c r="F75" s="66"/>
      <c r="G75" s="67"/>
      <c r="H75" s="67"/>
      <c r="I75" s="63"/>
      <c r="J75" s="63"/>
    </row>
    <row r="76" spans="3:11" s="61" customFormat="1" x14ac:dyDescent="0.2">
      <c r="D76" s="66"/>
      <c r="E76" s="66"/>
      <c r="F76" s="66"/>
      <c r="G76" s="66"/>
      <c r="H76" s="66"/>
      <c r="I76" s="63"/>
      <c r="J76" s="63"/>
    </row>
    <row r="77" spans="3:11" s="61" customFormat="1" x14ac:dyDescent="0.2">
      <c r="K77" s="38"/>
    </row>
    <row r="78" spans="3:11" s="61" customFormat="1" x14ac:dyDescent="0.2">
      <c r="K78" s="38"/>
    </row>
    <row r="79" spans="3:11" s="61" customFormat="1" x14ac:dyDescent="0.2">
      <c r="C79" s="59"/>
      <c r="D79" s="67"/>
      <c r="E79" s="67"/>
      <c r="F79" s="66"/>
      <c r="G79" s="67"/>
      <c r="H79" s="67"/>
      <c r="I79" s="63"/>
      <c r="J79" s="63"/>
    </row>
    <row r="80" spans="3:11" s="61" customFormat="1" x14ac:dyDescent="0.2">
      <c r="C80" s="59"/>
      <c r="D80" s="66"/>
      <c r="E80" s="66"/>
      <c r="F80" s="66"/>
      <c r="G80" s="66"/>
      <c r="H80" s="66"/>
      <c r="I80" s="63"/>
      <c r="J80" s="63"/>
    </row>
    <row r="81" spans="2:21" s="61" customFormat="1" x14ac:dyDescent="0.2">
      <c r="C81" s="59"/>
      <c r="D81" s="66"/>
      <c r="E81" s="66"/>
      <c r="F81" s="66"/>
      <c r="G81" s="66"/>
      <c r="H81" s="66"/>
      <c r="I81" s="63"/>
      <c r="J81" s="63"/>
    </row>
    <row r="82" spans="2:21" s="61" customFormat="1" x14ac:dyDescent="0.2">
      <c r="D82" s="66"/>
      <c r="E82" s="66"/>
      <c r="F82" s="66"/>
      <c r="G82" s="66"/>
      <c r="H82" s="66"/>
      <c r="I82" s="63"/>
      <c r="J82" s="63"/>
    </row>
    <row r="83" spans="2:21" s="61" customFormat="1" x14ac:dyDescent="0.2">
      <c r="D83" s="66"/>
      <c r="E83" s="66"/>
      <c r="F83" s="59"/>
      <c r="G83" s="66"/>
      <c r="H83" s="66"/>
      <c r="I83" s="59"/>
      <c r="J83" s="59"/>
    </row>
    <row r="84" spans="2:21" s="61" customFormat="1" x14ac:dyDescent="0.2">
      <c r="D84" s="66"/>
      <c r="E84" s="66"/>
      <c r="F84" s="59"/>
      <c r="G84" s="66"/>
      <c r="H84" s="66"/>
      <c r="I84" s="59"/>
      <c r="J84" s="59"/>
    </row>
    <row r="85" spans="2:21" s="61" customFormat="1" x14ac:dyDescent="0.2">
      <c r="C85" s="59"/>
      <c r="D85" s="66"/>
      <c r="E85" s="66"/>
      <c r="F85" s="59"/>
      <c r="G85" s="66"/>
      <c r="H85" s="66"/>
      <c r="I85" s="59"/>
      <c r="J85" s="59"/>
    </row>
    <row r="86" spans="2:21" s="61" customFormat="1" x14ac:dyDescent="0.2">
      <c r="C86" s="59"/>
      <c r="D86" s="66"/>
      <c r="E86" s="66"/>
      <c r="F86" s="59"/>
      <c r="G86" s="66"/>
      <c r="H86" s="66"/>
      <c r="I86" s="59"/>
      <c r="J86" s="59"/>
    </row>
    <row r="87" spans="2:21" s="61" customFormat="1" x14ac:dyDescent="0.2">
      <c r="C87" s="68"/>
      <c r="D87" s="66"/>
      <c r="E87" s="66"/>
      <c r="F87" s="59"/>
      <c r="G87" s="66"/>
      <c r="H87" s="66"/>
      <c r="I87" s="59"/>
      <c r="J87" s="59"/>
    </row>
    <row r="88" spans="2:21" s="61" customFormat="1" x14ac:dyDescent="0.2">
      <c r="C88" s="68"/>
      <c r="D88" s="66"/>
      <c r="E88" s="66"/>
      <c r="F88" s="59"/>
      <c r="G88" s="66"/>
      <c r="H88" s="66"/>
      <c r="I88" s="59"/>
      <c r="J88" s="59"/>
    </row>
    <row r="89" spans="2:21" s="61" customFormat="1" x14ac:dyDescent="0.2">
      <c r="C89" s="68"/>
      <c r="D89" s="66"/>
      <c r="E89" s="66"/>
      <c r="F89" s="59"/>
      <c r="G89" s="66"/>
      <c r="H89" s="66"/>
      <c r="I89" s="59"/>
      <c r="J89" s="59"/>
    </row>
    <row r="90" spans="2:21" s="61" customFormat="1" x14ac:dyDescent="0.2">
      <c r="C90" s="59"/>
      <c r="D90" s="66"/>
      <c r="E90" s="66"/>
      <c r="F90" s="59"/>
      <c r="G90" s="66"/>
      <c r="H90" s="66"/>
      <c r="I90" s="59"/>
      <c r="J90" s="59"/>
    </row>
    <row r="91" spans="2:21" s="59" customFormat="1" x14ac:dyDescent="0.2">
      <c r="B91" s="61"/>
      <c r="C91" s="69"/>
      <c r="D91" s="65"/>
      <c r="E91" s="65"/>
      <c r="F91" s="65"/>
      <c r="G91" s="65"/>
      <c r="H91" s="65"/>
      <c r="K91" s="61"/>
      <c r="L91" s="61"/>
      <c r="M91" s="61"/>
      <c r="N91" s="61"/>
      <c r="O91" s="61"/>
      <c r="P91" s="61"/>
      <c r="Q91" s="61"/>
      <c r="R91" s="61"/>
      <c r="S91" s="61"/>
      <c r="T91" s="61"/>
      <c r="U91" s="61"/>
    </row>
    <row r="92" spans="2:21" s="59" customFormat="1" x14ac:dyDescent="0.2">
      <c r="B92" s="61"/>
      <c r="C92" s="70"/>
      <c r="D92" s="63"/>
      <c r="E92" s="63"/>
      <c r="F92" s="63"/>
      <c r="G92" s="63"/>
      <c r="H92" s="63"/>
      <c r="K92" s="61"/>
      <c r="L92" s="61"/>
      <c r="M92" s="61"/>
      <c r="N92" s="61"/>
      <c r="O92" s="61"/>
      <c r="P92" s="61"/>
      <c r="Q92" s="61"/>
      <c r="R92" s="61"/>
      <c r="S92" s="61"/>
      <c r="T92" s="61"/>
      <c r="U92" s="61"/>
    </row>
    <row r="93" spans="2:21" s="59" customFormat="1" x14ac:dyDescent="0.2">
      <c r="B93" s="61"/>
      <c r="C93" s="62"/>
      <c r="D93" s="63"/>
      <c r="E93" s="63"/>
      <c r="F93" s="63"/>
      <c r="G93" s="63"/>
      <c r="H93" s="63"/>
      <c r="K93" s="61"/>
      <c r="L93" s="61"/>
      <c r="M93" s="61"/>
      <c r="N93" s="61"/>
      <c r="O93" s="61"/>
      <c r="P93" s="61"/>
      <c r="Q93" s="61"/>
      <c r="R93" s="61"/>
      <c r="S93" s="61"/>
      <c r="T93" s="61"/>
      <c r="U93" s="61"/>
    </row>
    <row r="94" spans="2:21" s="59" customFormat="1" x14ac:dyDescent="0.2">
      <c r="B94" s="61"/>
      <c r="C94" s="62"/>
      <c r="D94" s="63"/>
      <c r="E94" s="63"/>
      <c r="F94" s="63"/>
      <c r="G94" s="63"/>
      <c r="H94" s="63"/>
      <c r="K94" s="61"/>
      <c r="L94" s="61"/>
      <c r="M94" s="61"/>
      <c r="N94" s="61"/>
      <c r="O94" s="61"/>
      <c r="P94" s="61"/>
      <c r="Q94" s="61"/>
      <c r="R94" s="61"/>
      <c r="S94" s="61"/>
      <c r="T94" s="61"/>
      <c r="U94" s="61"/>
    </row>
    <row r="95" spans="2:21" s="59" customFormat="1" x14ac:dyDescent="0.2">
      <c r="B95" s="61"/>
      <c r="C95" s="70"/>
      <c r="D95" s="63"/>
      <c r="E95" s="63"/>
      <c r="F95" s="71"/>
      <c r="G95" s="71"/>
      <c r="H95" s="71"/>
      <c r="K95" s="61"/>
      <c r="L95" s="61"/>
      <c r="M95" s="61"/>
      <c r="N95" s="61"/>
      <c r="O95" s="61"/>
      <c r="P95" s="61"/>
      <c r="Q95" s="61"/>
      <c r="R95" s="61"/>
      <c r="S95" s="61"/>
      <c r="T95" s="61"/>
      <c r="U95" s="61"/>
    </row>
    <row r="96" spans="2:21" s="59" customFormat="1" x14ac:dyDescent="0.2">
      <c r="B96" s="61"/>
      <c r="C96" s="62"/>
      <c r="D96" s="63"/>
      <c r="E96" s="63"/>
      <c r="F96" s="71"/>
      <c r="G96" s="71"/>
      <c r="H96" s="71"/>
      <c r="K96" s="61"/>
      <c r="L96" s="61"/>
      <c r="M96" s="61"/>
      <c r="N96" s="61"/>
      <c r="O96" s="61"/>
      <c r="P96" s="61"/>
      <c r="Q96" s="61"/>
      <c r="R96" s="61"/>
      <c r="S96" s="61"/>
      <c r="T96" s="61"/>
      <c r="U96" s="61"/>
    </row>
    <row r="97" spans="2:21" s="59" customFormat="1" x14ac:dyDescent="0.2">
      <c r="B97" s="61"/>
      <c r="C97" s="62"/>
      <c r="D97" s="72"/>
      <c r="E97" s="63"/>
      <c r="F97" s="63"/>
      <c r="G97" s="72"/>
      <c r="H97" s="73"/>
      <c r="K97" s="61"/>
      <c r="L97" s="61"/>
      <c r="M97" s="61"/>
      <c r="N97" s="61"/>
      <c r="O97" s="61"/>
      <c r="P97" s="61"/>
      <c r="Q97" s="61"/>
      <c r="R97" s="61"/>
      <c r="S97" s="61"/>
      <c r="T97" s="61"/>
      <c r="U97" s="61"/>
    </row>
    <row r="98" spans="2:21" s="59" customFormat="1" x14ac:dyDescent="0.2">
      <c r="B98" s="61"/>
      <c r="C98" s="62"/>
      <c r="D98" s="63"/>
      <c r="E98" s="63"/>
      <c r="F98" s="63"/>
      <c r="G98" s="63"/>
      <c r="H98" s="63"/>
      <c r="K98" s="61"/>
      <c r="L98" s="61"/>
      <c r="M98" s="61"/>
      <c r="N98" s="61"/>
      <c r="O98" s="61"/>
      <c r="P98" s="61"/>
      <c r="Q98" s="61"/>
      <c r="R98" s="61"/>
      <c r="S98" s="61"/>
      <c r="T98" s="61"/>
      <c r="U98" s="61"/>
    </row>
    <row r="99" spans="2:21" s="59" customFormat="1" x14ac:dyDescent="0.2">
      <c r="B99" s="61"/>
      <c r="C99" s="74"/>
      <c r="D99" s="63"/>
      <c r="E99" s="63"/>
      <c r="F99" s="63"/>
      <c r="G99" s="63"/>
      <c r="H99" s="63"/>
      <c r="K99" s="61"/>
      <c r="L99" s="61"/>
      <c r="M99" s="61"/>
      <c r="N99" s="61"/>
      <c r="O99" s="61"/>
      <c r="P99" s="61"/>
      <c r="Q99" s="61"/>
      <c r="R99" s="61"/>
      <c r="S99" s="61"/>
      <c r="T99" s="61"/>
      <c r="U99" s="61"/>
    </row>
    <row r="100" spans="2:21" s="59" customFormat="1" x14ac:dyDescent="0.2">
      <c r="B100" s="61"/>
      <c r="D100" s="66"/>
      <c r="E100" s="66"/>
      <c r="G100" s="66"/>
      <c r="H100" s="66"/>
      <c r="K100" s="61"/>
      <c r="L100" s="61"/>
      <c r="M100" s="61"/>
      <c r="N100" s="61"/>
      <c r="O100" s="61"/>
      <c r="P100" s="61"/>
      <c r="Q100" s="61"/>
      <c r="R100" s="61"/>
      <c r="S100" s="61"/>
      <c r="T100" s="61"/>
      <c r="U100" s="61"/>
    </row>
    <row r="101" spans="2:21" s="59" customFormat="1" x14ac:dyDescent="0.2">
      <c r="B101" s="61"/>
      <c r="D101" s="66"/>
      <c r="E101" s="66"/>
      <c r="G101" s="66"/>
      <c r="H101" s="66"/>
      <c r="K101" s="61"/>
      <c r="L101" s="61"/>
      <c r="M101" s="61"/>
      <c r="N101" s="61"/>
      <c r="O101" s="61"/>
      <c r="P101" s="61"/>
      <c r="Q101" s="61"/>
      <c r="R101" s="61"/>
      <c r="S101" s="61"/>
      <c r="T101" s="61"/>
      <c r="U101" s="61"/>
    </row>
    <row r="102" spans="2:21" s="59" customFormat="1" x14ac:dyDescent="0.2">
      <c r="B102" s="61"/>
      <c r="D102" s="66"/>
      <c r="E102" s="66"/>
      <c r="G102" s="66"/>
      <c r="H102" s="66"/>
      <c r="K102" s="61"/>
      <c r="L102" s="61"/>
      <c r="M102" s="61"/>
      <c r="N102" s="61"/>
      <c r="O102" s="61"/>
      <c r="P102" s="61"/>
      <c r="Q102" s="61"/>
      <c r="R102" s="61"/>
      <c r="S102" s="61"/>
      <c r="T102" s="61"/>
      <c r="U102" s="61"/>
    </row>
    <row r="103" spans="2:21" s="59" customFormat="1" x14ac:dyDescent="0.2">
      <c r="B103" s="61"/>
      <c r="D103" s="66"/>
      <c r="E103" s="66"/>
      <c r="G103" s="66"/>
      <c r="H103" s="66"/>
      <c r="K103" s="61"/>
      <c r="L103" s="61"/>
      <c r="M103" s="61"/>
      <c r="N103" s="61"/>
      <c r="O103" s="61"/>
      <c r="P103" s="61"/>
      <c r="Q103" s="61"/>
      <c r="R103" s="61"/>
      <c r="S103" s="61"/>
      <c r="T103" s="61"/>
      <c r="U103" s="61"/>
    </row>
    <row r="104" spans="2:21" s="61" customFormat="1" x14ac:dyDescent="0.2">
      <c r="B104" s="59"/>
      <c r="C104" s="59"/>
      <c r="D104" s="66"/>
      <c r="E104" s="66"/>
      <c r="F104" s="59"/>
      <c r="G104" s="66"/>
      <c r="H104" s="66"/>
      <c r="I104" s="59"/>
      <c r="J104" s="59"/>
      <c r="L104" s="59"/>
      <c r="M104" s="59"/>
      <c r="N104" s="59"/>
      <c r="O104" s="59"/>
      <c r="P104" s="59"/>
      <c r="Q104" s="59"/>
      <c r="R104" s="59"/>
      <c r="S104" s="59"/>
      <c r="T104" s="59"/>
      <c r="U104" s="59"/>
    </row>
    <row r="105" spans="2:21" s="61" customFormat="1" x14ac:dyDescent="0.2">
      <c r="C105" s="69"/>
      <c r="D105" s="65"/>
      <c r="E105" s="65"/>
      <c r="F105" s="65"/>
      <c r="G105" s="65"/>
      <c r="H105" s="65"/>
      <c r="I105" s="65"/>
      <c r="J105" s="65"/>
    </row>
    <row r="106" spans="2:21" s="61" customFormat="1" x14ac:dyDescent="0.2">
      <c r="C106" s="70"/>
      <c r="D106" s="75"/>
      <c r="E106" s="75"/>
      <c r="F106" s="75"/>
      <c r="G106" s="75"/>
      <c r="H106" s="75"/>
      <c r="I106" s="63"/>
      <c r="J106" s="63"/>
    </row>
    <row r="107" spans="2:21" s="61" customFormat="1" x14ac:dyDescent="0.2">
      <c r="C107" s="70"/>
      <c r="D107" s="75"/>
      <c r="E107" s="75"/>
      <c r="F107" s="75"/>
      <c r="G107" s="75"/>
      <c r="H107" s="75"/>
      <c r="I107" s="63"/>
      <c r="J107" s="63"/>
    </row>
    <row r="108" spans="2:21" s="61" customFormat="1" x14ac:dyDescent="0.2">
      <c r="C108" s="70"/>
      <c r="D108" s="75"/>
      <c r="E108" s="75"/>
      <c r="F108" s="75"/>
      <c r="G108" s="75"/>
      <c r="H108" s="75"/>
      <c r="I108" s="63"/>
      <c r="J108" s="63"/>
    </row>
    <row r="109" spans="2:21" s="61" customFormat="1" x14ac:dyDescent="0.2">
      <c r="C109" s="70"/>
      <c r="D109" s="75"/>
      <c r="E109" s="75"/>
      <c r="F109" s="75"/>
      <c r="G109" s="75"/>
      <c r="H109" s="75"/>
      <c r="I109" s="63"/>
      <c r="J109" s="63"/>
    </row>
    <row r="110" spans="2:21" s="61" customFormat="1" x14ac:dyDescent="0.2">
      <c r="C110" s="65"/>
      <c r="D110" s="76"/>
      <c r="E110" s="76"/>
      <c r="F110" s="76"/>
      <c r="G110" s="76"/>
      <c r="H110" s="76"/>
      <c r="I110" s="63"/>
      <c r="J110" s="63"/>
    </row>
    <row r="111" spans="2:21" s="61" customFormat="1" x14ac:dyDescent="0.2">
      <c r="H111" s="77"/>
      <c r="I111" s="63"/>
      <c r="J111" s="63"/>
      <c r="K111" s="78"/>
      <c r="L111" s="78"/>
    </row>
    <row r="112" spans="2:21" s="61" customFormat="1" x14ac:dyDescent="0.2">
      <c r="C112" s="70"/>
      <c r="D112" s="79"/>
      <c r="E112" s="79"/>
      <c r="F112" s="79"/>
      <c r="G112" s="79"/>
      <c r="H112" s="79"/>
      <c r="I112" s="43"/>
      <c r="J112" s="43"/>
      <c r="K112" s="78"/>
      <c r="L112" s="78"/>
    </row>
    <row r="113" spans="1:21" s="61" customFormat="1" x14ac:dyDescent="0.2">
      <c r="I113" s="80"/>
      <c r="J113" s="80"/>
      <c r="K113" s="78"/>
      <c r="L113" s="78"/>
    </row>
    <row r="114" spans="1:21" s="61" customFormat="1" x14ac:dyDescent="0.2">
      <c r="C114" s="68"/>
      <c r="I114" s="81"/>
      <c r="J114" s="81"/>
      <c r="K114" s="78"/>
      <c r="L114" s="78"/>
    </row>
    <row r="115" spans="1:21" s="61" customFormat="1" x14ac:dyDescent="0.2">
      <c r="C115" s="68"/>
      <c r="I115" s="43"/>
      <c r="J115" s="43"/>
    </row>
    <row r="116" spans="1:21" s="61" customFormat="1" x14ac:dyDescent="0.2">
      <c r="I116" s="81"/>
      <c r="J116" s="81"/>
    </row>
    <row r="117" spans="1:21" s="61" customFormat="1" x14ac:dyDescent="0.2">
      <c r="D117" s="81"/>
      <c r="E117" s="81"/>
      <c r="F117" s="81"/>
      <c r="G117" s="81"/>
      <c r="H117" s="81"/>
      <c r="I117" s="81"/>
      <c r="J117" s="81"/>
    </row>
    <row r="118" spans="1:21" s="61" customFormat="1" x14ac:dyDescent="0.2">
      <c r="D118" s="81"/>
      <c r="E118" s="81"/>
      <c r="F118" s="81"/>
      <c r="G118" s="81"/>
      <c r="H118" s="81"/>
      <c r="I118" s="66"/>
      <c r="J118" s="66"/>
    </row>
    <row r="119" spans="1:21" s="61" customFormat="1" x14ac:dyDescent="0.2">
      <c r="C119" s="70"/>
      <c r="D119" s="66"/>
      <c r="E119" s="66"/>
      <c r="F119" s="66"/>
      <c r="G119" s="66"/>
      <c r="H119" s="66"/>
      <c r="I119" s="65"/>
      <c r="J119" s="65"/>
    </row>
    <row r="120" spans="1:21" s="61" customFormat="1" x14ac:dyDescent="0.2">
      <c r="C120" s="82"/>
      <c r="I120" s="63"/>
      <c r="J120" s="63"/>
    </row>
    <row r="121" spans="1:21" s="61" customFormat="1" x14ac:dyDescent="0.2">
      <c r="D121" s="79"/>
      <c r="E121" s="79"/>
      <c r="F121" s="79"/>
      <c r="G121" s="79"/>
      <c r="H121" s="79"/>
      <c r="I121" s="78"/>
      <c r="J121" s="78"/>
    </row>
    <row r="122" spans="1:21" s="61" customFormat="1" x14ac:dyDescent="0.2">
      <c r="D122" s="78"/>
      <c r="E122" s="78"/>
      <c r="F122" s="78"/>
      <c r="G122" s="78"/>
      <c r="H122" s="78"/>
      <c r="I122" s="78"/>
      <c r="J122" s="78"/>
    </row>
    <row r="123" spans="1:21" s="61" customFormat="1" x14ac:dyDescent="0.2">
      <c r="D123" s="78"/>
      <c r="E123" s="78"/>
      <c r="F123" s="78"/>
      <c r="G123" s="78"/>
      <c r="H123" s="78"/>
      <c r="I123" s="78"/>
      <c r="J123" s="78"/>
    </row>
    <row r="124" spans="1:21" s="61" customFormat="1" x14ac:dyDescent="0.2">
      <c r="D124" s="78"/>
      <c r="E124" s="78"/>
      <c r="F124" s="78"/>
      <c r="G124" s="78"/>
      <c r="H124" s="78"/>
      <c r="I124" s="78"/>
      <c r="J124" s="78"/>
    </row>
    <row r="125" spans="1:21" s="59" customFormat="1" x14ac:dyDescent="0.2">
      <c r="A125" s="61"/>
      <c r="B125" s="61"/>
      <c r="C125" s="61"/>
      <c r="D125" s="78"/>
      <c r="E125" s="78"/>
      <c r="F125" s="78"/>
      <c r="G125" s="78"/>
      <c r="H125" s="78"/>
      <c r="K125" s="61"/>
      <c r="L125" s="61"/>
      <c r="M125" s="61"/>
      <c r="N125" s="61"/>
      <c r="O125" s="61"/>
      <c r="P125" s="61"/>
      <c r="Q125" s="61"/>
      <c r="R125" s="61"/>
      <c r="S125" s="61"/>
      <c r="T125" s="61"/>
      <c r="U125" s="61"/>
    </row>
    <row r="126" spans="1:21" s="61" customFormat="1" x14ac:dyDescent="0.2">
      <c r="A126" s="59"/>
      <c r="D126" s="78"/>
      <c r="E126" s="78"/>
      <c r="F126" s="78"/>
      <c r="G126" s="78"/>
      <c r="H126" s="78"/>
      <c r="I126" s="59"/>
      <c r="J126" s="59"/>
      <c r="U126" s="59"/>
    </row>
    <row r="127" spans="1:21" s="61" customFormat="1" x14ac:dyDescent="0.2">
      <c r="A127" s="59"/>
      <c r="D127" s="78"/>
      <c r="E127" s="78"/>
      <c r="F127" s="78"/>
      <c r="G127" s="78"/>
      <c r="H127" s="78"/>
      <c r="I127" s="59"/>
      <c r="J127" s="59"/>
      <c r="U127" s="59"/>
    </row>
    <row r="128" spans="1:21" s="61" customFormat="1" x14ac:dyDescent="0.2">
      <c r="A128" s="59"/>
      <c r="D128" s="78"/>
      <c r="E128" s="78"/>
      <c r="F128" s="78"/>
      <c r="G128" s="78"/>
      <c r="H128" s="78"/>
      <c r="I128" s="59"/>
      <c r="J128" s="59"/>
      <c r="U128" s="59"/>
    </row>
    <row r="129" spans="1:21" s="61" customFormat="1" x14ac:dyDescent="0.2">
      <c r="A129" s="59"/>
      <c r="D129" s="78"/>
      <c r="E129" s="78"/>
      <c r="F129" s="78"/>
      <c r="G129" s="78"/>
      <c r="H129" s="78"/>
      <c r="I129" s="59"/>
      <c r="J129" s="59"/>
      <c r="U129" s="59"/>
    </row>
    <row r="130" spans="1:21" s="61" customFormat="1" x14ac:dyDescent="0.2">
      <c r="A130" s="59"/>
      <c r="D130" s="78"/>
      <c r="E130" s="78"/>
      <c r="F130" s="78"/>
      <c r="G130" s="78"/>
      <c r="H130" s="78"/>
      <c r="I130" s="59"/>
      <c r="J130" s="59"/>
      <c r="U130" s="59"/>
    </row>
    <row r="131" spans="1:21" s="61" customFormat="1" x14ac:dyDescent="0.2">
      <c r="A131" s="59"/>
      <c r="D131" s="78"/>
      <c r="E131" s="78"/>
      <c r="F131" s="78"/>
      <c r="G131" s="78"/>
      <c r="H131" s="78"/>
      <c r="I131" s="59"/>
      <c r="J131" s="59"/>
      <c r="U131" s="59"/>
    </row>
    <row r="132" spans="1:21" s="61" customFormat="1" x14ac:dyDescent="0.2">
      <c r="A132" s="59"/>
      <c r="D132" s="78"/>
      <c r="E132" s="78"/>
      <c r="F132" s="78"/>
      <c r="G132" s="78"/>
      <c r="H132" s="78"/>
      <c r="I132" s="59"/>
      <c r="J132" s="59"/>
      <c r="U132" s="59"/>
    </row>
    <row r="133" spans="1:21" s="61" customFormat="1" x14ac:dyDescent="0.2">
      <c r="A133" s="59"/>
      <c r="D133" s="78"/>
      <c r="E133" s="78"/>
      <c r="F133" s="78"/>
      <c r="G133" s="78"/>
      <c r="H133" s="78"/>
      <c r="I133" s="59"/>
      <c r="J133" s="59"/>
      <c r="U133" s="59"/>
    </row>
    <row r="134" spans="1:21" s="61" customFormat="1" x14ac:dyDescent="0.2">
      <c r="A134" s="59"/>
      <c r="D134" s="78"/>
      <c r="E134" s="78"/>
      <c r="F134" s="78"/>
      <c r="G134" s="78"/>
      <c r="H134" s="78"/>
      <c r="I134" s="59"/>
      <c r="J134" s="59"/>
      <c r="U134" s="59"/>
    </row>
    <row r="135" spans="1:21" s="61" customFormat="1" x14ac:dyDescent="0.2">
      <c r="A135" s="59"/>
      <c r="D135" s="78"/>
      <c r="E135" s="78"/>
      <c r="F135" s="78"/>
      <c r="G135" s="78"/>
      <c r="H135" s="78"/>
      <c r="I135" s="59"/>
      <c r="J135" s="59"/>
      <c r="U135" s="59"/>
    </row>
    <row r="136" spans="1:21" s="61" customFormat="1" x14ac:dyDescent="0.2">
      <c r="A136" s="59"/>
      <c r="D136" s="78"/>
      <c r="E136" s="78"/>
      <c r="F136" s="78"/>
      <c r="G136" s="78"/>
      <c r="H136" s="78"/>
      <c r="I136" s="59"/>
      <c r="J136" s="59"/>
      <c r="U136" s="59"/>
    </row>
    <row r="137" spans="1:21" s="61" customFormat="1" x14ac:dyDescent="0.2">
      <c r="A137" s="59"/>
      <c r="D137" s="78"/>
      <c r="E137" s="78"/>
      <c r="F137" s="78"/>
      <c r="G137" s="78"/>
      <c r="H137" s="78"/>
      <c r="I137" s="59"/>
      <c r="J137" s="59"/>
      <c r="U137" s="59"/>
    </row>
    <row r="138" spans="1:21" s="61" customFormat="1" x14ac:dyDescent="0.2">
      <c r="A138" s="59"/>
      <c r="D138" s="78"/>
      <c r="E138" s="78"/>
      <c r="F138" s="78"/>
      <c r="G138" s="78"/>
      <c r="H138" s="78"/>
      <c r="I138" s="59"/>
      <c r="J138" s="59"/>
      <c r="U138" s="59"/>
    </row>
    <row r="139" spans="1:21" s="61" customFormat="1" x14ac:dyDescent="0.2">
      <c r="A139" s="59"/>
      <c r="D139" s="78"/>
      <c r="E139" s="78"/>
      <c r="F139" s="78"/>
      <c r="G139" s="78"/>
      <c r="H139" s="78"/>
      <c r="I139" s="59"/>
      <c r="J139" s="59"/>
      <c r="U139" s="59"/>
    </row>
    <row r="140" spans="1:21" s="61" customFormat="1" x14ac:dyDescent="0.2">
      <c r="A140" s="59"/>
      <c r="D140" s="78"/>
      <c r="E140" s="78"/>
      <c r="F140" s="78"/>
      <c r="G140" s="78"/>
      <c r="H140" s="78"/>
      <c r="I140" s="59"/>
      <c r="J140" s="59"/>
      <c r="U140" s="59"/>
    </row>
    <row r="141" spans="1:21" s="61" customFormat="1" x14ac:dyDescent="0.2">
      <c r="A141" s="59"/>
      <c r="D141" s="78"/>
      <c r="E141" s="78"/>
      <c r="F141" s="78"/>
      <c r="G141" s="78"/>
      <c r="H141" s="78"/>
      <c r="I141" s="59"/>
      <c r="J141" s="59"/>
      <c r="U141" s="59"/>
    </row>
    <row r="142" spans="1:21" s="61" customFormat="1" x14ac:dyDescent="0.2">
      <c r="A142" s="59"/>
      <c r="D142" s="78"/>
      <c r="E142" s="78"/>
      <c r="F142" s="78"/>
      <c r="G142" s="78"/>
      <c r="H142" s="78"/>
      <c r="I142" s="59"/>
      <c r="J142" s="59"/>
      <c r="U142" s="59"/>
    </row>
    <row r="143" spans="1:21" s="61" customFormat="1" x14ac:dyDescent="0.2">
      <c r="A143" s="59"/>
      <c r="D143" s="78"/>
      <c r="E143" s="78"/>
      <c r="F143" s="78"/>
      <c r="G143" s="78"/>
      <c r="H143" s="78"/>
      <c r="I143" s="59"/>
      <c r="J143" s="59"/>
      <c r="U143" s="59"/>
    </row>
    <row r="144" spans="1:21" s="61" customFormat="1" x14ac:dyDescent="0.2">
      <c r="A144" s="59"/>
      <c r="D144" s="78"/>
      <c r="E144" s="78"/>
      <c r="F144" s="78"/>
      <c r="G144" s="78"/>
      <c r="H144" s="78"/>
      <c r="I144" s="59"/>
      <c r="J144" s="59"/>
      <c r="U144" s="59"/>
    </row>
    <row r="145" spans="1:21" s="61" customFormat="1" x14ac:dyDescent="0.2">
      <c r="A145" s="59"/>
      <c r="D145" s="78"/>
      <c r="E145" s="78"/>
      <c r="F145" s="78"/>
      <c r="G145" s="78"/>
      <c r="H145" s="78"/>
      <c r="I145" s="59"/>
      <c r="J145" s="59"/>
      <c r="U145" s="59"/>
    </row>
    <row r="146" spans="1:21" s="61" customFormat="1" x14ac:dyDescent="0.2">
      <c r="A146" s="59"/>
      <c r="D146" s="78"/>
      <c r="E146" s="78"/>
      <c r="F146" s="78"/>
      <c r="G146" s="78"/>
      <c r="H146" s="78"/>
      <c r="I146" s="59"/>
      <c r="J146" s="59"/>
      <c r="U146" s="59"/>
    </row>
    <row r="147" spans="1:21" s="61" customFormat="1" x14ac:dyDescent="0.2">
      <c r="A147" s="59"/>
      <c r="D147" s="78"/>
      <c r="E147" s="78"/>
      <c r="F147" s="78"/>
      <c r="G147" s="78"/>
      <c r="H147" s="78"/>
      <c r="I147" s="59"/>
      <c r="J147" s="59"/>
      <c r="U147" s="59"/>
    </row>
    <row r="148" spans="1:21" s="61" customFormat="1" x14ac:dyDescent="0.2">
      <c r="A148" s="59"/>
      <c r="D148" s="78"/>
      <c r="E148" s="78"/>
      <c r="F148" s="78"/>
      <c r="G148" s="78"/>
      <c r="H148" s="78"/>
      <c r="I148" s="59"/>
      <c r="J148" s="59"/>
      <c r="U148" s="59"/>
    </row>
    <row r="149" spans="1:21" s="61" customFormat="1" x14ac:dyDescent="0.2">
      <c r="A149" s="59"/>
      <c r="B149" s="59"/>
      <c r="D149" s="78"/>
      <c r="E149" s="78"/>
      <c r="F149" s="78"/>
      <c r="G149" s="78"/>
      <c r="H149" s="78"/>
      <c r="I149" s="59"/>
      <c r="J149" s="59"/>
      <c r="K149" s="59"/>
      <c r="U149" s="59"/>
    </row>
    <row r="150" spans="1:21" s="61" customFormat="1" x14ac:dyDescent="0.2">
      <c r="A150" s="59"/>
      <c r="C150" s="69"/>
      <c r="D150" s="65"/>
      <c r="E150" s="65"/>
      <c r="F150" s="65"/>
      <c r="G150" s="65"/>
      <c r="H150" s="65"/>
      <c r="I150" s="59"/>
      <c r="J150" s="59"/>
      <c r="U150" s="59"/>
    </row>
    <row r="151" spans="1:21" s="61" customFormat="1" x14ac:dyDescent="0.2">
      <c r="A151" s="59"/>
      <c r="C151" s="70"/>
      <c r="D151" s="43"/>
      <c r="E151" s="43"/>
      <c r="F151" s="43"/>
      <c r="G151" s="43"/>
      <c r="H151" s="43"/>
      <c r="I151" s="59"/>
      <c r="J151" s="59"/>
      <c r="U151" s="59"/>
    </row>
    <row r="152" spans="1:21" s="61" customFormat="1" x14ac:dyDescent="0.2">
      <c r="A152" s="59"/>
      <c r="D152" s="43"/>
      <c r="E152" s="43"/>
      <c r="F152" s="43"/>
      <c r="G152" s="43"/>
      <c r="H152" s="43"/>
      <c r="I152" s="63"/>
      <c r="J152" s="63"/>
      <c r="U152" s="59"/>
    </row>
    <row r="153" spans="1:21" s="61" customFormat="1" x14ac:dyDescent="0.2">
      <c r="A153" s="59"/>
      <c r="D153" s="43"/>
      <c r="E153" s="43"/>
      <c r="F153" s="43"/>
      <c r="G153" s="43"/>
      <c r="H153" s="43"/>
      <c r="I153" s="63"/>
      <c r="J153" s="63"/>
      <c r="U153" s="59"/>
    </row>
    <row r="154" spans="1:21" s="61" customFormat="1" x14ac:dyDescent="0.2">
      <c r="A154" s="59"/>
      <c r="D154" s="43"/>
      <c r="E154" s="43"/>
      <c r="F154" s="43"/>
      <c r="G154" s="43"/>
      <c r="H154" s="43"/>
      <c r="I154" s="63"/>
      <c r="J154" s="63"/>
      <c r="U154" s="59"/>
    </row>
    <row r="155" spans="1:21" s="61" customFormat="1" x14ac:dyDescent="0.2">
      <c r="A155" s="59"/>
      <c r="D155" s="78"/>
      <c r="E155" s="78"/>
      <c r="F155" s="78"/>
      <c r="G155" s="78"/>
      <c r="H155" s="78"/>
      <c r="I155" s="59"/>
      <c r="J155" s="59"/>
      <c r="U155" s="59"/>
    </row>
    <row r="156" spans="1:21" s="61" customFormat="1" x14ac:dyDescent="0.2">
      <c r="A156" s="59"/>
      <c r="D156" s="78"/>
      <c r="E156" s="78"/>
      <c r="F156" s="78"/>
      <c r="G156" s="78"/>
      <c r="H156" s="78"/>
      <c r="I156" s="59"/>
      <c r="J156" s="59"/>
      <c r="U156" s="59"/>
    </row>
    <row r="157" spans="1:21" s="61" customFormat="1" x14ac:dyDescent="0.2">
      <c r="A157" s="59"/>
      <c r="C157" s="68"/>
      <c r="D157" s="78"/>
      <c r="E157" s="78"/>
      <c r="F157" s="78"/>
      <c r="G157" s="78"/>
      <c r="H157" s="78"/>
      <c r="I157" s="59"/>
      <c r="J157" s="59"/>
      <c r="U157" s="59"/>
    </row>
    <row r="158" spans="1:21" s="61" customFormat="1" x14ac:dyDescent="0.2">
      <c r="A158" s="59"/>
      <c r="C158" s="68"/>
      <c r="D158" s="78"/>
      <c r="E158" s="78"/>
      <c r="F158" s="78"/>
      <c r="G158" s="78"/>
      <c r="H158" s="78"/>
      <c r="I158" s="59"/>
      <c r="J158" s="59"/>
      <c r="U158" s="59"/>
    </row>
    <row r="159" spans="1:21" s="61" customFormat="1" x14ac:dyDescent="0.2">
      <c r="A159" s="59"/>
      <c r="C159" s="68"/>
      <c r="D159" s="78"/>
      <c r="E159" s="78"/>
      <c r="F159" s="78"/>
      <c r="G159" s="78"/>
      <c r="H159" s="78"/>
      <c r="I159" s="59"/>
      <c r="J159" s="59"/>
      <c r="U159" s="59"/>
    </row>
    <row r="160" spans="1:21" s="61" customFormat="1" x14ac:dyDescent="0.2">
      <c r="A160" s="59"/>
      <c r="C160" s="68"/>
      <c r="D160" s="78"/>
      <c r="E160" s="78"/>
      <c r="F160" s="78"/>
      <c r="G160" s="78"/>
      <c r="H160" s="78"/>
      <c r="I160" s="59"/>
      <c r="J160" s="59"/>
      <c r="U160" s="59"/>
    </row>
    <row r="161" spans="1:21" s="61" customFormat="1" x14ac:dyDescent="0.2">
      <c r="A161" s="59"/>
      <c r="D161" s="78"/>
      <c r="E161" s="78"/>
      <c r="F161" s="78"/>
      <c r="G161" s="78"/>
      <c r="H161" s="78"/>
      <c r="I161" s="59"/>
      <c r="J161" s="59"/>
      <c r="U161" s="59"/>
    </row>
    <row r="162" spans="1:21" s="61" customFormat="1" x14ac:dyDescent="0.2">
      <c r="A162" s="59"/>
      <c r="D162" s="78"/>
      <c r="E162" s="78"/>
      <c r="F162" s="78"/>
      <c r="G162" s="78"/>
      <c r="H162" s="78"/>
      <c r="I162" s="59"/>
      <c r="J162" s="59"/>
      <c r="U162" s="59"/>
    </row>
    <row r="163" spans="1:21" s="61" customFormat="1" x14ac:dyDescent="0.2">
      <c r="A163" s="59"/>
      <c r="D163" s="78"/>
      <c r="E163" s="78"/>
      <c r="F163" s="78"/>
      <c r="G163" s="78"/>
      <c r="H163" s="78"/>
      <c r="I163" s="59"/>
      <c r="J163" s="59"/>
      <c r="U163" s="59"/>
    </row>
    <row r="164" spans="1:21" s="61" customFormat="1" x14ac:dyDescent="0.2">
      <c r="A164" s="59"/>
      <c r="D164" s="78"/>
      <c r="E164" s="78"/>
      <c r="F164" s="78"/>
      <c r="G164" s="78"/>
      <c r="H164" s="78"/>
      <c r="I164" s="59"/>
      <c r="J164" s="59"/>
      <c r="U164" s="59"/>
    </row>
    <row r="165" spans="1:21" s="61" customFormat="1" x14ac:dyDescent="0.2">
      <c r="A165" s="59"/>
      <c r="D165" s="78"/>
      <c r="E165" s="78"/>
      <c r="F165" s="78"/>
      <c r="G165" s="78"/>
      <c r="H165" s="78"/>
      <c r="I165" s="59"/>
      <c r="J165" s="59"/>
      <c r="U165" s="59"/>
    </row>
    <row r="166" spans="1:21" s="61" customFormat="1" x14ac:dyDescent="0.2">
      <c r="A166" s="59"/>
      <c r="D166" s="78"/>
      <c r="E166" s="78"/>
      <c r="F166" s="78"/>
      <c r="G166" s="78"/>
      <c r="H166" s="78"/>
      <c r="I166" s="59"/>
      <c r="J166" s="59"/>
      <c r="U166" s="59"/>
    </row>
    <row r="167" spans="1:21" s="61" customFormat="1" x14ac:dyDescent="0.2">
      <c r="A167" s="59"/>
      <c r="D167" s="78"/>
      <c r="E167" s="78"/>
      <c r="F167" s="78"/>
      <c r="G167" s="78"/>
      <c r="H167" s="78"/>
      <c r="I167" s="59"/>
      <c r="J167" s="59"/>
      <c r="U167" s="59"/>
    </row>
    <row r="168" spans="1:21" s="61" customFormat="1" x14ac:dyDescent="0.2">
      <c r="A168" s="59"/>
      <c r="D168" s="78"/>
      <c r="E168" s="78"/>
      <c r="F168" s="78"/>
      <c r="G168" s="78"/>
      <c r="H168" s="78"/>
      <c r="I168" s="59"/>
      <c r="J168" s="59"/>
      <c r="U168" s="59"/>
    </row>
    <row r="169" spans="1:21" s="61" customFormat="1" x14ac:dyDescent="0.2">
      <c r="A169" s="59"/>
      <c r="D169" s="78"/>
      <c r="E169" s="78"/>
      <c r="F169" s="78"/>
      <c r="G169" s="78"/>
      <c r="H169" s="78"/>
      <c r="I169" s="59"/>
      <c r="J169" s="59"/>
      <c r="U169" s="59"/>
    </row>
    <row r="170" spans="1:21" s="61" customFormat="1" x14ac:dyDescent="0.2">
      <c r="A170" s="59"/>
      <c r="D170" s="78"/>
      <c r="E170" s="78"/>
      <c r="F170" s="78"/>
      <c r="G170" s="78"/>
      <c r="H170" s="78"/>
      <c r="I170" s="59"/>
      <c r="J170" s="59"/>
      <c r="U170" s="59"/>
    </row>
    <row r="171" spans="1:21" s="61" customFormat="1" x14ac:dyDescent="0.2">
      <c r="A171" s="59"/>
      <c r="D171" s="78"/>
      <c r="E171" s="78"/>
      <c r="F171" s="78"/>
      <c r="G171" s="78"/>
      <c r="H171" s="78"/>
      <c r="I171" s="59"/>
      <c r="J171" s="59"/>
      <c r="U171" s="59"/>
    </row>
    <row r="172" spans="1:21" s="61" customFormat="1" x14ac:dyDescent="0.2">
      <c r="A172" s="59"/>
      <c r="D172" s="78"/>
      <c r="E172" s="78"/>
      <c r="F172" s="78"/>
      <c r="G172" s="78"/>
      <c r="H172" s="78"/>
      <c r="I172" s="59"/>
      <c r="J172" s="59"/>
      <c r="U172" s="59"/>
    </row>
    <row r="173" spans="1:21" s="61" customFormat="1" x14ac:dyDescent="0.2">
      <c r="B173" s="59"/>
      <c r="C173" s="59"/>
      <c r="D173" s="59"/>
      <c r="E173" s="59"/>
      <c r="F173" s="59"/>
      <c r="G173" s="59"/>
      <c r="H173" s="59"/>
      <c r="I173" s="65"/>
      <c r="J173" s="65"/>
      <c r="K173" s="59"/>
      <c r="L173" s="59"/>
      <c r="M173" s="59"/>
      <c r="N173" s="59"/>
      <c r="O173" s="59"/>
      <c r="P173" s="59"/>
      <c r="Q173" s="59"/>
      <c r="R173" s="59"/>
      <c r="S173" s="59"/>
      <c r="T173" s="59"/>
    </row>
    <row r="174" spans="1:21" s="61" customFormat="1" x14ac:dyDescent="0.2">
      <c r="C174" s="69"/>
      <c r="D174" s="65"/>
      <c r="E174" s="65"/>
      <c r="F174" s="65"/>
      <c r="G174" s="65"/>
      <c r="H174" s="65"/>
      <c r="I174" s="65"/>
      <c r="J174" s="65"/>
    </row>
    <row r="175" spans="1:21" s="61" customFormat="1" x14ac:dyDescent="0.2">
      <c r="D175" s="80"/>
      <c r="E175" s="80"/>
      <c r="F175" s="80"/>
      <c r="G175" s="80"/>
      <c r="H175" s="80"/>
      <c r="I175" s="63"/>
      <c r="J175" s="63"/>
    </row>
    <row r="176" spans="1:21" s="61" customFormat="1" x14ac:dyDescent="0.2">
      <c r="D176" s="80"/>
      <c r="E176" s="80"/>
      <c r="F176" s="80"/>
      <c r="G176" s="80"/>
      <c r="H176" s="80"/>
      <c r="I176" s="63"/>
      <c r="J176" s="63"/>
    </row>
    <row r="177" spans="3:10" s="61" customFormat="1" x14ac:dyDescent="0.2">
      <c r="D177" s="80"/>
      <c r="E177" s="80"/>
      <c r="F177" s="80"/>
      <c r="G177" s="80"/>
      <c r="H177" s="80"/>
      <c r="I177" s="63"/>
      <c r="J177" s="63"/>
    </row>
    <row r="178" spans="3:10" s="61" customFormat="1" x14ac:dyDescent="0.2">
      <c r="D178" s="80"/>
      <c r="E178" s="80"/>
      <c r="F178" s="80"/>
      <c r="G178" s="80"/>
      <c r="H178" s="80"/>
      <c r="I178" s="63"/>
      <c r="J178" s="63"/>
    </row>
    <row r="179" spans="3:10" s="61" customFormat="1" x14ac:dyDescent="0.2">
      <c r="D179" s="80"/>
      <c r="E179" s="80"/>
      <c r="F179" s="80"/>
      <c r="G179" s="80"/>
      <c r="H179" s="80"/>
      <c r="I179" s="63"/>
      <c r="J179" s="63"/>
    </row>
    <row r="180" spans="3:10" s="61" customFormat="1" x14ac:dyDescent="0.2">
      <c r="C180" s="59"/>
      <c r="D180" s="66"/>
      <c r="E180" s="66"/>
      <c r="F180" s="66"/>
      <c r="G180" s="66"/>
      <c r="H180" s="66"/>
      <c r="I180" s="63"/>
      <c r="J180" s="63"/>
    </row>
    <row r="181" spans="3:10" s="61" customFormat="1" x14ac:dyDescent="0.2"/>
    <row r="182" spans="3:10" s="61" customFormat="1" x14ac:dyDescent="0.2">
      <c r="C182" s="82"/>
    </row>
    <row r="183" spans="3:10" s="61" customFormat="1" x14ac:dyDescent="0.2">
      <c r="C183" s="83"/>
    </row>
    <row r="184" spans="3:10" s="61" customFormat="1" x14ac:dyDescent="0.2"/>
    <row r="185" spans="3:10" s="61" customFormat="1" x14ac:dyDescent="0.2"/>
    <row r="186" spans="3:10" s="61" customFormat="1" x14ac:dyDescent="0.2">
      <c r="D186" s="84"/>
      <c r="E186" s="84"/>
      <c r="F186" s="84"/>
      <c r="G186" s="84"/>
      <c r="H186" s="84"/>
    </row>
    <row r="187" spans="3:10" s="61" customFormat="1" x14ac:dyDescent="0.2">
      <c r="D187" s="84"/>
      <c r="E187" s="84"/>
      <c r="F187" s="84"/>
      <c r="G187" s="84"/>
      <c r="H187" s="84"/>
    </row>
    <row r="188" spans="3:10" s="61" customFormat="1" x14ac:dyDescent="0.2">
      <c r="D188" s="84"/>
      <c r="E188" s="84"/>
      <c r="F188" s="84"/>
      <c r="G188" s="84"/>
      <c r="H188" s="84"/>
    </row>
    <row r="189" spans="3:10" s="61" customFormat="1" x14ac:dyDescent="0.2">
      <c r="D189" s="84"/>
      <c r="E189" s="84"/>
      <c r="F189" s="84"/>
      <c r="G189" s="84"/>
      <c r="H189" s="84"/>
    </row>
    <row r="190" spans="3:10" s="61" customFormat="1" x14ac:dyDescent="0.2">
      <c r="D190" s="84"/>
      <c r="E190" s="84"/>
      <c r="F190" s="84"/>
      <c r="G190" s="84"/>
      <c r="H190" s="84"/>
    </row>
    <row r="191" spans="3:10" s="61" customFormat="1" x14ac:dyDescent="0.2">
      <c r="D191" s="85"/>
      <c r="E191" s="85"/>
      <c r="F191" s="85"/>
      <c r="G191" s="85"/>
      <c r="H191" s="85"/>
    </row>
    <row r="192" spans="3:10" s="61" customFormat="1" x14ac:dyDescent="0.2"/>
    <row r="193" spans="1:21" s="61" customFormat="1" x14ac:dyDescent="0.2"/>
    <row r="194" spans="1:21" s="59" customFormat="1" x14ac:dyDescent="0.2">
      <c r="A194" s="61"/>
      <c r="B194" s="61"/>
      <c r="C194" s="61"/>
      <c r="D194" s="61"/>
      <c r="E194" s="61"/>
      <c r="F194" s="61"/>
      <c r="G194" s="61"/>
      <c r="H194" s="61"/>
      <c r="I194" s="61"/>
      <c r="J194" s="61"/>
      <c r="K194" s="61"/>
      <c r="L194" s="61"/>
      <c r="M194" s="61"/>
      <c r="N194" s="61"/>
      <c r="O194" s="61"/>
      <c r="P194" s="61"/>
      <c r="Q194" s="61"/>
      <c r="R194" s="61"/>
      <c r="S194" s="61"/>
      <c r="T194" s="61"/>
      <c r="U194" s="61"/>
    </row>
    <row r="195" spans="1:21" s="61" customFormat="1" x14ac:dyDescent="0.2">
      <c r="A195" s="59"/>
      <c r="I195" s="59"/>
      <c r="J195" s="59"/>
      <c r="U195" s="59"/>
    </row>
    <row r="196" spans="1:21" s="61" customFormat="1" x14ac:dyDescent="0.2">
      <c r="B196" s="59"/>
      <c r="C196" s="59"/>
      <c r="D196" s="59"/>
      <c r="E196" s="59"/>
      <c r="F196" s="59"/>
      <c r="G196" s="59"/>
      <c r="H196" s="59"/>
      <c r="I196" s="65"/>
      <c r="J196" s="65"/>
      <c r="K196" s="59"/>
      <c r="L196" s="59"/>
      <c r="M196" s="59"/>
      <c r="N196" s="59"/>
      <c r="O196" s="59"/>
      <c r="P196" s="59"/>
      <c r="Q196" s="59"/>
      <c r="R196" s="59"/>
      <c r="S196" s="59"/>
      <c r="T196" s="59"/>
    </row>
    <row r="197" spans="1:21" s="61" customFormat="1" x14ac:dyDescent="0.2">
      <c r="C197" s="69"/>
      <c r="D197" s="65"/>
      <c r="E197" s="65"/>
      <c r="F197" s="65"/>
      <c r="G197" s="65"/>
      <c r="H197" s="65"/>
      <c r="I197" s="65"/>
      <c r="J197" s="65"/>
    </row>
    <row r="198" spans="1:21" s="61" customFormat="1" x14ac:dyDescent="0.2">
      <c r="D198" s="80"/>
      <c r="E198" s="80"/>
      <c r="F198" s="80"/>
      <c r="G198" s="80"/>
      <c r="H198" s="80"/>
      <c r="I198" s="63"/>
      <c r="J198" s="63"/>
    </row>
    <row r="199" spans="1:21" s="61" customFormat="1" x14ac:dyDescent="0.2">
      <c r="D199" s="80"/>
      <c r="E199" s="80"/>
      <c r="F199" s="80"/>
      <c r="G199" s="80"/>
      <c r="H199" s="80"/>
      <c r="I199" s="63"/>
      <c r="J199" s="63"/>
    </row>
    <row r="200" spans="1:21" s="61" customFormat="1" x14ac:dyDescent="0.2">
      <c r="D200" s="80"/>
      <c r="E200" s="80"/>
      <c r="F200" s="80"/>
      <c r="G200" s="80"/>
      <c r="H200" s="80"/>
      <c r="I200" s="63"/>
      <c r="J200" s="63"/>
    </row>
    <row r="201" spans="1:21" s="61" customFormat="1" x14ac:dyDescent="0.2">
      <c r="D201" s="80"/>
      <c r="E201" s="80"/>
      <c r="F201" s="80"/>
      <c r="G201" s="80"/>
      <c r="H201" s="80"/>
      <c r="I201" s="63"/>
      <c r="J201" s="63"/>
    </row>
    <row r="202" spans="1:21" s="61" customFormat="1" x14ac:dyDescent="0.2">
      <c r="D202" s="80"/>
      <c r="E202" s="80"/>
      <c r="F202" s="80"/>
      <c r="G202" s="80"/>
      <c r="H202" s="80"/>
      <c r="I202" s="63"/>
      <c r="J202" s="63"/>
    </row>
    <row r="203" spans="1:21" s="61" customFormat="1" x14ac:dyDescent="0.2">
      <c r="D203" s="80"/>
      <c r="E203" s="80"/>
      <c r="F203" s="80"/>
      <c r="G203" s="80"/>
      <c r="H203" s="80"/>
      <c r="I203" s="63"/>
      <c r="J203" s="63"/>
    </row>
    <row r="204" spans="1:21" s="61" customFormat="1" x14ac:dyDescent="0.2">
      <c r="C204" s="65"/>
      <c r="D204" s="66"/>
      <c r="E204" s="66"/>
      <c r="F204" s="66"/>
      <c r="G204" s="66"/>
      <c r="H204" s="66"/>
      <c r="I204" s="63"/>
      <c r="J204" s="63"/>
    </row>
    <row r="205" spans="1:21" s="61" customFormat="1" x14ac:dyDescent="0.2"/>
    <row r="206" spans="1:21" s="61" customFormat="1" x14ac:dyDescent="0.2"/>
    <row r="207" spans="1:21" s="61" customFormat="1" x14ac:dyDescent="0.2"/>
    <row r="208" spans="1:21" s="61" customFormat="1" x14ac:dyDescent="0.2">
      <c r="D208" s="86"/>
      <c r="E208" s="86"/>
      <c r="F208" s="86"/>
      <c r="G208" s="86"/>
      <c r="H208" s="86"/>
    </row>
    <row r="209" spans="1:21" s="61" customFormat="1" x14ac:dyDescent="0.2">
      <c r="D209" s="86"/>
      <c r="E209" s="86"/>
      <c r="F209" s="86"/>
      <c r="G209" s="86"/>
      <c r="H209" s="86"/>
    </row>
    <row r="210" spans="1:21" s="61" customFormat="1" x14ac:dyDescent="0.2">
      <c r="D210" s="86"/>
      <c r="E210" s="86"/>
      <c r="F210" s="86"/>
      <c r="G210" s="86"/>
      <c r="H210" s="86"/>
    </row>
    <row r="211" spans="1:21" s="61" customFormat="1" x14ac:dyDescent="0.2">
      <c r="D211" s="86"/>
      <c r="E211" s="86"/>
      <c r="F211" s="86"/>
      <c r="G211" s="86"/>
      <c r="H211" s="86"/>
    </row>
    <row r="212" spans="1:21" s="61" customFormat="1" x14ac:dyDescent="0.2">
      <c r="D212" s="86"/>
      <c r="E212" s="86"/>
      <c r="F212" s="86"/>
      <c r="G212" s="86"/>
      <c r="H212" s="86"/>
    </row>
    <row r="213" spans="1:21" s="61" customFormat="1" x14ac:dyDescent="0.2">
      <c r="D213" s="86"/>
      <c r="E213" s="86"/>
      <c r="F213" s="86"/>
      <c r="G213" s="86"/>
      <c r="H213" s="86"/>
    </row>
    <row r="214" spans="1:21" s="61" customFormat="1" x14ac:dyDescent="0.2">
      <c r="D214" s="85"/>
      <c r="E214" s="85"/>
      <c r="F214" s="85"/>
      <c r="G214" s="85"/>
      <c r="H214" s="85"/>
    </row>
    <row r="215" spans="1:21" s="61" customFormat="1" x14ac:dyDescent="0.2">
      <c r="C215" s="82"/>
    </row>
    <row r="216" spans="1:21" s="61" customFormat="1" x14ac:dyDescent="0.2"/>
    <row r="217" spans="1:21" s="61" customFormat="1" x14ac:dyDescent="0.2"/>
    <row r="218" spans="1:21" s="61" customFormat="1" x14ac:dyDescent="0.2"/>
    <row r="219" spans="1:21" s="61" customFormat="1" x14ac:dyDescent="0.2"/>
    <row r="220" spans="1:21" s="61" customFormat="1" x14ac:dyDescent="0.2">
      <c r="D220" s="87"/>
      <c r="E220" s="87"/>
      <c r="F220" s="87"/>
      <c r="G220" s="87"/>
      <c r="H220" s="87"/>
    </row>
    <row r="221" spans="1:21" s="61" customFormat="1" x14ac:dyDescent="0.2">
      <c r="D221" s="87"/>
      <c r="E221" s="87"/>
      <c r="F221" s="87"/>
      <c r="G221" s="87"/>
      <c r="H221" s="87"/>
    </row>
    <row r="222" spans="1:21" s="59" customFormat="1" x14ac:dyDescent="0.2">
      <c r="A222" s="61"/>
      <c r="B222" s="61"/>
      <c r="C222" s="61"/>
      <c r="D222" s="61"/>
      <c r="E222" s="61"/>
      <c r="F222" s="61"/>
      <c r="G222" s="61"/>
      <c r="H222" s="61"/>
      <c r="I222" s="61"/>
      <c r="J222" s="61"/>
      <c r="K222" s="61"/>
      <c r="L222" s="61"/>
      <c r="M222" s="61"/>
      <c r="N222" s="61"/>
      <c r="O222" s="61"/>
      <c r="P222" s="61"/>
      <c r="Q222" s="61"/>
      <c r="R222" s="61"/>
      <c r="S222" s="61"/>
      <c r="T222" s="61"/>
      <c r="U222" s="61"/>
    </row>
    <row r="223" spans="1:21" s="61" customFormat="1" x14ac:dyDescent="0.2">
      <c r="A223" s="59"/>
      <c r="I223" s="59"/>
      <c r="J223" s="59"/>
      <c r="U223" s="59"/>
    </row>
    <row r="224" spans="1:21" s="61" customFormat="1" x14ac:dyDescent="0.2">
      <c r="B224" s="59"/>
      <c r="C224" s="59"/>
      <c r="D224" s="59"/>
      <c r="E224" s="59"/>
      <c r="F224" s="59"/>
      <c r="G224" s="59"/>
      <c r="H224" s="59"/>
      <c r="I224" s="65"/>
      <c r="J224" s="65"/>
      <c r="K224" s="59"/>
      <c r="L224" s="59"/>
      <c r="M224" s="59"/>
      <c r="N224" s="59"/>
      <c r="O224" s="59"/>
      <c r="P224" s="59"/>
      <c r="Q224" s="59"/>
      <c r="R224" s="59"/>
      <c r="S224" s="59"/>
      <c r="T224" s="59"/>
    </row>
    <row r="225" spans="3:10" s="61" customFormat="1" x14ac:dyDescent="0.2">
      <c r="C225" s="69"/>
      <c r="D225" s="65"/>
      <c r="E225" s="65"/>
      <c r="F225" s="65"/>
      <c r="G225" s="65"/>
      <c r="H225" s="65"/>
      <c r="I225" s="65"/>
      <c r="J225" s="65"/>
    </row>
    <row r="226" spans="3:10" s="61" customFormat="1" x14ac:dyDescent="0.2">
      <c r="D226" s="80"/>
      <c r="E226" s="80"/>
      <c r="F226" s="80"/>
      <c r="G226" s="80"/>
      <c r="H226" s="80"/>
      <c r="I226" s="63"/>
      <c r="J226" s="63"/>
    </row>
    <row r="227" spans="3:10" s="61" customFormat="1" x14ac:dyDescent="0.2">
      <c r="D227" s="80"/>
      <c r="E227" s="80"/>
      <c r="F227" s="80"/>
      <c r="G227" s="80"/>
      <c r="H227" s="80"/>
      <c r="I227" s="63"/>
      <c r="J227" s="63"/>
    </row>
    <row r="228" spans="3:10" s="61" customFormat="1" x14ac:dyDescent="0.2">
      <c r="D228" s="80"/>
      <c r="E228" s="80"/>
      <c r="F228" s="80"/>
      <c r="G228" s="80"/>
      <c r="H228" s="80"/>
      <c r="I228" s="63"/>
      <c r="J228" s="63"/>
    </row>
    <row r="229" spans="3:10" s="61" customFormat="1" x14ac:dyDescent="0.2">
      <c r="D229" s="80"/>
      <c r="E229" s="80"/>
      <c r="F229" s="80"/>
      <c r="G229" s="80"/>
      <c r="H229" s="80"/>
      <c r="I229" s="63"/>
      <c r="J229" s="63"/>
    </row>
    <row r="230" spans="3:10" s="61" customFormat="1" x14ac:dyDescent="0.2">
      <c r="I230" s="63"/>
      <c r="J230" s="63"/>
    </row>
    <row r="231" spans="3:10" s="61" customFormat="1" x14ac:dyDescent="0.2">
      <c r="C231" s="59"/>
      <c r="D231" s="66"/>
      <c r="E231" s="66"/>
      <c r="F231" s="66"/>
      <c r="G231" s="66"/>
      <c r="H231" s="66"/>
      <c r="I231" s="63"/>
      <c r="J231" s="63"/>
    </row>
    <row r="232" spans="3:10" s="61" customFormat="1" x14ac:dyDescent="0.2"/>
    <row r="233" spans="3:10" s="61" customFormat="1" x14ac:dyDescent="0.2"/>
    <row r="234" spans="3:10" s="61" customFormat="1" x14ac:dyDescent="0.2"/>
    <row r="235" spans="3:10" s="61" customFormat="1" x14ac:dyDescent="0.2"/>
    <row r="236" spans="3:10" s="61" customFormat="1" x14ac:dyDescent="0.2">
      <c r="D236" s="84"/>
      <c r="E236" s="84"/>
      <c r="F236" s="84"/>
      <c r="G236" s="84"/>
      <c r="H236" s="84"/>
    </row>
    <row r="237" spans="3:10" s="61" customFormat="1" x14ac:dyDescent="0.2">
      <c r="D237" s="84"/>
      <c r="E237" s="84"/>
      <c r="F237" s="84"/>
      <c r="G237" s="84"/>
      <c r="H237" s="84"/>
    </row>
    <row r="238" spans="3:10" s="61" customFormat="1" x14ac:dyDescent="0.2">
      <c r="D238" s="84"/>
      <c r="E238" s="84"/>
      <c r="F238" s="84"/>
      <c r="G238" s="84"/>
      <c r="H238" s="84"/>
    </row>
    <row r="239" spans="3:10" s="61" customFormat="1" x14ac:dyDescent="0.2">
      <c r="D239" s="88"/>
      <c r="E239" s="88"/>
      <c r="F239" s="88"/>
      <c r="G239" s="88"/>
      <c r="H239" s="88"/>
    </row>
    <row r="240" spans="3:10" s="61" customFormat="1" x14ac:dyDescent="0.2">
      <c r="D240" s="85"/>
      <c r="E240" s="85"/>
      <c r="F240" s="85"/>
      <c r="G240" s="85"/>
      <c r="H240" s="85"/>
    </row>
    <row r="241" spans="1:21" s="61" customFormat="1" x14ac:dyDescent="0.2"/>
    <row r="242" spans="1:21" s="61" customFormat="1" x14ac:dyDescent="0.2"/>
    <row r="243" spans="1:21" s="61" customFormat="1" x14ac:dyDescent="0.2"/>
    <row r="244" spans="1:21" s="61" customFormat="1" x14ac:dyDescent="0.2"/>
    <row r="245" spans="1:21" s="61" customFormat="1" x14ac:dyDescent="0.2"/>
    <row r="246" spans="1:21" s="61" customFormat="1" x14ac:dyDescent="0.2"/>
    <row r="247" spans="1:21" s="61" customFormat="1" x14ac:dyDescent="0.2"/>
    <row r="248" spans="1:21" s="61" customFormat="1" x14ac:dyDescent="0.2"/>
    <row r="249" spans="1:21" s="61" customFormat="1" x14ac:dyDescent="0.2"/>
    <row r="250" spans="1:21" s="61" customFormat="1" x14ac:dyDescent="0.2"/>
    <row r="251" spans="1:21" s="59" customFormat="1" x14ac:dyDescent="0.2">
      <c r="A251" s="61"/>
      <c r="B251" s="61"/>
      <c r="C251" s="61"/>
      <c r="D251" s="61"/>
      <c r="E251" s="61"/>
      <c r="F251" s="61"/>
      <c r="G251" s="61"/>
      <c r="H251" s="61"/>
      <c r="I251" s="61"/>
      <c r="J251" s="61"/>
      <c r="K251" s="61"/>
      <c r="L251" s="61"/>
      <c r="M251" s="61"/>
      <c r="N251" s="61"/>
      <c r="O251" s="61"/>
      <c r="P251" s="61"/>
      <c r="Q251" s="61"/>
      <c r="R251" s="61"/>
      <c r="S251" s="61"/>
      <c r="T251" s="61"/>
      <c r="U251" s="61"/>
    </row>
    <row r="252" spans="1:21" s="61" customFormat="1" x14ac:dyDescent="0.2">
      <c r="A252" s="59"/>
      <c r="I252" s="59"/>
      <c r="J252" s="59"/>
      <c r="U252" s="59"/>
    </row>
    <row r="253" spans="1:21" s="61" customFormat="1" x14ac:dyDescent="0.2">
      <c r="B253" s="59"/>
      <c r="C253" s="59"/>
      <c r="D253" s="59"/>
      <c r="E253" s="59"/>
      <c r="F253" s="59"/>
      <c r="G253" s="59"/>
      <c r="H253" s="59"/>
      <c r="I253" s="65"/>
      <c r="J253" s="65"/>
      <c r="K253" s="59"/>
      <c r="L253" s="59"/>
      <c r="M253" s="59"/>
      <c r="N253" s="59"/>
      <c r="O253" s="59"/>
      <c r="P253" s="59"/>
      <c r="Q253" s="59"/>
      <c r="R253" s="59"/>
      <c r="S253" s="59"/>
      <c r="T253" s="59"/>
    </row>
    <row r="254" spans="1:21" s="61" customFormat="1" x14ac:dyDescent="0.2">
      <c r="C254" s="69"/>
      <c r="D254" s="65"/>
      <c r="E254" s="65"/>
      <c r="F254" s="65"/>
      <c r="G254" s="65"/>
      <c r="H254" s="65"/>
      <c r="I254" s="65"/>
      <c r="J254" s="65"/>
    </row>
    <row r="255" spans="1:21" s="61" customFormat="1" x14ac:dyDescent="0.2">
      <c r="D255" s="80"/>
      <c r="E255" s="80"/>
      <c r="F255" s="80"/>
      <c r="G255" s="80"/>
      <c r="H255" s="80"/>
      <c r="I255" s="63"/>
      <c r="J255" s="63"/>
    </row>
    <row r="256" spans="1:21" s="61" customFormat="1" x14ac:dyDescent="0.2">
      <c r="D256" s="80"/>
      <c r="E256" s="80"/>
      <c r="F256" s="80"/>
      <c r="G256" s="80"/>
      <c r="H256" s="80"/>
      <c r="I256" s="63"/>
      <c r="J256" s="63"/>
    </row>
    <row r="257" spans="3:10" s="61" customFormat="1" x14ac:dyDescent="0.2">
      <c r="D257" s="80"/>
      <c r="E257" s="80"/>
      <c r="F257" s="80"/>
      <c r="G257" s="80"/>
      <c r="H257" s="80"/>
      <c r="I257" s="63"/>
      <c r="J257" s="63"/>
    </row>
    <row r="258" spans="3:10" s="61" customFormat="1" x14ac:dyDescent="0.2">
      <c r="I258" s="63"/>
      <c r="J258" s="63"/>
    </row>
    <row r="259" spans="3:10" s="61" customFormat="1" x14ac:dyDescent="0.2">
      <c r="C259" s="59"/>
      <c r="D259" s="66"/>
      <c r="E259" s="66"/>
      <c r="F259" s="66"/>
      <c r="G259" s="66"/>
      <c r="H259" s="66"/>
      <c r="I259" s="63"/>
      <c r="J259" s="63"/>
    </row>
    <row r="260" spans="3:10" s="61" customFormat="1" x14ac:dyDescent="0.2"/>
    <row r="261" spans="3:10" s="61" customFormat="1" x14ac:dyDescent="0.2"/>
    <row r="262" spans="3:10" s="61" customFormat="1" x14ac:dyDescent="0.2"/>
    <row r="263" spans="3:10" s="61" customFormat="1" x14ac:dyDescent="0.2"/>
    <row r="264" spans="3:10" s="61" customFormat="1" x14ac:dyDescent="0.2"/>
    <row r="265" spans="3:10" s="61" customFormat="1" x14ac:dyDescent="0.2"/>
    <row r="266" spans="3:10" s="61" customFormat="1" x14ac:dyDescent="0.2"/>
    <row r="267" spans="3:10" s="61" customFormat="1" x14ac:dyDescent="0.2">
      <c r="D267" s="84"/>
      <c r="E267" s="84"/>
      <c r="F267" s="84"/>
      <c r="G267" s="84"/>
      <c r="H267" s="84"/>
    </row>
    <row r="268" spans="3:10" s="61" customFormat="1" x14ac:dyDescent="0.2">
      <c r="D268" s="84"/>
      <c r="E268" s="84"/>
      <c r="F268" s="84"/>
      <c r="G268" s="84"/>
      <c r="H268" s="84"/>
    </row>
    <row r="269" spans="3:10" s="61" customFormat="1" x14ac:dyDescent="0.2">
      <c r="D269" s="89"/>
      <c r="E269" s="89"/>
      <c r="F269" s="89"/>
      <c r="G269" s="89"/>
      <c r="H269" s="89"/>
    </row>
    <row r="270" spans="3:10" s="61" customFormat="1" x14ac:dyDescent="0.2"/>
    <row r="271" spans="3:10" s="61" customFormat="1" x14ac:dyDescent="0.2"/>
    <row r="272" spans="3:10" s="61" customFormat="1" x14ac:dyDescent="0.2"/>
    <row r="273" spans="1:21" s="61" customFormat="1" x14ac:dyDescent="0.2"/>
    <row r="274" spans="1:21" s="61" customFormat="1" x14ac:dyDescent="0.2"/>
    <row r="275" spans="1:21" s="61" customFormat="1" x14ac:dyDescent="0.2"/>
    <row r="276" spans="1:21" s="61" customFormat="1" x14ac:dyDescent="0.2"/>
    <row r="277" spans="1:21" s="61" customFormat="1" x14ac:dyDescent="0.2"/>
    <row r="278" spans="1:21" s="59" customFormat="1" x14ac:dyDescent="0.2">
      <c r="A278" s="61"/>
      <c r="B278" s="61"/>
      <c r="C278" s="61"/>
      <c r="D278" s="61"/>
      <c r="E278" s="61"/>
      <c r="F278" s="61"/>
      <c r="G278" s="61"/>
      <c r="H278" s="61"/>
      <c r="K278" s="61"/>
      <c r="L278" s="61"/>
      <c r="M278" s="61"/>
      <c r="N278" s="61"/>
      <c r="O278" s="61"/>
      <c r="P278" s="61"/>
      <c r="Q278" s="61"/>
      <c r="R278" s="61"/>
      <c r="S278" s="61"/>
      <c r="T278" s="61"/>
      <c r="U278" s="61"/>
    </row>
    <row r="279" spans="1:21" s="61" customFormat="1" x14ac:dyDescent="0.2">
      <c r="A279" s="59"/>
      <c r="C279" s="59"/>
      <c r="D279" s="59"/>
      <c r="E279" s="59"/>
      <c r="F279" s="59"/>
      <c r="G279" s="59"/>
      <c r="H279" s="59"/>
      <c r="I279" s="65"/>
      <c r="J279" s="65"/>
      <c r="U279" s="59"/>
    </row>
    <row r="280" spans="1:21" s="61" customFormat="1" x14ac:dyDescent="0.2">
      <c r="B280" s="59"/>
      <c r="C280" s="69"/>
      <c r="D280" s="65"/>
      <c r="E280" s="65"/>
      <c r="F280" s="65"/>
      <c r="G280" s="65"/>
      <c r="H280" s="65"/>
      <c r="I280" s="65"/>
      <c r="J280" s="65"/>
      <c r="K280" s="59"/>
      <c r="L280" s="59"/>
      <c r="M280" s="59"/>
      <c r="N280" s="59"/>
      <c r="O280" s="59"/>
      <c r="P280" s="59"/>
      <c r="Q280" s="59"/>
      <c r="R280" s="59"/>
      <c r="S280" s="59"/>
      <c r="T280" s="59"/>
    </row>
    <row r="281" spans="1:21" s="61" customFormat="1" x14ac:dyDescent="0.2">
      <c r="D281" s="43"/>
      <c r="E281" s="43"/>
      <c r="F281" s="43"/>
      <c r="G281" s="43"/>
      <c r="H281" s="43"/>
      <c r="I281" s="63"/>
      <c r="J281" s="63"/>
    </row>
    <row r="282" spans="1:21" s="61" customFormat="1" x14ac:dyDescent="0.2">
      <c r="D282" s="80"/>
      <c r="E282" s="80"/>
      <c r="F282" s="80"/>
      <c r="G282" s="80"/>
      <c r="H282" s="80"/>
      <c r="I282" s="63"/>
      <c r="J282" s="63"/>
    </row>
    <row r="283" spans="1:21" s="61" customFormat="1" x14ac:dyDescent="0.2">
      <c r="D283" s="80"/>
      <c r="E283" s="80"/>
      <c r="F283" s="80"/>
      <c r="G283" s="80"/>
      <c r="H283" s="80"/>
      <c r="I283" s="63"/>
      <c r="J283" s="63"/>
    </row>
    <row r="284" spans="1:21" s="61" customFormat="1" x14ac:dyDescent="0.2">
      <c r="D284" s="80"/>
      <c r="E284" s="80"/>
      <c r="F284" s="80"/>
      <c r="G284" s="80"/>
      <c r="H284" s="80"/>
      <c r="I284" s="63"/>
      <c r="J284" s="63"/>
    </row>
    <row r="285" spans="1:21" s="61" customFormat="1" x14ac:dyDescent="0.2">
      <c r="I285" s="63"/>
      <c r="J285" s="63"/>
    </row>
    <row r="286" spans="1:21" s="61" customFormat="1" x14ac:dyDescent="0.2">
      <c r="C286" s="59"/>
      <c r="D286" s="66"/>
      <c r="E286" s="66"/>
      <c r="F286" s="66"/>
      <c r="G286" s="66"/>
      <c r="H286" s="66"/>
      <c r="I286" s="63"/>
      <c r="J286" s="63"/>
    </row>
    <row r="287" spans="1:21" s="61" customFormat="1" x14ac:dyDescent="0.2"/>
    <row r="288" spans="1:21" s="61" customFormat="1" x14ac:dyDescent="0.2"/>
    <row r="289" s="61" customFormat="1" x14ac:dyDescent="0.2"/>
    <row r="290" s="61" customFormat="1" x14ac:dyDescent="0.2"/>
    <row r="291" s="61" customFormat="1" x14ac:dyDescent="0.2"/>
    <row r="292" s="61" customFormat="1" x14ac:dyDescent="0.2"/>
    <row r="293" s="61" customFormat="1" x14ac:dyDescent="0.2"/>
    <row r="294" s="61" customFormat="1" x14ac:dyDescent="0.2"/>
    <row r="295" s="61" customFormat="1" x14ac:dyDescent="0.2"/>
    <row r="296" s="61" customFormat="1" x14ac:dyDescent="0.2"/>
    <row r="297" s="61" customFormat="1" x14ac:dyDescent="0.2"/>
    <row r="298" s="61" customFormat="1" x14ac:dyDescent="0.2"/>
    <row r="299" s="61" customFormat="1" x14ac:dyDescent="0.2"/>
    <row r="300" s="61" customFormat="1" x14ac:dyDescent="0.2"/>
    <row r="301" s="61" customFormat="1" x14ac:dyDescent="0.2"/>
    <row r="302" s="61" customFormat="1" x14ac:dyDescent="0.2"/>
    <row r="303" s="61" customFormat="1" x14ac:dyDescent="0.2"/>
    <row r="304" s="61" customFormat="1" x14ac:dyDescent="0.2"/>
    <row r="305" s="61" customFormat="1" x14ac:dyDescent="0.2"/>
    <row r="306" s="61" customFormat="1" x14ac:dyDescent="0.2"/>
    <row r="307" s="61" customFormat="1" x14ac:dyDescent="0.2"/>
    <row r="308" s="61" customFormat="1" x14ac:dyDescent="0.2"/>
    <row r="309" s="61" customFormat="1" x14ac:dyDescent="0.2"/>
    <row r="310" s="61" customFormat="1" x14ac:dyDescent="0.2"/>
    <row r="311" s="61" customFormat="1" x14ac:dyDescent="0.2"/>
    <row r="312" s="61" customFormat="1" x14ac:dyDescent="0.2"/>
    <row r="313" s="61" customFormat="1" x14ac:dyDescent="0.2"/>
    <row r="314" s="61" customFormat="1" x14ac:dyDescent="0.2"/>
    <row r="315" s="61" customFormat="1" x14ac:dyDescent="0.2"/>
    <row r="316" s="61" customFormat="1" x14ac:dyDescent="0.2"/>
    <row r="317" s="61" customFormat="1" x14ac:dyDescent="0.2"/>
    <row r="318" s="61" customFormat="1" x14ac:dyDescent="0.2"/>
    <row r="319" s="61" customFormat="1" x14ac:dyDescent="0.2"/>
    <row r="320" s="61" customFormat="1" x14ac:dyDescent="0.2"/>
    <row r="321" s="61" customFormat="1" x14ac:dyDescent="0.2"/>
    <row r="322" s="61" customFormat="1" x14ac:dyDescent="0.2"/>
    <row r="323" s="61" customFormat="1" x14ac:dyDescent="0.2"/>
    <row r="324" s="61" customFormat="1" x14ac:dyDescent="0.2"/>
    <row r="325" s="61" customFormat="1" x14ac:dyDescent="0.2"/>
    <row r="326" s="61" customFormat="1" x14ac:dyDescent="0.2"/>
    <row r="327" s="61" customFormat="1" x14ac:dyDescent="0.2"/>
    <row r="328" s="61" customFormat="1" x14ac:dyDescent="0.2"/>
    <row r="329" s="61" customFormat="1" x14ac:dyDescent="0.2"/>
    <row r="330" s="61" customFormat="1" x14ac:dyDescent="0.2"/>
    <row r="331" s="61" customFormat="1" x14ac:dyDescent="0.2"/>
    <row r="332" s="61" customFormat="1" x14ac:dyDescent="0.2"/>
    <row r="333" s="61" customFormat="1" x14ac:dyDescent="0.2"/>
    <row r="334" s="61" customFormat="1" x14ac:dyDescent="0.2"/>
    <row r="335" s="61" customFormat="1" x14ac:dyDescent="0.2"/>
    <row r="336" s="61" customFormat="1" x14ac:dyDescent="0.2"/>
    <row r="337" s="61" customFormat="1" x14ac:dyDescent="0.2"/>
    <row r="338" s="61" customFormat="1" x14ac:dyDescent="0.2"/>
    <row r="339" s="61" customFormat="1" x14ac:dyDescent="0.2"/>
    <row r="340" s="61" customFormat="1" x14ac:dyDescent="0.2"/>
    <row r="341" s="61" customFormat="1" x14ac:dyDescent="0.2"/>
    <row r="342" s="61" customFormat="1" x14ac:dyDescent="0.2"/>
    <row r="343" s="61" customFormat="1" x14ac:dyDescent="0.2"/>
    <row r="344" s="61" customFormat="1" x14ac:dyDescent="0.2"/>
    <row r="345" s="61" customFormat="1" x14ac:dyDescent="0.2"/>
    <row r="346" s="61" customFormat="1" x14ac:dyDescent="0.2"/>
    <row r="347" s="61" customFormat="1" x14ac:dyDescent="0.2"/>
    <row r="348" s="61" customFormat="1" x14ac:dyDescent="0.2"/>
    <row r="349" s="61" customFormat="1" x14ac:dyDescent="0.2"/>
    <row r="350" s="61" customFormat="1" x14ac:dyDescent="0.2"/>
    <row r="351" s="61" customFormat="1" x14ac:dyDescent="0.2"/>
    <row r="352" s="61" customFormat="1" x14ac:dyDescent="0.2"/>
    <row r="353" s="61" customFormat="1" x14ac:dyDescent="0.2"/>
    <row r="354" s="61" customFormat="1" x14ac:dyDescent="0.2"/>
    <row r="355" s="61" customFormat="1" x14ac:dyDescent="0.2"/>
    <row r="356" s="61" customFormat="1" x14ac:dyDescent="0.2"/>
    <row r="357" s="61" customFormat="1" x14ac:dyDescent="0.2"/>
    <row r="358" s="61" customFormat="1" x14ac:dyDescent="0.2"/>
    <row r="359" s="61" customFormat="1" x14ac:dyDescent="0.2"/>
    <row r="360" s="61" customFormat="1" x14ac:dyDescent="0.2"/>
    <row r="361" s="61" customFormat="1" x14ac:dyDescent="0.2"/>
    <row r="362" s="61" customFormat="1" x14ac:dyDescent="0.2"/>
    <row r="363" s="61" customFormat="1" x14ac:dyDescent="0.2"/>
    <row r="364" s="61" customFormat="1" x14ac:dyDescent="0.2"/>
    <row r="365" s="61" customFormat="1" x14ac:dyDescent="0.2"/>
    <row r="366" s="61" customFormat="1" x14ac:dyDescent="0.2"/>
    <row r="367" s="61" customFormat="1" x14ac:dyDescent="0.2"/>
    <row r="368" s="61" customFormat="1" x14ac:dyDescent="0.2"/>
    <row r="369" s="61" customFormat="1" x14ac:dyDescent="0.2"/>
    <row r="370" s="61" customFormat="1" x14ac:dyDescent="0.2"/>
    <row r="371" s="61" customFormat="1" x14ac:dyDescent="0.2"/>
    <row r="372" s="61" customFormat="1" x14ac:dyDescent="0.2"/>
    <row r="373" s="61" customFormat="1" x14ac:dyDescent="0.2"/>
    <row r="374" s="61" customFormat="1" x14ac:dyDescent="0.2"/>
    <row r="375" s="61" customFormat="1" x14ac:dyDescent="0.2"/>
    <row r="376" s="61" customFormat="1" x14ac:dyDescent="0.2"/>
    <row r="377" s="61" customFormat="1" x14ac:dyDescent="0.2"/>
    <row r="378" s="61" customFormat="1" x14ac:dyDescent="0.2"/>
    <row r="379" s="61" customFormat="1" x14ac:dyDescent="0.2"/>
    <row r="380" s="61" customFormat="1" x14ac:dyDescent="0.2"/>
    <row r="381" s="61" customFormat="1" x14ac:dyDescent="0.2"/>
    <row r="382" s="61" customFormat="1" x14ac:dyDescent="0.2"/>
    <row r="383" s="61" customFormat="1" x14ac:dyDescent="0.2"/>
    <row r="384" s="61" customFormat="1" x14ac:dyDescent="0.2"/>
    <row r="385" s="61" customFormat="1" x14ac:dyDescent="0.2"/>
    <row r="386" s="61" customFormat="1" x14ac:dyDescent="0.2"/>
    <row r="387" s="61" customFormat="1" x14ac:dyDescent="0.2"/>
    <row r="388" s="61" customFormat="1" x14ac:dyDescent="0.2"/>
    <row r="389" s="61" customFormat="1" x14ac:dyDescent="0.2"/>
    <row r="390" s="61" customFormat="1" x14ac:dyDescent="0.2"/>
    <row r="391" s="61" customFormat="1" x14ac:dyDescent="0.2"/>
    <row r="392" s="61" customFormat="1" x14ac:dyDescent="0.2"/>
    <row r="393" s="61" customFormat="1" x14ac:dyDescent="0.2"/>
    <row r="394" s="61" customFormat="1" x14ac:dyDescent="0.2"/>
    <row r="395" s="61" customFormat="1" x14ac:dyDescent="0.2"/>
    <row r="396" s="61" customFormat="1" x14ac:dyDescent="0.2"/>
    <row r="397" s="61" customFormat="1" x14ac:dyDescent="0.2"/>
    <row r="398" s="61" customFormat="1" x14ac:dyDescent="0.2"/>
    <row r="399" s="61" customFormat="1" x14ac:dyDescent="0.2"/>
    <row r="400" s="61" customFormat="1" x14ac:dyDescent="0.2"/>
    <row r="401" s="61" customFormat="1" x14ac:dyDescent="0.2"/>
    <row r="402" s="61" customFormat="1" x14ac:dyDescent="0.2"/>
    <row r="403" s="61" customFormat="1" x14ac:dyDescent="0.2"/>
    <row r="404" s="61" customFormat="1" x14ac:dyDescent="0.2"/>
    <row r="405" s="61" customFormat="1" x14ac:dyDescent="0.2"/>
    <row r="406" s="61" customFormat="1" x14ac:dyDescent="0.2"/>
    <row r="407" s="61" customFormat="1" x14ac:dyDescent="0.2"/>
    <row r="408" s="61" customFormat="1" x14ac:dyDescent="0.2"/>
    <row r="409" s="61" customFormat="1" x14ac:dyDescent="0.2"/>
    <row r="410" s="61" customFormat="1" x14ac:dyDescent="0.2"/>
    <row r="411" s="61" customFormat="1" x14ac:dyDescent="0.2"/>
    <row r="412" s="61" customFormat="1" x14ac:dyDescent="0.2"/>
    <row r="413" s="61" customFormat="1" x14ac:dyDescent="0.2"/>
    <row r="414" s="61" customFormat="1" x14ac:dyDescent="0.2"/>
    <row r="415" s="61" customFormat="1" x14ac:dyDescent="0.2"/>
    <row r="416" s="61" customFormat="1" x14ac:dyDescent="0.2"/>
    <row r="417" s="61" customFormat="1" x14ac:dyDescent="0.2"/>
    <row r="418" s="61" customFormat="1" x14ac:dyDescent="0.2"/>
    <row r="419" s="61" customFormat="1" x14ac:dyDescent="0.2"/>
    <row r="420" s="61" customFormat="1" x14ac:dyDescent="0.2"/>
    <row r="421" s="61" customFormat="1" x14ac:dyDescent="0.2"/>
    <row r="422" s="61" customFormat="1" x14ac:dyDescent="0.2"/>
    <row r="423" s="61" customFormat="1" x14ac:dyDescent="0.2"/>
    <row r="424" s="61" customFormat="1" x14ac:dyDescent="0.2"/>
    <row r="425" s="61" customFormat="1" x14ac:dyDescent="0.2"/>
    <row r="426" s="61" customFormat="1" x14ac:dyDescent="0.2"/>
    <row r="427" s="61" customFormat="1" x14ac:dyDescent="0.2"/>
    <row r="428" s="61" customFormat="1" x14ac:dyDescent="0.2"/>
    <row r="429" s="61" customFormat="1" x14ac:dyDescent="0.2"/>
    <row r="430" s="61" customFormat="1" x14ac:dyDescent="0.2"/>
    <row r="431" s="61" customFormat="1" x14ac:dyDescent="0.2"/>
    <row r="432" s="61" customFormat="1" x14ac:dyDescent="0.2"/>
    <row r="433" s="61" customFormat="1" x14ac:dyDescent="0.2"/>
    <row r="434" s="61" customFormat="1" x14ac:dyDescent="0.2"/>
    <row r="435" s="61" customFormat="1" x14ac:dyDescent="0.2"/>
    <row r="436" s="61" customFormat="1" x14ac:dyDescent="0.2"/>
    <row r="437" s="61" customFormat="1" x14ac:dyDescent="0.2"/>
    <row r="438" s="61" customFormat="1" x14ac:dyDescent="0.2"/>
    <row r="439" s="61" customFormat="1" x14ac:dyDescent="0.2"/>
    <row r="440" s="61" customFormat="1" x14ac:dyDescent="0.2"/>
    <row r="441" s="61" customFormat="1" x14ac:dyDescent="0.2"/>
    <row r="442" s="61" customFormat="1" x14ac:dyDescent="0.2"/>
    <row r="443" s="61" customFormat="1" x14ac:dyDescent="0.2"/>
    <row r="444" s="61" customFormat="1" x14ac:dyDescent="0.2"/>
    <row r="445" s="61" customFormat="1" x14ac:dyDescent="0.2"/>
    <row r="446" s="61" customFormat="1" x14ac:dyDescent="0.2"/>
    <row r="447" s="61" customFormat="1" x14ac:dyDescent="0.2"/>
    <row r="448" s="61" customFormat="1" x14ac:dyDescent="0.2"/>
    <row r="449" s="61" customFormat="1" x14ac:dyDescent="0.2"/>
    <row r="450" s="61" customFormat="1" x14ac:dyDescent="0.2"/>
    <row r="451" s="61" customFormat="1" x14ac:dyDescent="0.2"/>
    <row r="452" s="61" customFormat="1" x14ac:dyDescent="0.2"/>
    <row r="453" s="61" customFormat="1" x14ac:dyDescent="0.2"/>
    <row r="454" s="61" customFormat="1" x14ac:dyDescent="0.2"/>
    <row r="455" s="61" customFormat="1" x14ac:dyDescent="0.2"/>
    <row r="456" s="61" customFormat="1" x14ac:dyDescent="0.2"/>
    <row r="457" s="61" customFormat="1" x14ac:dyDescent="0.2"/>
    <row r="458" s="61" customFormat="1" x14ac:dyDescent="0.2"/>
    <row r="459" s="61" customFormat="1" x14ac:dyDescent="0.2"/>
    <row r="460" s="61" customFormat="1" x14ac:dyDescent="0.2"/>
    <row r="461" s="61" customFormat="1" x14ac:dyDescent="0.2"/>
    <row r="462" s="61" customFormat="1" x14ac:dyDescent="0.2"/>
    <row r="463" s="61" customFormat="1" x14ac:dyDescent="0.2"/>
    <row r="464" s="61" customFormat="1" x14ac:dyDescent="0.2"/>
    <row r="465" s="61" customFormat="1" x14ac:dyDescent="0.2"/>
    <row r="466" s="61" customFormat="1" x14ac:dyDescent="0.2"/>
    <row r="467" s="61" customFormat="1" x14ac:dyDescent="0.2"/>
    <row r="468" s="61" customFormat="1" x14ac:dyDescent="0.2"/>
    <row r="469" s="61" customFormat="1" x14ac:dyDescent="0.2"/>
    <row r="470" s="61" customFormat="1" x14ac:dyDescent="0.2"/>
    <row r="471" s="61" customFormat="1" x14ac:dyDescent="0.2"/>
    <row r="472" s="61" customFormat="1" x14ac:dyDescent="0.2"/>
    <row r="473" s="61" customFormat="1" x14ac:dyDescent="0.2"/>
    <row r="474" s="61" customFormat="1" x14ac:dyDescent="0.2"/>
    <row r="475" s="61" customFormat="1" x14ac:dyDescent="0.2"/>
    <row r="476" s="61" customFormat="1" x14ac:dyDescent="0.2"/>
    <row r="477" s="61" customFormat="1" x14ac:dyDescent="0.2"/>
    <row r="478" s="61" customFormat="1" x14ac:dyDescent="0.2"/>
    <row r="479" s="61" customFormat="1" x14ac:dyDescent="0.2"/>
    <row r="480" s="61" customFormat="1" x14ac:dyDescent="0.2"/>
    <row r="481" s="61" customFormat="1" x14ac:dyDescent="0.2"/>
    <row r="482" s="61" customFormat="1" x14ac:dyDescent="0.2"/>
    <row r="483" s="61" customFormat="1" x14ac:dyDescent="0.2"/>
    <row r="484" s="61" customFormat="1" x14ac:dyDescent="0.2"/>
    <row r="485" s="61" customFormat="1" x14ac:dyDescent="0.2"/>
    <row r="486" s="61" customFormat="1" x14ac:dyDescent="0.2"/>
    <row r="487" s="61" customFormat="1" x14ac:dyDescent="0.2"/>
    <row r="488" s="61" customFormat="1" x14ac:dyDescent="0.2"/>
  </sheetData>
  <pageMargins left="0.75" right="0.75" top="1" bottom="1" header="0.5" footer="0.5"/>
  <pageSetup orientation="landscape" horizontalDpi="4294967293" verticalDpi="4294967293" r:id="rId1"/>
  <headerFooter alignWithMargins="0"/>
  <rowBreaks count="3" manualBreakCount="3">
    <brk id="124" max="16383" man="1"/>
    <brk id="193" max="16383" man="1"/>
    <brk id="219" max="16383" man="1"/>
  </rowBreaks>
  <colBreaks count="1" manualBreakCount="1">
    <brk id="10" max="1048575" man="1"/>
  </col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454"/>
  <sheetViews>
    <sheetView zoomScale="90" zoomScaleNormal="90" workbookViewId="0">
      <selection activeCell="E1" sqref="E1"/>
    </sheetView>
  </sheetViews>
  <sheetFormatPr defaultColWidth="9.140625" defaultRowHeight="12.75" x14ac:dyDescent="0.2"/>
  <cols>
    <col min="1" max="2" width="5.28515625" style="38" customWidth="1"/>
    <col min="3" max="3" width="25.28515625" style="38" customWidth="1"/>
    <col min="4" max="8" width="13.42578125" style="38" customWidth="1"/>
    <col min="9" max="10" width="12.85546875" style="41" customWidth="1"/>
    <col min="11" max="11" width="11" style="38" customWidth="1"/>
    <col min="12" max="12" width="11.28515625" style="38" customWidth="1"/>
    <col min="13" max="16384" width="9.140625" style="38"/>
  </cols>
  <sheetData>
    <row r="1" spans="2:19" x14ac:dyDescent="0.2">
      <c r="C1" s="38" t="s">
        <v>0</v>
      </c>
      <c r="D1" s="39" t="s">
        <v>2</v>
      </c>
      <c r="E1" s="38" t="str">
        <f>'Title sheet and Definitions'!C14</f>
        <v>Ericsson</v>
      </c>
    </row>
    <row r="2" spans="2:19" x14ac:dyDescent="0.2">
      <c r="C2" s="1" t="s">
        <v>44</v>
      </c>
      <c r="D2" s="40"/>
    </row>
    <row r="3" spans="2:19" x14ac:dyDescent="0.2">
      <c r="C3" s="163">
        <f>'Title sheet and Definitions'!C13</f>
        <v>43038</v>
      </c>
      <c r="D3" s="43"/>
      <c r="E3" s="41"/>
      <c r="F3" s="41"/>
      <c r="G3" s="41"/>
      <c r="H3" s="41"/>
    </row>
    <row r="4" spans="2:19" x14ac:dyDescent="0.2">
      <c r="C4" s="43"/>
      <c r="D4" s="43"/>
      <c r="E4" s="41"/>
      <c r="F4" s="41"/>
      <c r="G4" s="41"/>
      <c r="H4" s="41"/>
    </row>
    <row r="5" spans="2:19" x14ac:dyDescent="0.2">
      <c r="C5" s="42"/>
      <c r="D5" s="43"/>
      <c r="E5" s="41"/>
      <c r="F5" s="41"/>
      <c r="G5" s="41"/>
      <c r="H5" s="41"/>
    </row>
    <row r="6" spans="2:19" x14ac:dyDescent="0.2">
      <c r="B6" s="3" t="s">
        <v>109</v>
      </c>
      <c r="C6" s="42"/>
      <c r="D6" s="43"/>
      <c r="E6" s="41"/>
      <c r="F6" s="41"/>
      <c r="G6" s="41"/>
      <c r="H6" s="41"/>
      <c r="L6" s="41"/>
      <c r="M6" s="3" t="s">
        <v>110</v>
      </c>
      <c r="N6" s="41"/>
      <c r="O6" s="41"/>
      <c r="P6" s="41"/>
      <c r="Q6" s="41"/>
      <c r="R6" s="41"/>
      <c r="S6" s="41"/>
    </row>
    <row r="7" spans="2:19" ht="15" x14ac:dyDescent="0.25">
      <c r="C7" s="45"/>
      <c r="D7" s="46">
        <v>2016</v>
      </c>
      <c r="E7" s="46">
        <v>2017</v>
      </c>
      <c r="F7" s="46">
        <v>2018</v>
      </c>
      <c r="G7" s="46">
        <v>2019</v>
      </c>
      <c r="H7" s="46">
        <v>2020</v>
      </c>
      <c r="I7" s="46">
        <v>2021</v>
      </c>
      <c r="J7" s="46">
        <v>2022</v>
      </c>
      <c r="K7" s="3" t="s">
        <v>146</v>
      </c>
      <c r="L7" s="90"/>
      <c r="M7" s="90"/>
      <c r="N7" s="90"/>
      <c r="O7" s="90"/>
      <c r="P7" s="90"/>
      <c r="Q7" s="90"/>
      <c r="R7" s="41"/>
      <c r="S7" s="41"/>
    </row>
    <row r="8" spans="2:19" x14ac:dyDescent="0.2">
      <c r="C8" s="2" t="s">
        <v>49</v>
      </c>
      <c r="D8" s="47">
        <v>0</v>
      </c>
      <c r="E8" s="47">
        <v>0</v>
      </c>
      <c r="F8" s="47">
        <v>10</v>
      </c>
      <c r="G8" s="47">
        <v>200</v>
      </c>
      <c r="H8" s="47">
        <v>1000</v>
      </c>
      <c r="I8" s="47">
        <v>2000</v>
      </c>
      <c r="J8" s="47">
        <v>4000</v>
      </c>
      <c r="K8" s="51"/>
      <c r="L8" s="52"/>
      <c r="M8" s="52"/>
      <c r="N8" s="52"/>
      <c r="O8" s="52"/>
      <c r="P8" s="52"/>
      <c r="Q8" s="52"/>
      <c r="R8" s="52"/>
      <c r="S8" s="41"/>
    </row>
    <row r="9" spans="2:19" x14ac:dyDescent="0.2">
      <c r="C9" s="2" t="s">
        <v>48</v>
      </c>
      <c r="D9" s="47">
        <v>0</v>
      </c>
      <c r="E9" s="47">
        <v>0</v>
      </c>
      <c r="F9" s="47">
        <v>0</v>
      </c>
      <c r="G9" s="47">
        <v>672.53579999999999</v>
      </c>
      <c r="H9" s="47">
        <v>3362.6790000000001</v>
      </c>
      <c r="I9" s="47">
        <v>33626.79</v>
      </c>
      <c r="J9" s="47">
        <v>67253.58</v>
      </c>
      <c r="K9" s="51"/>
      <c r="L9" s="52"/>
      <c r="M9" s="52"/>
      <c r="N9" s="52"/>
      <c r="O9" s="52"/>
      <c r="P9" s="52"/>
      <c r="Q9" s="52"/>
      <c r="R9" s="52"/>
      <c r="S9" s="41"/>
    </row>
    <row r="10" spans="2:19" x14ac:dyDescent="0.2">
      <c r="C10" s="25" t="s">
        <v>24</v>
      </c>
      <c r="D10" s="50">
        <v>0</v>
      </c>
      <c r="E10" s="50">
        <v>0</v>
      </c>
      <c r="F10" s="50">
        <v>10</v>
      </c>
      <c r="G10" s="50">
        <v>872.53579999999999</v>
      </c>
      <c r="H10" s="50">
        <v>4362.6790000000001</v>
      </c>
      <c r="I10" s="50">
        <v>35626.79</v>
      </c>
      <c r="J10" s="50">
        <v>71253.58</v>
      </c>
      <c r="K10" s="20">
        <f>(J10/F10)^(1/4)-1</f>
        <v>8.1875913961721132</v>
      </c>
      <c r="L10" s="52"/>
      <c r="M10" s="52"/>
      <c r="N10" s="52"/>
      <c r="O10" s="52"/>
      <c r="P10" s="52"/>
      <c r="Q10" s="52"/>
      <c r="R10" s="52"/>
    </row>
    <row r="11" spans="2:19" x14ac:dyDescent="0.2">
      <c r="C11" s="42"/>
      <c r="D11" s="47"/>
      <c r="E11" s="47"/>
      <c r="F11" s="47"/>
      <c r="G11" s="47"/>
      <c r="H11" s="47"/>
      <c r="I11" s="47"/>
      <c r="J11" s="47"/>
      <c r="K11" s="48"/>
      <c r="L11" s="52"/>
      <c r="M11" s="52"/>
      <c r="N11" s="52"/>
      <c r="O11" s="52"/>
      <c r="P11" s="52"/>
      <c r="Q11" s="52"/>
      <c r="R11" s="52"/>
    </row>
    <row r="12" spans="2:19" x14ac:dyDescent="0.2">
      <c r="C12" s="42"/>
      <c r="D12" s="47"/>
      <c r="E12" s="47"/>
      <c r="F12" s="47"/>
      <c r="G12" s="47"/>
      <c r="H12" s="47"/>
      <c r="I12" s="47"/>
      <c r="J12" s="47"/>
      <c r="K12" s="48"/>
      <c r="L12" s="52"/>
      <c r="M12" s="52"/>
      <c r="N12" s="52"/>
      <c r="O12" s="52"/>
      <c r="P12" s="52"/>
      <c r="Q12" s="52"/>
      <c r="R12" s="52"/>
    </row>
    <row r="13" spans="2:19" x14ac:dyDescent="0.2">
      <c r="C13" s="10"/>
      <c r="D13" s="147"/>
      <c r="E13" s="147"/>
      <c r="F13" s="147"/>
      <c r="G13" s="147"/>
      <c r="H13" s="147"/>
      <c r="I13" s="147"/>
      <c r="J13" s="147"/>
      <c r="K13" s="51"/>
    </row>
    <row r="14" spans="2:19" x14ac:dyDescent="0.2">
      <c r="C14" s="148"/>
      <c r="D14" s="84"/>
      <c r="E14" s="84"/>
      <c r="F14" s="84"/>
      <c r="G14" s="84"/>
      <c r="H14" s="84"/>
      <c r="I14" s="84"/>
      <c r="J14" s="84"/>
    </row>
    <row r="15" spans="2:19" ht="135" customHeight="1" x14ac:dyDescent="0.2"/>
    <row r="16" spans="2:19" s="22" customFormat="1" ht="15" x14ac:dyDescent="0.25">
      <c r="C16" s="93"/>
      <c r="D16" s="93"/>
      <c r="E16" s="93"/>
      <c r="F16" s="93"/>
      <c r="G16" s="93"/>
      <c r="H16" s="93"/>
      <c r="I16" s="93"/>
      <c r="J16" s="93"/>
      <c r="P16" s="93"/>
    </row>
    <row r="17" spans="2:13" x14ac:dyDescent="0.2">
      <c r="D17" s="55"/>
      <c r="E17" s="55"/>
      <c r="F17" s="55"/>
      <c r="G17" s="55"/>
      <c r="H17" s="55"/>
      <c r="I17" s="55"/>
    </row>
    <row r="18" spans="2:13" x14ac:dyDescent="0.2">
      <c r="B18" s="3" t="s">
        <v>135</v>
      </c>
      <c r="C18" s="42"/>
      <c r="D18" s="43"/>
      <c r="E18" s="41"/>
      <c r="F18" s="41"/>
      <c r="G18" s="41"/>
      <c r="H18" s="41"/>
      <c r="M18" s="3" t="s">
        <v>134</v>
      </c>
    </row>
    <row r="19" spans="2:13" x14ac:dyDescent="0.2">
      <c r="C19" s="45"/>
      <c r="D19" s="46">
        <v>2016</v>
      </c>
      <c r="E19" s="46">
        <v>2017</v>
      </c>
      <c r="F19" s="46">
        <v>2018</v>
      </c>
      <c r="G19" s="46">
        <v>2019</v>
      </c>
      <c r="H19" s="46">
        <v>2020</v>
      </c>
      <c r="I19" s="46">
        <v>2021</v>
      </c>
      <c r="J19" s="46">
        <v>2022</v>
      </c>
      <c r="K19" s="3" t="s">
        <v>146</v>
      </c>
    </row>
    <row r="20" spans="2:13" x14ac:dyDescent="0.2">
      <c r="C20" s="2" t="s">
        <v>49</v>
      </c>
      <c r="D20" s="56">
        <v>0</v>
      </c>
      <c r="E20" s="56">
        <v>0</v>
      </c>
      <c r="F20" s="56">
        <v>24624</v>
      </c>
      <c r="G20" s="56">
        <v>443232.00000000006</v>
      </c>
      <c r="H20" s="56">
        <v>1994544.0000000002</v>
      </c>
      <c r="I20" s="56">
        <v>3590179.2000000007</v>
      </c>
      <c r="J20" s="56">
        <v>7180358.4000000013</v>
      </c>
      <c r="K20" s="48"/>
    </row>
    <row r="21" spans="2:13" x14ac:dyDescent="0.2">
      <c r="C21" s="2" t="s">
        <v>48</v>
      </c>
      <c r="D21" s="56">
        <v>0</v>
      </c>
      <c r="E21" s="56">
        <v>0</v>
      </c>
      <c r="F21" s="56">
        <v>0</v>
      </c>
      <c r="G21" s="56">
        <v>576615.38152499998</v>
      </c>
      <c r="H21" s="56">
        <v>2738923.0622437499</v>
      </c>
      <c r="I21" s="56">
        <v>26019769.09131562</v>
      </c>
      <c r="J21" s="56">
        <v>49437561.273499675</v>
      </c>
      <c r="K21" s="48"/>
    </row>
    <row r="22" spans="2:13" x14ac:dyDescent="0.2">
      <c r="D22" s="57">
        <v>0</v>
      </c>
      <c r="E22" s="57">
        <v>0</v>
      </c>
      <c r="F22" s="57">
        <v>24624</v>
      </c>
      <c r="G22" s="57">
        <v>1019847.3815250001</v>
      </c>
      <c r="H22" s="57">
        <v>4733467.0622437503</v>
      </c>
      <c r="I22" s="57">
        <v>29609948.291315619</v>
      </c>
      <c r="J22" s="57">
        <v>56617919.673499674</v>
      </c>
      <c r="K22" s="20">
        <f>(J22/F22)^(1/4)-1</f>
        <v>5.9246659299551698</v>
      </c>
    </row>
    <row r="24" spans="2:13" x14ac:dyDescent="0.2">
      <c r="C24" s="58" t="s">
        <v>32</v>
      </c>
    </row>
    <row r="25" spans="2:13" ht="145.5" customHeight="1" x14ac:dyDescent="0.2"/>
    <row r="26" spans="2:13" x14ac:dyDescent="0.2">
      <c r="B26" s="44"/>
      <c r="C26" s="42"/>
      <c r="D26" s="43"/>
      <c r="E26" s="41"/>
      <c r="F26" s="41"/>
      <c r="G26" s="41"/>
      <c r="H26" s="41"/>
      <c r="M26" s="44"/>
    </row>
    <row r="27" spans="2:13" s="61" customFormat="1" x14ac:dyDescent="0.2">
      <c r="C27" s="91"/>
      <c r="D27" s="92"/>
      <c r="E27" s="92"/>
      <c r="F27" s="92"/>
      <c r="G27" s="92"/>
      <c r="H27" s="92"/>
      <c r="I27" s="92"/>
      <c r="J27" s="92"/>
      <c r="K27" s="59"/>
    </row>
    <row r="28" spans="2:13" s="59" customFormat="1" ht="15" x14ac:dyDescent="0.25">
      <c r="C28" s="60"/>
      <c r="D28" s="47"/>
      <c r="E28" s="47"/>
      <c r="F28" s="47"/>
      <c r="G28" s="47"/>
      <c r="H28" s="47"/>
      <c r="I28" s="47"/>
      <c r="J28" s="47"/>
      <c r="K28" s="48"/>
    </row>
    <row r="29" spans="2:13" s="61" customFormat="1" ht="15" x14ac:dyDescent="0.25">
      <c r="C29" s="60"/>
      <c r="D29" s="47"/>
      <c r="E29" s="47"/>
      <c r="F29" s="47"/>
      <c r="G29" s="47"/>
      <c r="H29" s="47"/>
      <c r="I29" s="47"/>
      <c r="J29" s="47"/>
    </row>
    <row r="30" spans="2:13" s="61" customFormat="1" ht="15" x14ac:dyDescent="0.25">
      <c r="C30" s="60"/>
      <c r="D30" s="47"/>
      <c r="E30" s="47"/>
      <c r="F30" s="47"/>
      <c r="G30" s="47"/>
      <c r="H30" s="47"/>
      <c r="I30" s="47"/>
      <c r="J30" s="47"/>
    </row>
    <row r="31" spans="2:13" s="61" customFormat="1" ht="15" x14ac:dyDescent="0.25">
      <c r="C31" s="60"/>
      <c r="D31" s="47"/>
      <c r="E31" s="47"/>
      <c r="F31" s="47"/>
      <c r="G31" s="47"/>
      <c r="H31" s="47"/>
      <c r="I31" s="47"/>
      <c r="J31" s="47"/>
    </row>
    <row r="32" spans="2:13" s="61" customFormat="1" ht="15" x14ac:dyDescent="0.25">
      <c r="C32" s="60"/>
      <c r="D32" s="47"/>
      <c r="E32" s="47"/>
      <c r="F32" s="47"/>
      <c r="G32" s="47"/>
      <c r="H32" s="47"/>
      <c r="I32" s="47"/>
      <c r="J32" s="47"/>
    </row>
    <row r="33" spans="3:11" s="61" customFormat="1" ht="15" x14ac:dyDescent="0.25">
      <c r="C33" s="60"/>
      <c r="D33" s="47"/>
      <c r="E33" s="47"/>
      <c r="F33" s="47"/>
      <c r="G33" s="47"/>
      <c r="H33" s="47"/>
      <c r="I33" s="47"/>
      <c r="J33" s="47"/>
    </row>
    <row r="34" spans="3:11" s="61" customFormat="1" ht="15" x14ac:dyDescent="0.25">
      <c r="C34" s="60"/>
      <c r="D34" s="50"/>
      <c r="E34" s="50"/>
      <c r="F34" s="50"/>
      <c r="G34" s="50"/>
      <c r="H34" s="50"/>
      <c r="I34" s="50"/>
      <c r="J34" s="50"/>
      <c r="K34" s="51"/>
    </row>
    <row r="35" spans="3:11" s="61" customFormat="1" x14ac:dyDescent="0.2">
      <c r="C35" s="62"/>
      <c r="D35" s="43"/>
      <c r="E35" s="43"/>
      <c r="F35" s="43"/>
      <c r="G35" s="43"/>
      <c r="H35" s="43"/>
      <c r="I35" s="63"/>
      <c r="J35" s="63"/>
    </row>
    <row r="36" spans="3:11" s="61" customFormat="1" x14ac:dyDescent="0.2">
      <c r="C36" s="64"/>
      <c r="D36" s="43"/>
      <c r="E36" s="43"/>
      <c r="F36" s="43"/>
      <c r="G36" s="43"/>
      <c r="H36" s="43"/>
      <c r="I36" s="63"/>
      <c r="J36" s="63"/>
    </row>
    <row r="37" spans="3:11" s="61" customFormat="1" x14ac:dyDescent="0.2">
      <c r="C37" s="64"/>
      <c r="D37" s="43"/>
      <c r="E37" s="43"/>
      <c r="F37" s="43"/>
      <c r="G37" s="43"/>
      <c r="H37" s="43"/>
      <c r="I37" s="63"/>
      <c r="J37" s="63"/>
    </row>
    <row r="38" spans="3:11" s="61" customFormat="1" x14ac:dyDescent="0.2">
      <c r="D38" s="43"/>
      <c r="E38" s="43"/>
      <c r="F38" s="43"/>
      <c r="G38" s="43"/>
      <c r="H38" s="43"/>
      <c r="I38" s="63"/>
      <c r="J38" s="63"/>
    </row>
    <row r="39" spans="3:11" s="61" customFormat="1" x14ac:dyDescent="0.2">
      <c r="D39" s="43"/>
      <c r="E39" s="43"/>
      <c r="F39" s="43"/>
      <c r="G39" s="43"/>
      <c r="H39" s="43"/>
      <c r="I39" s="63"/>
      <c r="J39" s="63"/>
    </row>
    <row r="40" spans="3:11" s="61" customFormat="1" x14ac:dyDescent="0.2">
      <c r="C40" s="65"/>
      <c r="D40" s="66"/>
      <c r="E40" s="66"/>
      <c r="F40" s="66"/>
      <c r="G40" s="66"/>
      <c r="H40" s="66"/>
      <c r="I40" s="63"/>
      <c r="J40" s="63"/>
    </row>
    <row r="41" spans="3:11" s="61" customFormat="1" x14ac:dyDescent="0.2">
      <c r="C41" s="59"/>
      <c r="D41" s="67"/>
      <c r="E41" s="67"/>
      <c r="F41" s="66"/>
      <c r="G41" s="67"/>
      <c r="H41" s="67"/>
      <c r="I41" s="63"/>
      <c r="J41" s="63"/>
    </row>
    <row r="42" spans="3:11" s="61" customFormat="1" x14ac:dyDescent="0.2">
      <c r="D42" s="66"/>
      <c r="E42" s="66"/>
      <c r="F42" s="66"/>
      <c r="G42" s="66"/>
      <c r="H42" s="66"/>
      <c r="I42" s="63"/>
      <c r="J42" s="63"/>
    </row>
    <row r="43" spans="3:11" s="61" customFormat="1" x14ac:dyDescent="0.2">
      <c r="K43" s="38"/>
    </row>
    <row r="44" spans="3:11" s="61" customFormat="1" x14ac:dyDescent="0.2">
      <c r="K44" s="38"/>
    </row>
    <row r="45" spans="3:11" s="61" customFormat="1" x14ac:dyDescent="0.2">
      <c r="C45" s="59"/>
      <c r="D45" s="67"/>
      <c r="E45" s="67"/>
      <c r="F45" s="66"/>
      <c r="G45" s="67"/>
      <c r="H45" s="67"/>
      <c r="I45" s="63"/>
      <c r="J45" s="63"/>
    </row>
    <row r="46" spans="3:11" s="61" customFormat="1" x14ac:dyDescent="0.2">
      <c r="C46" s="59"/>
      <c r="D46" s="66"/>
      <c r="E46" s="66"/>
      <c r="F46" s="66"/>
      <c r="G46" s="66"/>
      <c r="H46" s="66"/>
      <c r="I46" s="63"/>
      <c r="J46" s="63"/>
    </row>
    <row r="47" spans="3:11" s="61" customFormat="1" x14ac:dyDescent="0.2">
      <c r="C47" s="59"/>
      <c r="D47" s="66"/>
      <c r="E47" s="66"/>
      <c r="F47" s="66"/>
      <c r="G47" s="66"/>
      <c r="H47" s="66"/>
      <c r="I47" s="63"/>
      <c r="J47" s="63"/>
    </row>
    <row r="48" spans="3:11" s="61" customFormat="1" x14ac:dyDescent="0.2">
      <c r="D48" s="66"/>
      <c r="E48" s="66"/>
      <c r="F48" s="66"/>
      <c r="G48" s="66"/>
      <c r="H48" s="66"/>
      <c r="I48" s="63"/>
      <c r="J48" s="63"/>
    </row>
    <row r="49" spans="2:21" s="61" customFormat="1" x14ac:dyDescent="0.2">
      <c r="D49" s="66"/>
      <c r="E49" s="66"/>
      <c r="F49" s="59"/>
      <c r="G49" s="66"/>
      <c r="H49" s="66"/>
      <c r="I49" s="59"/>
      <c r="J49" s="59"/>
    </row>
    <row r="50" spans="2:21" s="61" customFormat="1" x14ac:dyDescent="0.2">
      <c r="D50" s="66"/>
      <c r="E50" s="66"/>
      <c r="F50" s="59"/>
      <c r="G50" s="66"/>
      <c r="H50" s="66"/>
      <c r="I50" s="59"/>
      <c r="J50" s="59"/>
    </row>
    <row r="51" spans="2:21" s="61" customFormat="1" x14ac:dyDescent="0.2">
      <c r="C51" s="59"/>
      <c r="D51" s="66"/>
      <c r="E51" s="66"/>
      <c r="F51" s="59"/>
      <c r="G51" s="66"/>
      <c r="H51" s="66"/>
      <c r="I51" s="59"/>
      <c r="J51" s="59"/>
    </row>
    <row r="52" spans="2:21" s="61" customFormat="1" x14ac:dyDescent="0.2">
      <c r="C52" s="59"/>
      <c r="D52" s="66"/>
      <c r="E52" s="66"/>
      <c r="F52" s="59"/>
      <c r="G52" s="66"/>
      <c r="H52" s="66"/>
      <c r="I52" s="59"/>
      <c r="J52" s="59"/>
    </row>
    <row r="53" spans="2:21" s="61" customFormat="1" x14ac:dyDescent="0.2">
      <c r="C53" s="68"/>
      <c r="D53" s="66"/>
      <c r="E53" s="66"/>
      <c r="F53" s="59"/>
      <c r="G53" s="66"/>
      <c r="H53" s="66"/>
      <c r="I53" s="59"/>
      <c r="J53" s="59"/>
    </row>
    <row r="54" spans="2:21" s="61" customFormat="1" x14ac:dyDescent="0.2">
      <c r="C54" s="68"/>
      <c r="D54" s="66"/>
      <c r="E54" s="66"/>
      <c r="F54" s="59"/>
      <c r="G54" s="66"/>
      <c r="H54" s="66"/>
      <c r="I54" s="59"/>
      <c r="J54" s="59"/>
    </row>
    <row r="55" spans="2:21" s="61" customFormat="1" x14ac:dyDescent="0.2">
      <c r="C55" s="68"/>
      <c r="D55" s="66"/>
      <c r="E55" s="66"/>
      <c r="F55" s="59"/>
      <c r="G55" s="66"/>
      <c r="H55" s="66"/>
      <c r="I55" s="59"/>
      <c r="J55" s="59"/>
    </row>
    <row r="56" spans="2:21" s="61" customFormat="1" x14ac:dyDescent="0.2">
      <c r="C56" s="59"/>
      <c r="D56" s="66"/>
      <c r="E56" s="66"/>
      <c r="F56" s="59"/>
      <c r="G56" s="66"/>
      <c r="H56" s="66"/>
      <c r="I56" s="59"/>
      <c r="J56" s="59"/>
    </row>
    <row r="57" spans="2:21" s="59" customFormat="1" x14ac:dyDescent="0.2">
      <c r="B57" s="61"/>
      <c r="C57" s="69"/>
      <c r="D57" s="65"/>
      <c r="E57" s="65"/>
      <c r="F57" s="65"/>
      <c r="G57" s="65"/>
      <c r="H57" s="65"/>
      <c r="K57" s="61"/>
      <c r="L57" s="61"/>
      <c r="M57" s="61"/>
      <c r="N57" s="61"/>
      <c r="O57" s="61"/>
      <c r="P57" s="61"/>
      <c r="Q57" s="61"/>
      <c r="R57" s="61"/>
      <c r="S57" s="61"/>
      <c r="T57" s="61"/>
      <c r="U57" s="61"/>
    </row>
    <row r="58" spans="2:21" s="59" customFormat="1" x14ac:dyDescent="0.2">
      <c r="B58" s="61"/>
      <c r="C58" s="70"/>
      <c r="D58" s="63"/>
      <c r="E58" s="63"/>
      <c r="F58" s="63"/>
      <c r="G58" s="63"/>
      <c r="H58" s="63"/>
      <c r="K58" s="61"/>
      <c r="L58" s="61"/>
      <c r="M58" s="61"/>
      <c r="N58" s="61"/>
      <c r="O58" s="61"/>
      <c r="P58" s="61"/>
      <c r="Q58" s="61"/>
      <c r="R58" s="61"/>
      <c r="S58" s="61"/>
      <c r="T58" s="61"/>
      <c r="U58" s="61"/>
    </row>
    <row r="59" spans="2:21" s="59" customFormat="1" x14ac:dyDescent="0.2">
      <c r="B59" s="61"/>
      <c r="C59" s="62"/>
      <c r="D59" s="63"/>
      <c r="E59" s="63"/>
      <c r="F59" s="63"/>
      <c r="G59" s="63"/>
      <c r="H59" s="63"/>
      <c r="K59" s="61"/>
      <c r="L59" s="61"/>
      <c r="M59" s="61"/>
      <c r="N59" s="61"/>
      <c r="O59" s="61"/>
      <c r="P59" s="61"/>
      <c r="Q59" s="61"/>
      <c r="R59" s="61"/>
      <c r="S59" s="61"/>
      <c r="T59" s="61"/>
      <c r="U59" s="61"/>
    </row>
    <row r="60" spans="2:21" s="59" customFormat="1" x14ac:dyDescent="0.2">
      <c r="B60" s="61"/>
      <c r="C60" s="62"/>
      <c r="D60" s="63"/>
      <c r="E60" s="63"/>
      <c r="F60" s="63"/>
      <c r="G60" s="63"/>
      <c r="H60" s="63"/>
      <c r="K60" s="61"/>
      <c r="L60" s="61"/>
      <c r="M60" s="61"/>
      <c r="N60" s="61"/>
      <c r="O60" s="61"/>
      <c r="P60" s="61"/>
      <c r="Q60" s="61"/>
      <c r="R60" s="61"/>
      <c r="S60" s="61"/>
      <c r="T60" s="61"/>
      <c r="U60" s="61"/>
    </row>
    <row r="61" spans="2:21" s="59" customFormat="1" x14ac:dyDescent="0.2">
      <c r="B61" s="61"/>
      <c r="C61" s="70"/>
      <c r="D61" s="63"/>
      <c r="E61" s="63"/>
      <c r="F61" s="71"/>
      <c r="G61" s="71"/>
      <c r="H61" s="71"/>
      <c r="K61" s="61"/>
      <c r="L61" s="61"/>
      <c r="M61" s="61"/>
      <c r="N61" s="61"/>
      <c r="O61" s="61"/>
      <c r="P61" s="61"/>
      <c r="Q61" s="61"/>
      <c r="R61" s="61"/>
      <c r="S61" s="61"/>
      <c r="T61" s="61"/>
      <c r="U61" s="61"/>
    </row>
    <row r="62" spans="2:21" s="59" customFormat="1" x14ac:dyDescent="0.2">
      <c r="B62" s="61"/>
      <c r="C62" s="62"/>
      <c r="D62" s="63"/>
      <c r="E62" s="63"/>
      <c r="F62" s="71"/>
      <c r="G62" s="71"/>
      <c r="H62" s="71"/>
      <c r="K62" s="61"/>
      <c r="L62" s="61"/>
      <c r="M62" s="61"/>
      <c r="N62" s="61"/>
      <c r="O62" s="61"/>
      <c r="P62" s="61"/>
      <c r="Q62" s="61"/>
      <c r="R62" s="61"/>
      <c r="S62" s="61"/>
      <c r="T62" s="61"/>
      <c r="U62" s="61"/>
    </row>
    <row r="63" spans="2:21" s="59" customFormat="1" x14ac:dyDescent="0.2">
      <c r="B63" s="61"/>
      <c r="C63" s="62"/>
      <c r="D63" s="72"/>
      <c r="E63" s="63"/>
      <c r="F63" s="63"/>
      <c r="G63" s="72"/>
      <c r="H63" s="73"/>
      <c r="K63" s="61"/>
      <c r="L63" s="61"/>
      <c r="M63" s="61"/>
      <c r="N63" s="61"/>
      <c r="O63" s="61"/>
      <c r="P63" s="61"/>
      <c r="Q63" s="61"/>
      <c r="R63" s="61"/>
      <c r="S63" s="61"/>
      <c r="T63" s="61"/>
      <c r="U63" s="61"/>
    </row>
    <row r="64" spans="2:21" s="59" customFormat="1" x14ac:dyDescent="0.2">
      <c r="B64" s="61"/>
      <c r="C64" s="62"/>
      <c r="D64" s="63"/>
      <c r="E64" s="63"/>
      <c r="F64" s="63"/>
      <c r="G64" s="63"/>
      <c r="H64" s="63"/>
      <c r="K64" s="61"/>
      <c r="L64" s="61"/>
      <c r="M64" s="61"/>
      <c r="N64" s="61"/>
      <c r="O64" s="61"/>
      <c r="P64" s="61"/>
      <c r="Q64" s="61"/>
      <c r="R64" s="61"/>
      <c r="S64" s="61"/>
      <c r="T64" s="61"/>
      <c r="U64" s="61"/>
    </row>
    <row r="65" spans="2:21" s="59" customFormat="1" x14ac:dyDescent="0.2">
      <c r="B65" s="61"/>
      <c r="C65" s="74"/>
      <c r="D65" s="63"/>
      <c r="E65" s="63"/>
      <c r="F65" s="63"/>
      <c r="G65" s="63"/>
      <c r="H65" s="63"/>
      <c r="K65" s="61"/>
      <c r="L65" s="61"/>
      <c r="M65" s="61"/>
      <c r="N65" s="61"/>
      <c r="O65" s="61"/>
      <c r="P65" s="61"/>
      <c r="Q65" s="61"/>
      <c r="R65" s="61"/>
      <c r="S65" s="61"/>
      <c r="T65" s="61"/>
      <c r="U65" s="61"/>
    </row>
    <row r="66" spans="2:21" s="59" customFormat="1" x14ac:dyDescent="0.2">
      <c r="B66" s="61"/>
      <c r="D66" s="66"/>
      <c r="E66" s="66"/>
      <c r="G66" s="66"/>
      <c r="H66" s="66"/>
      <c r="K66" s="61"/>
      <c r="L66" s="61"/>
      <c r="M66" s="61"/>
      <c r="N66" s="61"/>
      <c r="O66" s="61"/>
      <c r="P66" s="61"/>
      <c r="Q66" s="61"/>
      <c r="R66" s="61"/>
      <c r="S66" s="61"/>
      <c r="T66" s="61"/>
      <c r="U66" s="61"/>
    </row>
    <row r="67" spans="2:21" s="59" customFormat="1" x14ac:dyDescent="0.2">
      <c r="B67" s="61"/>
      <c r="D67" s="66"/>
      <c r="E67" s="66"/>
      <c r="G67" s="66"/>
      <c r="H67" s="66"/>
      <c r="K67" s="61"/>
      <c r="L67" s="61"/>
      <c r="M67" s="61"/>
      <c r="N67" s="61"/>
      <c r="O67" s="61"/>
      <c r="P67" s="61"/>
      <c r="Q67" s="61"/>
      <c r="R67" s="61"/>
      <c r="S67" s="61"/>
      <c r="T67" s="61"/>
      <c r="U67" s="61"/>
    </row>
    <row r="68" spans="2:21" s="59" customFormat="1" x14ac:dyDescent="0.2">
      <c r="B68" s="61"/>
      <c r="D68" s="66"/>
      <c r="E68" s="66"/>
      <c r="G68" s="66"/>
      <c r="H68" s="66"/>
      <c r="K68" s="61"/>
      <c r="L68" s="61"/>
      <c r="M68" s="61"/>
      <c r="N68" s="61"/>
      <c r="O68" s="61"/>
      <c r="P68" s="61"/>
      <c r="Q68" s="61"/>
      <c r="R68" s="61"/>
      <c r="S68" s="61"/>
      <c r="T68" s="61"/>
      <c r="U68" s="61"/>
    </row>
    <row r="69" spans="2:21" s="59" customFormat="1" x14ac:dyDescent="0.2">
      <c r="B69" s="61"/>
      <c r="D69" s="66"/>
      <c r="E69" s="66"/>
      <c r="G69" s="66"/>
      <c r="H69" s="66"/>
      <c r="K69" s="61"/>
      <c r="L69" s="61"/>
      <c r="M69" s="61"/>
      <c r="N69" s="61"/>
      <c r="O69" s="61"/>
      <c r="P69" s="61"/>
      <c r="Q69" s="61"/>
      <c r="R69" s="61"/>
      <c r="S69" s="61"/>
      <c r="T69" s="61"/>
      <c r="U69" s="61"/>
    </row>
    <row r="70" spans="2:21" s="61" customFormat="1" x14ac:dyDescent="0.2">
      <c r="B70" s="59"/>
      <c r="C70" s="59"/>
      <c r="D70" s="66"/>
      <c r="E70" s="66"/>
      <c r="F70" s="59"/>
      <c r="G70" s="66"/>
      <c r="H70" s="66"/>
      <c r="I70" s="59"/>
      <c r="J70" s="59"/>
      <c r="L70" s="59"/>
      <c r="M70" s="59"/>
      <c r="N70" s="59"/>
      <c r="O70" s="59"/>
      <c r="P70" s="59"/>
      <c r="Q70" s="59"/>
      <c r="R70" s="59"/>
      <c r="S70" s="59"/>
      <c r="T70" s="59"/>
      <c r="U70" s="59"/>
    </row>
    <row r="71" spans="2:21" s="61" customFormat="1" x14ac:dyDescent="0.2">
      <c r="C71" s="69"/>
      <c r="D71" s="65"/>
      <c r="E71" s="65"/>
      <c r="F71" s="65"/>
      <c r="G71" s="65"/>
      <c r="H71" s="65"/>
      <c r="I71" s="65"/>
      <c r="J71" s="65"/>
    </row>
    <row r="72" spans="2:21" s="61" customFormat="1" x14ac:dyDescent="0.2">
      <c r="C72" s="70"/>
      <c r="D72" s="75"/>
      <c r="E72" s="75"/>
      <c r="F72" s="75"/>
      <c r="G72" s="75"/>
      <c r="H72" s="75"/>
      <c r="I72" s="63"/>
      <c r="J72" s="63"/>
    </row>
    <row r="73" spans="2:21" s="61" customFormat="1" x14ac:dyDescent="0.2">
      <c r="C73" s="70"/>
      <c r="D73" s="75"/>
      <c r="E73" s="75"/>
      <c r="F73" s="75"/>
      <c r="G73" s="75"/>
      <c r="H73" s="75"/>
      <c r="I73" s="63"/>
      <c r="J73" s="63"/>
    </row>
    <row r="74" spans="2:21" s="61" customFormat="1" x14ac:dyDescent="0.2">
      <c r="C74" s="70"/>
      <c r="D74" s="75"/>
      <c r="E74" s="75"/>
      <c r="F74" s="75"/>
      <c r="G74" s="75"/>
      <c r="H74" s="75"/>
      <c r="I74" s="63"/>
      <c r="J74" s="63"/>
    </row>
    <row r="75" spans="2:21" s="61" customFormat="1" x14ac:dyDescent="0.2">
      <c r="C75" s="70"/>
      <c r="D75" s="75"/>
      <c r="E75" s="75"/>
      <c r="F75" s="75"/>
      <c r="G75" s="75"/>
      <c r="H75" s="75"/>
      <c r="I75" s="63"/>
      <c r="J75" s="63"/>
    </row>
    <row r="76" spans="2:21" s="61" customFormat="1" x14ac:dyDescent="0.2">
      <c r="C76" s="65"/>
      <c r="D76" s="76"/>
      <c r="E76" s="76"/>
      <c r="F76" s="76"/>
      <c r="G76" s="76"/>
      <c r="H76" s="76"/>
      <c r="I76" s="63"/>
      <c r="J76" s="63"/>
    </row>
    <row r="77" spans="2:21" s="61" customFormat="1" x14ac:dyDescent="0.2">
      <c r="H77" s="77"/>
      <c r="I77" s="63"/>
      <c r="J77" s="63"/>
      <c r="K77" s="78"/>
      <c r="L77" s="78"/>
    </row>
    <row r="78" spans="2:21" s="61" customFormat="1" x14ac:dyDescent="0.2">
      <c r="C78" s="70"/>
      <c r="D78" s="79"/>
      <c r="E78" s="79"/>
      <c r="F78" s="79"/>
      <c r="G78" s="79"/>
      <c r="H78" s="79"/>
      <c r="I78" s="43"/>
      <c r="J78" s="43"/>
      <c r="K78" s="78"/>
      <c r="L78" s="78"/>
    </row>
    <row r="79" spans="2:21" s="61" customFormat="1" x14ac:dyDescent="0.2">
      <c r="I79" s="80"/>
      <c r="J79" s="80"/>
      <c r="K79" s="78"/>
      <c r="L79" s="78"/>
    </row>
    <row r="80" spans="2:21" s="61" customFormat="1" x14ac:dyDescent="0.2">
      <c r="C80" s="68"/>
      <c r="I80" s="81"/>
      <c r="J80" s="81"/>
      <c r="K80" s="78"/>
      <c r="L80" s="78"/>
    </row>
    <row r="81" spans="1:21" s="61" customFormat="1" x14ac:dyDescent="0.2">
      <c r="C81" s="68"/>
      <c r="I81" s="43"/>
      <c r="J81" s="43"/>
    </row>
    <row r="82" spans="1:21" s="61" customFormat="1" x14ac:dyDescent="0.2">
      <c r="I82" s="81"/>
      <c r="J82" s="81"/>
    </row>
    <row r="83" spans="1:21" s="61" customFormat="1" x14ac:dyDescent="0.2">
      <c r="D83" s="81"/>
      <c r="E83" s="81"/>
      <c r="F83" s="81"/>
      <c r="G83" s="81"/>
      <c r="H83" s="81"/>
      <c r="I83" s="81"/>
      <c r="J83" s="81"/>
    </row>
    <row r="84" spans="1:21" s="61" customFormat="1" x14ac:dyDescent="0.2">
      <c r="D84" s="81"/>
      <c r="E84" s="81"/>
      <c r="F84" s="81"/>
      <c r="G84" s="81"/>
      <c r="H84" s="81"/>
      <c r="I84" s="66"/>
      <c r="J84" s="66"/>
    </row>
    <row r="85" spans="1:21" s="61" customFormat="1" x14ac:dyDescent="0.2">
      <c r="C85" s="70"/>
      <c r="D85" s="66"/>
      <c r="E85" s="66"/>
      <c r="F85" s="66"/>
      <c r="G85" s="66"/>
      <c r="H85" s="66"/>
      <c r="I85" s="65"/>
      <c r="J85" s="65"/>
    </row>
    <row r="86" spans="1:21" s="61" customFormat="1" x14ac:dyDescent="0.2">
      <c r="C86" s="82"/>
      <c r="I86" s="63"/>
      <c r="J86" s="63"/>
    </row>
    <row r="87" spans="1:21" s="61" customFormat="1" x14ac:dyDescent="0.2">
      <c r="D87" s="79"/>
      <c r="E87" s="79"/>
      <c r="F87" s="79"/>
      <c r="G87" s="79"/>
      <c r="H87" s="79"/>
      <c r="I87" s="78"/>
      <c r="J87" s="78"/>
    </row>
    <row r="88" spans="1:21" s="61" customFormat="1" x14ac:dyDescent="0.2">
      <c r="D88" s="78"/>
      <c r="E88" s="78"/>
      <c r="F88" s="78"/>
      <c r="G88" s="78"/>
      <c r="H88" s="78"/>
      <c r="I88" s="78"/>
      <c r="J88" s="78"/>
    </row>
    <row r="89" spans="1:21" s="61" customFormat="1" x14ac:dyDescent="0.2">
      <c r="D89" s="78"/>
      <c r="E89" s="78"/>
      <c r="F89" s="78"/>
      <c r="G89" s="78"/>
      <c r="H89" s="78"/>
      <c r="I89" s="78"/>
      <c r="J89" s="78"/>
    </row>
    <row r="90" spans="1:21" s="61" customFormat="1" x14ac:dyDescent="0.2">
      <c r="D90" s="78"/>
      <c r="E90" s="78"/>
      <c r="F90" s="78"/>
      <c r="G90" s="78"/>
      <c r="H90" s="78"/>
      <c r="I90" s="78"/>
      <c r="J90" s="78"/>
    </row>
    <row r="91" spans="1:21" s="59" customFormat="1" x14ac:dyDescent="0.2">
      <c r="A91" s="61"/>
      <c r="B91" s="61"/>
      <c r="C91" s="61"/>
      <c r="D91" s="78"/>
      <c r="E91" s="78"/>
      <c r="F91" s="78"/>
      <c r="G91" s="78"/>
      <c r="H91" s="78"/>
      <c r="K91" s="61"/>
      <c r="L91" s="61"/>
      <c r="M91" s="61"/>
      <c r="N91" s="61"/>
      <c r="O91" s="61"/>
      <c r="P91" s="61"/>
      <c r="Q91" s="61"/>
      <c r="R91" s="61"/>
      <c r="S91" s="61"/>
      <c r="T91" s="61"/>
      <c r="U91" s="61"/>
    </row>
    <row r="92" spans="1:21" s="61" customFormat="1" x14ac:dyDescent="0.2">
      <c r="A92" s="59"/>
      <c r="D92" s="78"/>
      <c r="E92" s="78"/>
      <c r="F92" s="78"/>
      <c r="G92" s="78"/>
      <c r="H92" s="78"/>
      <c r="I92" s="59"/>
      <c r="J92" s="59"/>
      <c r="U92" s="59"/>
    </row>
    <row r="93" spans="1:21" s="61" customFormat="1" x14ac:dyDescent="0.2">
      <c r="A93" s="59"/>
      <c r="D93" s="78"/>
      <c r="E93" s="78"/>
      <c r="F93" s="78"/>
      <c r="G93" s="78"/>
      <c r="H93" s="78"/>
      <c r="I93" s="59"/>
      <c r="J93" s="59"/>
      <c r="U93" s="59"/>
    </row>
    <row r="94" spans="1:21" s="61" customFormat="1" x14ac:dyDescent="0.2">
      <c r="A94" s="59"/>
      <c r="D94" s="78"/>
      <c r="E94" s="78"/>
      <c r="F94" s="78"/>
      <c r="G94" s="78"/>
      <c r="H94" s="78"/>
      <c r="I94" s="59"/>
      <c r="J94" s="59"/>
      <c r="U94" s="59"/>
    </row>
    <row r="95" spans="1:21" s="61" customFormat="1" x14ac:dyDescent="0.2">
      <c r="A95" s="59"/>
      <c r="D95" s="78"/>
      <c r="E95" s="78"/>
      <c r="F95" s="78"/>
      <c r="G95" s="78"/>
      <c r="H95" s="78"/>
      <c r="I95" s="59"/>
      <c r="J95" s="59"/>
      <c r="U95" s="59"/>
    </row>
    <row r="96" spans="1:21" s="61" customFormat="1" x14ac:dyDescent="0.2">
      <c r="A96" s="59"/>
      <c r="D96" s="78"/>
      <c r="E96" s="78"/>
      <c r="F96" s="78"/>
      <c r="G96" s="78"/>
      <c r="H96" s="78"/>
      <c r="I96" s="59"/>
      <c r="J96" s="59"/>
      <c r="U96" s="59"/>
    </row>
    <row r="97" spans="1:21" s="61" customFormat="1" x14ac:dyDescent="0.2">
      <c r="A97" s="59"/>
      <c r="D97" s="78"/>
      <c r="E97" s="78"/>
      <c r="F97" s="78"/>
      <c r="G97" s="78"/>
      <c r="H97" s="78"/>
      <c r="I97" s="59"/>
      <c r="J97" s="59"/>
      <c r="U97" s="59"/>
    </row>
    <row r="98" spans="1:21" s="61" customFormat="1" x14ac:dyDescent="0.2">
      <c r="A98" s="59"/>
      <c r="D98" s="78"/>
      <c r="E98" s="78"/>
      <c r="F98" s="78"/>
      <c r="G98" s="78"/>
      <c r="H98" s="78"/>
      <c r="I98" s="59"/>
      <c r="J98" s="59"/>
      <c r="U98" s="59"/>
    </row>
    <row r="99" spans="1:21" s="61" customFormat="1" x14ac:dyDescent="0.2">
      <c r="A99" s="59"/>
      <c r="D99" s="78"/>
      <c r="E99" s="78"/>
      <c r="F99" s="78"/>
      <c r="G99" s="78"/>
      <c r="H99" s="78"/>
      <c r="I99" s="59"/>
      <c r="J99" s="59"/>
      <c r="U99" s="59"/>
    </row>
    <row r="100" spans="1:21" s="61" customFormat="1" x14ac:dyDescent="0.2">
      <c r="A100" s="59"/>
      <c r="D100" s="78"/>
      <c r="E100" s="78"/>
      <c r="F100" s="78"/>
      <c r="G100" s="78"/>
      <c r="H100" s="78"/>
      <c r="I100" s="59"/>
      <c r="J100" s="59"/>
      <c r="U100" s="59"/>
    </row>
    <row r="101" spans="1:21" s="61" customFormat="1" x14ac:dyDescent="0.2">
      <c r="A101" s="59"/>
      <c r="D101" s="78"/>
      <c r="E101" s="78"/>
      <c r="F101" s="78"/>
      <c r="G101" s="78"/>
      <c r="H101" s="78"/>
      <c r="I101" s="59"/>
      <c r="J101" s="59"/>
      <c r="U101" s="59"/>
    </row>
    <row r="102" spans="1:21" s="61" customFormat="1" x14ac:dyDescent="0.2">
      <c r="A102" s="59"/>
      <c r="D102" s="78"/>
      <c r="E102" s="78"/>
      <c r="F102" s="78"/>
      <c r="G102" s="78"/>
      <c r="H102" s="78"/>
      <c r="I102" s="59"/>
      <c r="J102" s="59"/>
      <c r="U102" s="59"/>
    </row>
    <row r="103" spans="1:21" s="61" customFormat="1" x14ac:dyDescent="0.2">
      <c r="A103" s="59"/>
      <c r="D103" s="78"/>
      <c r="E103" s="78"/>
      <c r="F103" s="78"/>
      <c r="G103" s="78"/>
      <c r="H103" s="78"/>
      <c r="I103" s="59"/>
      <c r="J103" s="59"/>
      <c r="U103" s="59"/>
    </row>
    <row r="104" spans="1:21" s="61" customFormat="1" x14ac:dyDescent="0.2">
      <c r="A104" s="59"/>
      <c r="D104" s="78"/>
      <c r="E104" s="78"/>
      <c r="F104" s="78"/>
      <c r="G104" s="78"/>
      <c r="H104" s="78"/>
      <c r="I104" s="59"/>
      <c r="J104" s="59"/>
      <c r="U104" s="59"/>
    </row>
    <row r="105" spans="1:21" s="61" customFormat="1" x14ac:dyDescent="0.2">
      <c r="A105" s="59"/>
      <c r="D105" s="78"/>
      <c r="E105" s="78"/>
      <c r="F105" s="78"/>
      <c r="G105" s="78"/>
      <c r="H105" s="78"/>
      <c r="I105" s="59"/>
      <c r="J105" s="59"/>
      <c r="U105" s="59"/>
    </row>
    <row r="106" spans="1:21" s="61" customFormat="1" x14ac:dyDescent="0.2">
      <c r="A106" s="59"/>
      <c r="D106" s="78"/>
      <c r="E106" s="78"/>
      <c r="F106" s="78"/>
      <c r="G106" s="78"/>
      <c r="H106" s="78"/>
      <c r="I106" s="59"/>
      <c r="J106" s="59"/>
      <c r="U106" s="59"/>
    </row>
    <row r="107" spans="1:21" s="61" customFormat="1" x14ac:dyDescent="0.2">
      <c r="A107" s="59"/>
      <c r="D107" s="78"/>
      <c r="E107" s="78"/>
      <c r="F107" s="78"/>
      <c r="G107" s="78"/>
      <c r="H107" s="78"/>
      <c r="I107" s="59"/>
      <c r="J107" s="59"/>
      <c r="U107" s="59"/>
    </row>
    <row r="108" spans="1:21" s="61" customFormat="1" x14ac:dyDescent="0.2">
      <c r="A108" s="59"/>
      <c r="D108" s="78"/>
      <c r="E108" s="78"/>
      <c r="F108" s="78"/>
      <c r="G108" s="78"/>
      <c r="H108" s="78"/>
      <c r="I108" s="59"/>
      <c r="J108" s="59"/>
      <c r="U108" s="59"/>
    </row>
    <row r="109" spans="1:21" s="61" customFormat="1" x14ac:dyDescent="0.2">
      <c r="A109" s="59"/>
      <c r="D109" s="78"/>
      <c r="E109" s="78"/>
      <c r="F109" s="78"/>
      <c r="G109" s="78"/>
      <c r="H109" s="78"/>
      <c r="I109" s="59"/>
      <c r="J109" s="59"/>
      <c r="U109" s="59"/>
    </row>
    <row r="110" spans="1:21" s="61" customFormat="1" x14ac:dyDescent="0.2">
      <c r="A110" s="59"/>
      <c r="D110" s="78"/>
      <c r="E110" s="78"/>
      <c r="F110" s="78"/>
      <c r="G110" s="78"/>
      <c r="H110" s="78"/>
      <c r="I110" s="59"/>
      <c r="J110" s="59"/>
      <c r="U110" s="59"/>
    </row>
    <row r="111" spans="1:21" s="61" customFormat="1" x14ac:dyDescent="0.2">
      <c r="A111" s="59"/>
      <c r="D111" s="78"/>
      <c r="E111" s="78"/>
      <c r="F111" s="78"/>
      <c r="G111" s="78"/>
      <c r="H111" s="78"/>
      <c r="I111" s="59"/>
      <c r="J111" s="59"/>
      <c r="U111" s="59"/>
    </row>
    <row r="112" spans="1:21" s="61" customFormat="1" x14ac:dyDescent="0.2">
      <c r="A112" s="59"/>
      <c r="D112" s="78"/>
      <c r="E112" s="78"/>
      <c r="F112" s="78"/>
      <c r="G112" s="78"/>
      <c r="H112" s="78"/>
      <c r="I112" s="59"/>
      <c r="J112" s="59"/>
      <c r="U112" s="59"/>
    </row>
    <row r="113" spans="1:21" s="61" customFormat="1" x14ac:dyDescent="0.2">
      <c r="A113" s="59"/>
      <c r="D113" s="78"/>
      <c r="E113" s="78"/>
      <c r="F113" s="78"/>
      <c r="G113" s="78"/>
      <c r="H113" s="78"/>
      <c r="I113" s="59"/>
      <c r="J113" s="59"/>
      <c r="U113" s="59"/>
    </row>
    <row r="114" spans="1:21" s="61" customFormat="1" x14ac:dyDescent="0.2">
      <c r="A114" s="59"/>
      <c r="D114" s="78"/>
      <c r="E114" s="78"/>
      <c r="F114" s="78"/>
      <c r="G114" s="78"/>
      <c r="H114" s="78"/>
      <c r="I114" s="59"/>
      <c r="J114" s="59"/>
      <c r="U114" s="59"/>
    </row>
    <row r="115" spans="1:21" s="61" customFormat="1" x14ac:dyDescent="0.2">
      <c r="A115" s="59"/>
      <c r="B115" s="59"/>
      <c r="D115" s="78"/>
      <c r="E115" s="78"/>
      <c r="F115" s="78"/>
      <c r="G115" s="78"/>
      <c r="H115" s="78"/>
      <c r="I115" s="59"/>
      <c r="J115" s="59"/>
      <c r="K115" s="59"/>
      <c r="U115" s="59"/>
    </row>
    <row r="116" spans="1:21" s="61" customFormat="1" x14ac:dyDescent="0.2">
      <c r="A116" s="59"/>
      <c r="C116" s="69"/>
      <c r="D116" s="65"/>
      <c r="E116" s="65"/>
      <c r="F116" s="65"/>
      <c r="G116" s="65"/>
      <c r="H116" s="65"/>
      <c r="I116" s="59"/>
      <c r="J116" s="59"/>
      <c r="U116" s="59"/>
    </row>
    <row r="117" spans="1:21" s="61" customFormat="1" x14ac:dyDescent="0.2">
      <c r="A117" s="59"/>
      <c r="C117" s="70"/>
      <c r="D117" s="43"/>
      <c r="E117" s="43"/>
      <c r="F117" s="43"/>
      <c r="G117" s="43"/>
      <c r="H117" s="43"/>
      <c r="I117" s="59"/>
      <c r="J117" s="59"/>
      <c r="U117" s="59"/>
    </row>
    <row r="118" spans="1:21" s="61" customFormat="1" x14ac:dyDescent="0.2">
      <c r="A118" s="59"/>
      <c r="D118" s="43"/>
      <c r="E118" s="43"/>
      <c r="F118" s="43"/>
      <c r="G118" s="43"/>
      <c r="H118" s="43"/>
      <c r="I118" s="63"/>
      <c r="J118" s="63"/>
      <c r="U118" s="59"/>
    </row>
    <row r="119" spans="1:21" s="61" customFormat="1" x14ac:dyDescent="0.2">
      <c r="A119" s="59"/>
      <c r="D119" s="43"/>
      <c r="E119" s="43"/>
      <c r="F119" s="43"/>
      <c r="G119" s="43"/>
      <c r="H119" s="43"/>
      <c r="I119" s="63"/>
      <c r="J119" s="63"/>
      <c r="U119" s="59"/>
    </row>
    <row r="120" spans="1:21" s="61" customFormat="1" x14ac:dyDescent="0.2">
      <c r="A120" s="59"/>
      <c r="D120" s="43"/>
      <c r="E120" s="43"/>
      <c r="F120" s="43"/>
      <c r="G120" s="43"/>
      <c r="H120" s="43"/>
      <c r="I120" s="63"/>
      <c r="J120" s="63"/>
      <c r="U120" s="59"/>
    </row>
    <row r="121" spans="1:21" s="61" customFormat="1" x14ac:dyDescent="0.2">
      <c r="A121" s="59"/>
      <c r="D121" s="78"/>
      <c r="E121" s="78"/>
      <c r="F121" s="78"/>
      <c r="G121" s="78"/>
      <c r="H121" s="78"/>
      <c r="I121" s="59"/>
      <c r="J121" s="59"/>
      <c r="U121" s="59"/>
    </row>
    <row r="122" spans="1:21" s="61" customFormat="1" x14ac:dyDescent="0.2">
      <c r="A122" s="59"/>
      <c r="D122" s="78"/>
      <c r="E122" s="78"/>
      <c r="F122" s="78"/>
      <c r="G122" s="78"/>
      <c r="H122" s="78"/>
      <c r="I122" s="59"/>
      <c r="J122" s="59"/>
      <c r="U122" s="59"/>
    </row>
    <row r="123" spans="1:21" s="61" customFormat="1" x14ac:dyDescent="0.2">
      <c r="A123" s="59"/>
      <c r="C123" s="68"/>
      <c r="D123" s="78"/>
      <c r="E123" s="78"/>
      <c r="F123" s="78"/>
      <c r="G123" s="78"/>
      <c r="H123" s="78"/>
      <c r="I123" s="59"/>
      <c r="J123" s="59"/>
      <c r="U123" s="59"/>
    </row>
    <row r="124" spans="1:21" s="61" customFormat="1" x14ac:dyDescent="0.2">
      <c r="A124" s="59"/>
      <c r="C124" s="68"/>
      <c r="D124" s="78"/>
      <c r="E124" s="78"/>
      <c r="F124" s="78"/>
      <c r="G124" s="78"/>
      <c r="H124" s="78"/>
      <c r="I124" s="59"/>
      <c r="J124" s="59"/>
      <c r="U124" s="59"/>
    </row>
    <row r="125" spans="1:21" s="61" customFormat="1" x14ac:dyDescent="0.2">
      <c r="A125" s="59"/>
      <c r="C125" s="68"/>
      <c r="D125" s="78"/>
      <c r="E125" s="78"/>
      <c r="F125" s="78"/>
      <c r="G125" s="78"/>
      <c r="H125" s="78"/>
      <c r="I125" s="59"/>
      <c r="J125" s="59"/>
      <c r="U125" s="59"/>
    </row>
    <row r="126" spans="1:21" s="61" customFormat="1" x14ac:dyDescent="0.2">
      <c r="A126" s="59"/>
      <c r="C126" s="68"/>
      <c r="D126" s="78"/>
      <c r="E126" s="78"/>
      <c r="F126" s="78"/>
      <c r="G126" s="78"/>
      <c r="H126" s="78"/>
      <c r="I126" s="59"/>
      <c r="J126" s="59"/>
      <c r="U126" s="59"/>
    </row>
    <row r="127" spans="1:21" s="61" customFormat="1" x14ac:dyDescent="0.2">
      <c r="A127" s="59"/>
      <c r="D127" s="78"/>
      <c r="E127" s="78"/>
      <c r="F127" s="78"/>
      <c r="G127" s="78"/>
      <c r="H127" s="78"/>
      <c r="I127" s="59"/>
      <c r="J127" s="59"/>
      <c r="U127" s="59"/>
    </row>
    <row r="128" spans="1:21" s="61" customFormat="1" x14ac:dyDescent="0.2">
      <c r="A128" s="59"/>
      <c r="D128" s="78"/>
      <c r="E128" s="78"/>
      <c r="F128" s="78"/>
      <c r="G128" s="78"/>
      <c r="H128" s="78"/>
      <c r="I128" s="59"/>
      <c r="J128" s="59"/>
      <c r="U128" s="59"/>
    </row>
    <row r="129" spans="1:21" s="61" customFormat="1" x14ac:dyDescent="0.2">
      <c r="A129" s="59"/>
      <c r="D129" s="78"/>
      <c r="E129" s="78"/>
      <c r="F129" s="78"/>
      <c r="G129" s="78"/>
      <c r="H129" s="78"/>
      <c r="I129" s="59"/>
      <c r="J129" s="59"/>
      <c r="U129" s="59"/>
    </row>
    <row r="130" spans="1:21" s="61" customFormat="1" x14ac:dyDescent="0.2">
      <c r="A130" s="59"/>
      <c r="D130" s="78"/>
      <c r="E130" s="78"/>
      <c r="F130" s="78"/>
      <c r="G130" s="78"/>
      <c r="H130" s="78"/>
      <c r="I130" s="59"/>
      <c r="J130" s="59"/>
      <c r="U130" s="59"/>
    </row>
    <row r="131" spans="1:21" s="61" customFormat="1" x14ac:dyDescent="0.2">
      <c r="A131" s="59"/>
      <c r="D131" s="78"/>
      <c r="E131" s="78"/>
      <c r="F131" s="78"/>
      <c r="G131" s="78"/>
      <c r="H131" s="78"/>
      <c r="I131" s="59"/>
      <c r="J131" s="59"/>
      <c r="U131" s="59"/>
    </row>
    <row r="132" spans="1:21" s="61" customFormat="1" x14ac:dyDescent="0.2">
      <c r="A132" s="59"/>
      <c r="D132" s="78"/>
      <c r="E132" s="78"/>
      <c r="F132" s="78"/>
      <c r="G132" s="78"/>
      <c r="H132" s="78"/>
      <c r="I132" s="59"/>
      <c r="J132" s="59"/>
      <c r="U132" s="59"/>
    </row>
    <row r="133" spans="1:21" s="61" customFormat="1" x14ac:dyDescent="0.2">
      <c r="A133" s="59"/>
      <c r="D133" s="78"/>
      <c r="E133" s="78"/>
      <c r="F133" s="78"/>
      <c r="G133" s="78"/>
      <c r="H133" s="78"/>
      <c r="I133" s="59"/>
      <c r="J133" s="59"/>
      <c r="U133" s="59"/>
    </row>
    <row r="134" spans="1:21" s="61" customFormat="1" x14ac:dyDescent="0.2">
      <c r="A134" s="59"/>
      <c r="D134" s="78"/>
      <c r="E134" s="78"/>
      <c r="F134" s="78"/>
      <c r="G134" s="78"/>
      <c r="H134" s="78"/>
      <c r="I134" s="59"/>
      <c r="J134" s="59"/>
      <c r="U134" s="59"/>
    </row>
    <row r="135" spans="1:21" s="61" customFormat="1" x14ac:dyDescent="0.2">
      <c r="A135" s="59"/>
      <c r="D135" s="78"/>
      <c r="E135" s="78"/>
      <c r="F135" s="78"/>
      <c r="G135" s="78"/>
      <c r="H135" s="78"/>
      <c r="I135" s="59"/>
      <c r="J135" s="59"/>
      <c r="U135" s="59"/>
    </row>
    <row r="136" spans="1:21" s="61" customFormat="1" x14ac:dyDescent="0.2">
      <c r="A136" s="59"/>
      <c r="D136" s="78"/>
      <c r="E136" s="78"/>
      <c r="F136" s="78"/>
      <c r="G136" s="78"/>
      <c r="H136" s="78"/>
      <c r="I136" s="59"/>
      <c r="J136" s="59"/>
      <c r="U136" s="59"/>
    </row>
    <row r="137" spans="1:21" s="61" customFormat="1" x14ac:dyDescent="0.2">
      <c r="A137" s="59"/>
      <c r="D137" s="78"/>
      <c r="E137" s="78"/>
      <c r="F137" s="78"/>
      <c r="G137" s="78"/>
      <c r="H137" s="78"/>
      <c r="I137" s="59"/>
      <c r="J137" s="59"/>
      <c r="U137" s="59"/>
    </row>
    <row r="138" spans="1:21" s="61" customFormat="1" x14ac:dyDescent="0.2">
      <c r="A138" s="59"/>
      <c r="D138" s="78"/>
      <c r="E138" s="78"/>
      <c r="F138" s="78"/>
      <c r="G138" s="78"/>
      <c r="H138" s="78"/>
      <c r="I138" s="59"/>
      <c r="J138" s="59"/>
      <c r="U138" s="59"/>
    </row>
    <row r="139" spans="1:21" s="61" customFormat="1" x14ac:dyDescent="0.2">
      <c r="B139" s="59"/>
      <c r="C139" s="59"/>
      <c r="D139" s="59"/>
      <c r="E139" s="59"/>
      <c r="F139" s="59"/>
      <c r="G139" s="59"/>
      <c r="H139" s="59"/>
      <c r="I139" s="65"/>
      <c r="J139" s="65"/>
      <c r="K139" s="59"/>
      <c r="L139" s="59"/>
      <c r="M139" s="59"/>
      <c r="N139" s="59"/>
      <c r="O139" s="59"/>
      <c r="P139" s="59"/>
      <c r="Q139" s="59"/>
      <c r="R139" s="59"/>
      <c r="S139" s="59"/>
      <c r="T139" s="59"/>
    </row>
    <row r="140" spans="1:21" s="61" customFormat="1" x14ac:dyDescent="0.2">
      <c r="C140" s="69"/>
      <c r="D140" s="65"/>
      <c r="E140" s="65"/>
      <c r="F140" s="65"/>
      <c r="G140" s="65"/>
      <c r="H140" s="65"/>
      <c r="I140" s="65"/>
      <c r="J140" s="65"/>
    </row>
    <row r="141" spans="1:21" s="61" customFormat="1" x14ac:dyDescent="0.2">
      <c r="D141" s="80"/>
      <c r="E141" s="80"/>
      <c r="F141" s="80"/>
      <c r="G141" s="80"/>
      <c r="H141" s="80"/>
      <c r="I141" s="63"/>
      <c r="J141" s="63"/>
    </row>
    <row r="142" spans="1:21" s="61" customFormat="1" x14ac:dyDescent="0.2">
      <c r="D142" s="80"/>
      <c r="E142" s="80"/>
      <c r="F142" s="80"/>
      <c r="G142" s="80"/>
      <c r="H142" s="80"/>
      <c r="I142" s="63"/>
      <c r="J142" s="63"/>
    </row>
    <row r="143" spans="1:21" s="61" customFormat="1" x14ac:dyDescent="0.2">
      <c r="D143" s="80"/>
      <c r="E143" s="80"/>
      <c r="F143" s="80"/>
      <c r="G143" s="80"/>
      <c r="H143" s="80"/>
      <c r="I143" s="63"/>
      <c r="J143" s="63"/>
    </row>
    <row r="144" spans="1:21" s="61" customFormat="1" x14ac:dyDescent="0.2">
      <c r="D144" s="80"/>
      <c r="E144" s="80"/>
      <c r="F144" s="80"/>
      <c r="G144" s="80"/>
      <c r="H144" s="80"/>
      <c r="I144" s="63"/>
      <c r="J144" s="63"/>
    </row>
    <row r="145" spans="1:21" s="61" customFormat="1" x14ac:dyDescent="0.2">
      <c r="D145" s="80"/>
      <c r="E145" s="80"/>
      <c r="F145" s="80"/>
      <c r="G145" s="80"/>
      <c r="H145" s="80"/>
      <c r="I145" s="63"/>
      <c r="J145" s="63"/>
    </row>
    <row r="146" spans="1:21" s="61" customFormat="1" x14ac:dyDescent="0.2">
      <c r="C146" s="59"/>
      <c r="D146" s="66"/>
      <c r="E146" s="66"/>
      <c r="F146" s="66"/>
      <c r="G146" s="66"/>
      <c r="H146" s="66"/>
      <c r="I146" s="63"/>
      <c r="J146" s="63"/>
    </row>
    <row r="147" spans="1:21" s="61" customFormat="1" x14ac:dyDescent="0.2"/>
    <row r="148" spans="1:21" s="61" customFormat="1" x14ac:dyDescent="0.2">
      <c r="C148" s="82"/>
    </row>
    <row r="149" spans="1:21" s="61" customFormat="1" x14ac:dyDescent="0.2">
      <c r="C149" s="83"/>
    </row>
    <row r="150" spans="1:21" s="61" customFormat="1" x14ac:dyDescent="0.2"/>
    <row r="151" spans="1:21" s="61" customFormat="1" x14ac:dyDescent="0.2"/>
    <row r="152" spans="1:21" s="61" customFormat="1" x14ac:dyDescent="0.2">
      <c r="D152" s="84"/>
      <c r="E152" s="84"/>
      <c r="F152" s="84"/>
      <c r="G152" s="84"/>
      <c r="H152" s="84"/>
    </row>
    <row r="153" spans="1:21" s="61" customFormat="1" x14ac:dyDescent="0.2">
      <c r="D153" s="84"/>
      <c r="E153" s="84"/>
      <c r="F153" s="84"/>
      <c r="G153" s="84"/>
      <c r="H153" s="84"/>
    </row>
    <row r="154" spans="1:21" s="61" customFormat="1" x14ac:dyDescent="0.2">
      <c r="D154" s="84"/>
      <c r="E154" s="84"/>
      <c r="F154" s="84"/>
      <c r="G154" s="84"/>
      <c r="H154" s="84"/>
    </row>
    <row r="155" spans="1:21" s="61" customFormat="1" x14ac:dyDescent="0.2">
      <c r="D155" s="84"/>
      <c r="E155" s="84"/>
      <c r="F155" s="84"/>
      <c r="G155" s="84"/>
      <c r="H155" s="84"/>
    </row>
    <row r="156" spans="1:21" s="61" customFormat="1" x14ac:dyDescent="0.2">
      <c r="D156" s="84"/>
      <c r="E156" s="84"/>
      <c r="F156" s="84"/>
      <c r="G156" s="84"/>
      <c r="H156" s="84"/>
    </row>
    <row r="157" spans="1:21" s="61" customFormat="1" x14ac:dyDescent="0.2">
      <c r="D157" s="85"/>
      <c r="E157" s="85"/>
      <c r="F157" s="85"/>
      <c r="G157" s="85"/>
      <c r="H157" s="85"/>
    </row>
    <row r="158" spans="1:21" s="61" customFormat="1" x14ac:dyDescent="0.2"/>
    <row r="159" spans="1:21" s="61" customFormat="1" x14ac:dyDescent="0.2"/>
    <row r="160" spans="1:21" s="59" customFormat="1" x14ac:dyDescent="0.2">
      <c r="A160" s="61"/>
      <c r="B160" s="61"/>
      <c r="C160" s="61"/>
      <c r="D160" s="61"/>
      <c r="E160" s="61"/>
      <c r="F160" s="61"/>
      <c r="G160" s="61"/>
      <c r="H160" s="61"/>
      <c r="I160" s="61"/>
      <c r="J160" s="61"/>
      <c r="K160" s="61"/>
      <c r="L160" s="61"/>
      <c r="M160" s="61"/>
      <c r="N160" s="61"/>
      <c r="O160" s="61"/>
      <c r="P160" s="61"/>
      <c r="Q160" s="61"/>
      <c r="R160" s="61"/>
      <c r="S160" s="61"/>
      <c r="T160" s="61"/>
      <c r="U160" s="61"/>
    </row>
    <row r="161" spans="1:21" s="61" customFormat="1" x14ac:dyDescent="0.2">
      <c r="A161" s="59"/>
      <c r="I161" s="59"/>
      <c r="J161" s="59"/>
      <c r="U161" s="59"/>
    </row>
    <row r="162" spans="1:21" s="61" customFormat="1" x14ac:dyDescent="0.2">
      <c r="B162" s="59"/>
      <c r="C162" s="59"/>
      <c r="D162" s="59"/>
      <c r="E162" s="59"/>
      <c r="F162" s="59"/>
      <c r="G162" s="59"/>
      <c r="H162" s="59"/>
      <c r="I162" s="65"/>
      <c r="J162" s="65"/>
      <c r="K162" s="59"/>
      <c r="L162" s="59"/>
      <c r="M162" s="59"/>
      <c r="N162" s="59"/>
      <c r="O162" s="59"/>
      <c r="P162" s="59"/>
      <c r="Q162" s="59"/>
      <c r="R162" s="59"/>
      <c r="S162" s="59"/>
      <c r="T162" s="59"/>
    </row>
    <row r="163" spans="1:21" s="61" customFormat="1" x14ac:dyDescent="0.2">
      <c r="C163" s="69"/>
      <c r="D163" s="65"/>
      <c r="E163" s="65"/>
      <c r="F163" s="65"/>
      <c r="G163" s="65"/>
      <c r="H163" s="65"/>
      <c r="I163" s="65"/>
      <c r="J163" s="65"/>
    </row>
    <row r="164" spans="1:21" s="61" customFormat="1" x14ac:dyDescent="0.2">
      <c r="D164" s="80"/>
      <c r="E164" s="80"/>
      <c r="F164" s="80"/>
      <c r="G164" s="80"/>
      <c r="H164" s="80"/>
      <c r="I164" s="63"/>
      <c r="J164" s="63"/>
    </row>
    <row r="165" spans="1:21" s="61" customFormat="1" x14ac:dyDescent="0.2">
      <c r="D165" s="80"/>
      <c r="E165" s="80"/>
      <c r="F165" s="80"/>
      <c r="G165" s="80"/>
      <c r="H165" s="80"/>
      <c r="I165" s="63"/>
      <c r="J165" s="63"/>
    </row>
    <row r="166" spans="1:21" s="61" customFormat="1" x14ac:dyDescent="0.2">
      <c r="D166" s="80"/>
      <c r="E166" s="80"/>
      <c r="F166" s="80"/>
      <c r="G166" s="80"/>
      <c r="H166" s="80"/>
      <c r="I166" s="63"/>
      <c r="J166" s="63"/>
    </row>
    <row r="167" spans="1:21" s="61" customFormat="1" x14ac:dyDescent="0.2">
      <c r="D167" s="80"/>
      <c r="E167" s="80"/>
      <c r="F167" s="80"/>
      <c r="G167" s="80"/>
      <c r="H167" s="80"/>
      <c r="I167" s="63"/>
      <c r="J167" s="63"/>
    </row>
    <row r="168" spans="1:21" s="61" customFormat="1" x14ac:dyDescent="0.2">
      <c r="D168" s="80"/>
      <c r="E168" s="80"/>
      <c r="F168" s="80"/>
      <c r="G168" s="80"/>
      <c r="H168" s="80"/>
      <c r="I168" s="63"/>
      <c r="J168" s="63"/>
    </row>
    <row r="169" spans="1:21" s="61" customFormat="1" x14ac:dyDescent="0.2">
      <c r="D169" s="80"/>
      <c r="E169" s="80"/>
      <c r="F169" s="80"/>
      <c r="G169" s="80"/>
      <c r="H169" s="80"/>
      <c r="I169" s="63"/>
      <c r="J169" s="63"/>
    </row>
    <row r="170" spans="1:21" s="61" customFormat="1" x14ac:dyDescent="0.2">
      <c r="C170" s="65"/>
      <c r="D170" s="66"/>
      <c r="E170" s="66"/>
      <c r="F170" s="66"/>
      <c r="G170" s="66"/>
      <c r="H170" s="66"/>
      <c r="I170" s="63"/>
      <c r="J170" s="63"/>
    </row>
    <row r="171" spans="1:21" s="61" customFormat="1" x14ac:dyDescent="0.2"/>
    <row r="172" spans="1:21" s="61" customFormat="1" x14ac:dyDescent="0.2"/>
    <row r="173" spans="1:21" s="61" customFormat="1" x14ac:dyDescent="0.2"/>
    <row r="174" spans="1:21" s="61" customFormat="1" x14ac:dyDescent="0.2">
      <c r="D174" s="86"/>
      <c r="E174" s="86"/>
      <c r="F174" s="86"/>
      <c r="G174" s="86"/>
      <c r="H174" s="86"/>
    </row>
    <row r="175" spans="1:21" s="61" customFormat="1" x14ac:dyDescent="0.2">
      <c r="D175" s="86"/>
      <c r="E175" s="86"/>
      <c r="F175" s="86"/>
      <c r="G175" s="86"/>
      <c r="H175" s="86"/>
    </row>
    <row r="176" spans="1:21" s="61" customFormat="1" x14ac:dyDescent="0.2">
      <c r="D176" s="86"/>
      <c r="E176" s="86"/>
      <c r="F176" s="86"/>
      <c r="G176" s="86"/>
      <c r="H176" s="86"/>
    </row>
    <row r="177" spans="1:21" s="61" customFormat="1" x14ac:dyDescent="0.2">
      <c r="D177" s="86"/>
      <c r="E177" s="86"/>
      <c r="F177" s="86"/>
      <c r="G177" s="86"/>
      <c r="H177" s="86"/>
    </row>
    <row r="178" spans="1:21" s="61" customFormat="1" x14ac:dyDescent="0.2">
      <c r="D178" s="86"/>
      <c r="E178" s="86"/>
      <c r="F178" s="86"/>
      <c r="G178" s="86"/>
      <c r="H178" s="86"/>
    </row>
    <row r="179" spans="1:21" s="61" customFormat="1" x14ac:dyDescent="0.2">
      <c r="D179" s="86"/>
      <c r="E179" s="86"/>
      <c r="F179" s="86"/>
      <c r="G179" s="86"/>
      <c r="H179" s="86"/>
    </row>
    <row r="180" spans="1:21" s="61" customFormat="1" x14ac:dyDescent="0.2">
      <c r="D180" s="85"/>
      <c r="E180" s="85"/>
      <c r="F180" s="85"/>
      <c r="G180" s="85"/>
      <c r="H180" s="85"/>
    </row>
    <row r="181" spans="1:21" s="61" customFormat="1" x14ac:dyDescent="0.2">
      <c r="C181" s="82"/>
    </row>
    <row r="182" spans="1:21" s="61" customFormat="1" x14ac:dyDescent="0.2"/>
    <row r="183" spans="1:21" s="61" customFormat="1" x14ac:dyDescent="0.2"/>
    <row r="184" spans="1:21" s="61" customFormat="1" x14ac:dyDescent="0.2"/>
    <row r="185" spans="1:21" s="61" customFormat="1" x14ac:dyDescent="0.2"/>
    <row r="186" spans="1:21" s="61" customFormat="1" x14ac:dyDescent="0.2">
      <c r="D186" s="87"/>
      <c r="E186" s="87"/>
      <c r="F186" s="87"/>
      <c r="G186" s="87"/>
      <c r="H186" s="87"/>
    </row>
    <row r="187" spans="1:21" s="61" customFormat="1" x14ac:dyDescent="0.2">
      <c r="D187" s="87"/>
      <c r="E187" s="87"/>
      <c r="F187" s="87"/>
      <c r="G187" s="87"/>
      <c r="H187" s="87"/>
    </row>
    <row r="188" spans="1:21" s="59" customFormat="1" x14ac:dyDescent="0.2">
      <c r="A188" s="61"/>
      <c r="B188" s="61"/>
      <c r="C188" s="61"/>
      <c r="D188" s="61"/>
      <c r="E188" s="61"/>
      <c r="F188" s="61"/>
      <c r="G188" s="61"/>
      <c r="H188" s="61"/>
      <c r="I188" s="61"/>
      <c r="J188" s="61"/>
      <c r="K188" s="61"/>
      <c r="L188" s="61"/>
      <c r="M188" s="61"/>
      <c r="N188" s="61"/>
      <c r="O188" s="61"/>
      <c r="P188" s="61"/>
      <c r="Q188" s="61"/>
      <c r="R188" s="61"/>
      <c r="S188" s="61"/>
      <c r="T188" s="61"/>
      <c r="U188" s="61"/>
    </row>
    <row r="189" spans="1:21" s="61" customFormat="1" x14ac:dyDescent="0.2">
      <c r="A189" s="59"/>
      <c r="I189" s="59"/>
      <c r="J189" s="59"/>
      <c r="U189" s="59"/>
    </row>
    <row r="190" spans="1:21" s="61" customFormat="1" x14ac:dyDescent="0.2">
      <c r="B190" s="59"/>
      <c r="C190" s="59"/>
      <c r="D190" s="59"/>
      <c r="E190" s="59"/>
      <c r="F190" s="59"/>
      <c r="G190" s="59"/>
      <c r="H190" s="59"/>
      <c r="I190" s="65"/>
      <c r="J190" s="65"/>
      <c r="K190" s="59"/>
      <c r="L190" s="59"/>
      <c r="M190" s="59"/>
      <c r="N190" s="59"/>
      <c r="O190" s="59"/>
      <c r="P190" s="59"/>
      <c r="Q190" s="59"/>
      <c r="R190" s="59"/>
      <c r="S190" s="59"/>
      <c r="T190" s="59"/>
    </row>
    <row r="191" spans="1:21" s="61" customFormat="1" x14ac:dyDescent="0.2">
      <c r="C191" s="69"/>
      <c r="D191" s="65"/>
      <c r="E191" s="65"/>
      <c r="F191" s="65"/>
      <c r="G191" s="65"/>
      <c r="H191" s="65"/>
      <c r="I191" s="65"/>
      <c r="J191" s="65"/>
    </row>
    <row r="192" spans="1:21" s="61" customFormat="1" x14ac:dyDescent="0.2">
      <c r="D192" s="80"/>
      <c r="E192" s="80"/>
      <c r="F192" s="80"/>
      <c r="G192" s="80"/>
      <c r="H192" s="80"/>
      <c r="I192" s="63"/>
      <c r="J192" s="63"/>
    </row>
    <row r="193" spans="3:10" s="61" customFormat="1" x14ac:dyDescent="0.2">
      <c r="D193" s="80"/>
      <c r="E193" s="80"/>
      <c r="F193" s="80"/>
      <c r="G193" s="80"/>
      <c r="H193" s="80"/>
      <c r="I193" s="63"/>
      <c r="J193" s="63"/>
    </row>
    <row r="194" spans="3:10" s="61" customFormat="1" x14ac:dyDescent="0.2">
      <c r="D194" s="80"/>
      <c r="E194" s="80"/>
      <c r="F194" s="80"/>
      <c r="G194" s="80"/>
      <c r="H194" s="80"/>
      <c r="I194" s="63"/>
      <c r="J194" s="63"/>
    </row>
    <row r="195" spans="3:10" s="61" customFormat="1" x14ac:dyDescent="0.2">
      <c r="D195" s="80"/>
      <c r="E195" s="80"/>
      <c r="F195" s="80"/>
      <c r="G195" s="80"/>
      <c r="H195" s="80"/>
      <c r="I195" s="63"/>
      <c r="J195" s="63"/>
    </row>
    <row r="196" spans="3:10" s="61" customFormat="1" x14ac:dyDescent="0.2">
      <c r="I196" s="63"/>
      <c r="J196" s="63"/>
    </row>
    <row r="197" spans="3:10" s="61" customFormat="1" x14ac:dyDescent="0.2">
      <c r="C197" s="59"/>
      <c r="D197" s="66"/>
      <c r="E197" s="66"/>
      <c r="F197" s="66"/>
      <c r="G197" s="66"/>
      <c r="H197" s="66"/>
      <c r="I197" s="63"/>
      <c r="J197" s="63"/>
    </row>
    <row r="198" spans="3:10" s="61" customFormat="1" x14ac:dyDescent="0.2"/>
    <row r="199" spans="3:10" s="61" customFormat="1" x14ac:dyDescent="0.2"/>
    <row r="200" spans="3:10" s="61" customFormat="1" x14ac:dyDescent="0.2"/>
    <row r="201" spans="3:10" s="61" customFormat="1" x14ac:dyDescent="0.2"/>
    <row r="202" spans="3:10" s="61" customFormat="1" x14ac:dyDescent="0.2">
      <c r="D202" s="84"/>
      <c r="E202" s="84"/>
      <c r="F202" s="84"/>
      <c r="G202" s="84"/>
      <c r="H202" s="84"/>
    </row>
    <row r="203" spans="3:10" s="61" customFormat="1" x14ac:dyDescent="0.2">
      <c r="D203" s="84"/>
      <c r="E203" s="84"/>
      <c r="F203" s="84"/>
      <c r="G203" s="84"/>
      <c r="H203" s="84"/>
    </row>
    <row r="204" spans="3:10" s="61" customFormat="1" x14ac:dyDescent="0.2">
      <c r="D204" s="84"/>
      <c r="E204" s="84"/>
      <c r="F204" s="84"/>
      <c r="G204" s="84"/>
      <c r="H204" s="84"/>
    </row>
    <row r="205" spans="3:10" s="61" customFormat="1" x14ac:dyDescent="0.2">
      <c r="D205" s="88"/>
      <c r="E205" s="88"/>
      <c r="F205" s="88"/>
      <c r="G205" s="88"/>
      <c r="H205" s="88"/>
    </row>
    <row r="206" spans="3:10" s="61" customFormat="1" x14ac:dyDescent="0.2">
      <c r="D206" s="85"/>
      <c r="E206" s="85"/>
      <c r="F206" s="85"/>
      <c r="G206" s="85"/>
      <c r="H206" s="85"/>
    </row>
    <row r="207" spans="3:10" s="61" customFormat="1" x14ac:dyDescent="0.2"/>
    <row r="208" spans="3:10" s="61" customFormat="1" x14ac:dyDescent="0.2"/>
    <row r="209" spans="1:21" s="61" customFormat="1" x14ac:dyDescent="0.2"/>
    <row r="210" spans="1:21" s="61" customFormat="1" x14ac:dyDescent="0.2"/>
    <row r="211" spans="1:21" s="61" customFormat="1" x14ac:dyDescent="0.2"/>
    <row r="212" spans="1:21" s="61" customFormat="1" x14ac:dyDescent="0.2"/>
    <row r="213" spans="1:21" s="61" customFormat="1" x14ac:dyDescent="0.2"/>
    <row r="214" spans="1:21" s="61" customFormat="1" x14ac:dyDescent="0.2"/>
    <row r="215" spans="1:21" s="61" customFormat="1" x14ac:dyDescent="0.2"/>
    <row r="216" spans="1:21" s="61" customFormat="1" x14ac:dyDescent="0.2"/>
    <row r="217" spans="1:21" s="59" customFormat="1" x14ac:dyDescent="0.2">
      <c r="A217" s="61"/>
      <c r="B217" s="61"/>
      <c r="C217" s="61"/>
      <c r="D217" s="61"/>
      <c r="E217" s="61"/>
      <c r="F217" s="61"/>
      <c r="G217" s="61"/>
      <c r="H217" s="61"/>
      <c r="I217" s="61"/>
      <c r="J217" s="61"/>
      <c r="K217" s="61"/>
      <c r="L217" s="61"/>
      <c r="M217" s="61"/>
      <c r="N217" s="61"/>
      <c r="O217" s="61"/>
      <c r="P217" s="61"/>
      <c r="Q217" s="61"/>
      <c r="R217" s="61"/>
      <c r="S217" s="61"/>
      <c r="T217" s="61"/>
      <c r="U217" s="61"/>
    </row>
    <row r="218" spans="1:21" s="61" customFormat="1" x14ac:dyDescent="0.2">
      <c r="A218" s="59"/>
      <c r="I218" s="59"/>
      <c r="J218" s="59"/>
      <c r="U218" s="59"/>
    </row>
    <row r="219" spans="1:21" s="61" customFormat="1" x14ac:dyDescent="0.2">
      <c r="B219" s="59"/>
      <c r="C219" s="59"/>
      <c r="D219" s="59"/>
      <c r="E219" s="59"/>
      <c r="F219" s="59"/>
      <c r="G219" s="59"/>
      <c r="H219" s="59"/>
      <c r="I219" s="65"/>
      <c r="J219" s="65"/>
      <c r="K219" s="59"/>
      <c r="L219" s="59"/>
      <c r="M219" s="59"/>
      <c r="N219" s="59"/>
      <c r="O219" s="59"/>
      <c r="P219" s="59"/>
      <c r="Q219" s="59"/>
      <c r="R219" s="59"/>
      <c r="S219" s="59"/>
      <c r="T219" s="59"/>
    </row>
    <row r="220" spans="1:21" s="61" customFormat="1" x14ac:dyDescent="0.2">
      <c r="C220" s="69"/>
      <c r="D220" s="65"/>
      <c r="E220" s="65"/>
      <c r="F220" s="65"/>
      <c r="G220" s="65"/>
      <c r="H220" s="65"/>
      <c r="I220" s="65"/>
      <c r="J220" s="65"/>
    </row>
    <row r="221" spans="1:21" s="61" customFormat="1" x14ac:dyDescent="0.2">
      <c r="D221" s="80"/>
      <c r="E221" s="80"/>
      <c r="F221" s="80"/>
      <c r="G221" s="80"/>
      <c r="H221" s="80"/>
      <c r="I221" s="63"/>
      <c r="J221" s="63"/>
    </row>
    <row r="222" spans="1:21" s="61" customFormat="1" x14ac:dyDescent="0.2">
      <c r="D222" s="80"/>
      <c r="E222" s="80"/>
      <c r="F222" s="80"/>
      <c r="G222" s="80"/>
      <c r="H222" s="80"/>
      <c r="I222" s="63"/>
      <c r="J222" s="63"/>
    </row>
    <row r="223" spans="1:21" s="61" customFormat="1" x14ac:dyDescent="0.2">
      <c r="D223" s="80"/>
      <c r="E223" s="80"/>
      <c r="F223" s="80"/>
      <c r="G223" s="80"/>
      <c r="H223" s="80"/>
      <c r="I223" s="63"/>
      <c r="J223" s="63"/>
    </row>
    <row r="224" spans="1:21" s="61" customFormat="1" x14ac:dyDescent="0.2">
      <c r="I224" s="63"/>
      <c r="J224" s="63"/>
    </row>
    <row r="225" spans="3:10" s="61" customFormat="1" x14ac:dyDescent="0.2">
      <c r="C225" s="59"/>
      <c r="D225" s="66"/>
      <c r="E225" s="66"/>
      <c r="F225" s="66"/>
      <c r="G225" s="66"/>
      <c r="H225" s="66"/>
      <c r="I225" s="63"/>
      <c r="J225" s="63"/>
    </row>
    <row r="226" spans="3:10" s="61" customFormat="1" x14ac:dyDescent="0.2"/>
    <row r="227" spans="3:10" s="61" customFormat="1" x14ac:dyDescent="0.2"/>
    <row r="228" spans="3:10" s="61" customFormat="1" x14ac:dyDescent="0.2"/>
    <row r="229" spans="3:10" s="61" customFormat="1" x14ac:dyDescent="0.2"/>
    <row r="230" spans="3:10" s="61" customFormat="1" x14ac:dyDescent="0.2"/>
    <row r="231" spans="3:10" s="61" customFormat="1" x14ac:dyDescent="0.2"/>
    <row r="232" spans="3:10" s="61" customFormat="1" x14ac:dyDescent="0.2"/>
    <row r="233" spans="3:10" s="61" customFormat="1" x14ac:dyDescent="0.2">
      <c r="D233" s="84"/>
      <c r="E233" s="84"/>
      <c r="F233" s="84"/>
      <c r="G233" s="84"/>
      <c r="H233" s="84"/>
    </row>
    <row r="234" spans="3:10" s="61" customFormat="1" x14ac:dyDescent="0.2">
      <c r="D234" s="84"/>
      <c r="E234" s="84"/>
      <c r="F234" s="84"/>
      <c r="G234" s="84"/>
      <c r="H234" s="84"/>
    </row>
    <row r="235" spans="3:10" s="61" customFormat="1" x14ac:dyDescent="0.2">
      <c r="D235" s="89"/>
      <c r="E235" s="89"/>
      <c r="F235" s="89"/>
      <c r="G235" s="89"/>
      <c r="H235" s="89"/>
    </row>
    <row r="236" spans="3:10" s="61" customFormat="1" x14ac:dyDescent="0.2"/>
    <row r="237" spans="3:10" s="61" customFormat="1" x14ac:dyDescent="0.2"/>
    <row r="238" spans="3:10" s="61" customFormat="1" x14ac:dyDescent="0.2"/>
    <row r="239" spans="3:10" s="61" customFormat="1" x14ac:dyDescent="0.2"/>
    <row r="240" spans="3:10" s="61" customFormat="1" x14ac:dyDescent="0.2"/>
    <row r="241" spans="1:21" s="61" customFormat="1" x14ac:dyDescent="0.2"/>
    <row r="242" spans="1:21" s="61" customFormat="1" x14ac:dyDescent="0.2"/>
    <row r="243" spans="1:21" s="61" customFormat="1" x14ac:dyDescent="0.2"/>
    <row r="244" spans="1:21" s="59" customFormat="1" x14ac:dyDescent="0.2">
      <c r="A244" s="61"/>
      <c r="B244" s="61"/>
      <c r="C244" s="61"/>
      <c r="D244" s="61"/>
      <c r="E244" s="61"/>
      <c r="F244" s="61"/>
      <c r="G244" s="61"/>
      <c r="H244" s="61"/>
      <c r="K244" s="61"/>
      <c r="L244" s="61"/>
      <c r="M244" s="61"/>
      <c r="N244" s="61"/>
      <c r="O244" s="61"/>
      <c r="P244" s="61"/>
      <c r="Q244" s="61"/>
      <c r="R244" s="61"/>
      <c r="S244" s="61"/>
      <c r="T244" s="61"/>
      <c r="U244" s="61"/>
    </row>
    <row r="245" spans="1:21" s="61" customFormat="1" x14ac:dyDescent="0.2">
      <c r="A245" s="59"/>
      <c r="C245" s="59"/>
      <c r="D245" s="59"/>
      <c r="E245" s="59"/>
      <c r="F245" s="59"/>
      <c r="G245" s="59"/>
      <c r="H245" s="59"/>
      <c r="I245" s="65"/>
      <c r="J245" s="65"/>
      <c r="U245" s="59"/>
    </row>
    <row r="246" spans="1:21" s="61" customFormat="1" x14ac:dyDescent="0.2">
      <c r="B246" s="59"/>
      <c r="C246" s="69"/>
      <c r="D246" s="65"/>
      <c r="E246" s="65"/>
      <c r="F246" s="65"/>
      <c r="G246" s="65"/>
      <c r="H246" s="65"/>
      <c r="I246" s="65"/>
      <c r="J246" s="65"/>
      <c r="K246" s="59"/>
      <c r="L246" s="59"/>
      <c r="M246" s="59"/>
      <c r="N246" s="59"/>
      <c r="O246" s="59"/>
      <c r="P246" s="59"/>
      <c r="Q246" s="59"/>
      <c r="R246" s="59"/>
      <c r="S246" s="59"/>
      <c r="T246" s="59"/>
    </row>
    <row r="247" spans="1:21" s="61" customFormat="1" x14ac:dyDescent="0.2">
      <c r="D247" s="43"/>
      <c r="E247" s="43"/>
      <c r="F247" s="43"/>
      <c r="G247" s="43"/>
      <c r="H247" s="43"/>
      <c r="I247" s="63"/>
      <c r="J247" s="63"/>
    </row>
    <row r="248" spans="1:21" s="61" customFormat="1" x14ac:dyDescent="0.2">
      <c r="D248" s="80"/>
      <c r="E248" s="80"/>
      <c r="F248" s="80"/>
      <c r="G248" s="80"/>
      <c r="H248" s="80"/>
      <c r="I248" s="63"/>
      <c r="J248" s="63"/>
    </row>
    <row r="249" spans="1:21" s="61" customFormat="1" x14ac:dyDescent="0.2">
      <c r="D249" s="80"/>
      <c r="E249" s="80"/>
      <c r="F249" s="80"/>
      <c r="G249" s="80"/>
      <c r="H249" s="80"/>
      <c r="I249" s="63"/>
      <c r="J249" s="63"/>
    </row>
    <row r="250" spans="1:21" s="61" customFormat="1" x14ac:dyDescent="0.2">
      <c r="D250" s="80"/>
      <c r="E250" s="80"/>
      <c r="F250" s="80"/>
      <c r="G250" s="80"/>
      <c r="H250" s="80"/>
      <c r="I250" s="63"/>
      <c r="J250" s="63"/>
    </row>
    <row r="251" spans="1:21" s="61" customFormat="1" x14ac:dyDescent="0.2">
      <c r="I251" s="63"/>
      <c r="J251" s="63"/>
    </row>
    <row r="252" spans="1:21" s="61" customFormat="1" x14ac:dyDescent="0.2">
      <c r="C252" s="59"/>
      <c r="D252" s="66"/>
      <c r="E252" s="66"/>
      <c r="F252" s="66"/>
      <c r="G252" s="66"/>
      <c r="H252" s="66"/>
      <c r="I252" s="63"/>
      <c r="J252" s="63"/>
    </row>
    <row r="253" spans="1:21" s="61" customFormat="1" x14ac:dyDescent="0.2"/>
    <row r="254" spans="1:21" s="61" customFormat="1" x14ac:dyDescent="0.2"/>
    <row r="255" spans="1:21" s="61" customFormat="1" x14ac:dyDescent="0.2"/>
    <row r="256" spans="1:21" s="61" customFormat="1" x14ac:dyDescent="0.2"/>
    <row r="257" s="61" customFormat="1" x14ac:dyDescent="0.2"/>
    <row r="258" s="61" customFormat="1" x14ac:dyDescent="0.2"/>
    <row r="259" s="61" customFormat="1" x14ac:dyDescent="0.2"/>
    <row r="260" s="61" customFormat="1" x14ac:dyDescent="0.2"/>
    <row r="261" s="61" customFormat="1" x14ac:dyDescent="0.2"/>
    <row r="262" s="61" customFormat="1" x14ac:dyDescent="0.2"/>
    <row r="263" s="61" customFormat="1" x14ac:dyDescent="0.2"/>
    <row r="264" s="61" customFormat="1" x14ac:dyDescent="0.2"/>
    <row r="265" s="61" customFormat="1" x14ac:dyDescent="0.2"/>
    <row r="266" s="61" customFormat="1" x14ac:dyDescent="0.2"/>
    <row r="267" s="61" customFormat="1" x14ac:dyDescent="0.2"/>
    <row r="268" s="61" customFormat="1" x14ac:dyDescent="0.2"/>
    <row r="269" s="61" customFormat="1" x14ac:dyDescent="0.2"/>
    <row r="270" s="61" customFormat="1" x14ac:dyDescent="0.2"/>
    <row r="271" s="61" customFormat="1" x14ac:dyDescent="0.2"/>
    <row r="272" s="61" customFormat="1" x14ac:dyDescent="0.2"/>
    <row r="273" s="61" customFormat="1" x14ac:dyDescent="0.2"/>
    <row r="274" s="61" customFormat="1" x14ac:dyDescent="0.2"/>
    <row r="275" s="61" customFormat="1" x14ac:dyDescent="0.2"/>
    <row r="276" s="61" customFormat="1" x14ac:dyDescent="0.2"/>
    <row r="277" s="61" customFormat="1" x14ac:dyDescent="0.2"/>
    <row r="278" s="61" customFormat="1" x14ac:dyDescent="0.2"/>
    <row r="279" s="61" customFormat="1" x14ac:dyDescent="0.2"/>
    <row r="280" s="61" customFormat="1" x14ac:dyDescent="0.2"/>
    <row r="281" s="61" customFormat="1" x14ac:dyDescent="0.2"/>
    <row r="282" s="61" customFormat="1" x14ac:dyDescent="0.2"/>
    <row r="283" s="61" customFormat="1" x14ac:dyDescent="0.2"/>
    <row r="284" s="61" customFormat="1" x14ac:dyDescent="0.2"/>
    <row r="285" s="61" customFormat="1" x14ac:dyDescent="0.2"/>
    <row r="286" s="61" customFormat="1" x14ac:dyDescent="0.2"/>
    <row r="287" s="61" customFormat="1" x14ac:dyDescent="0.2"/>
    <row r="288" s="61" customFormat="1" x14ac:dyDescent="0.2"/>
    <row r="289" s="61" customFormat="1" x14ac:dyDescent="0.2"/>
    <row r="290" s="61" customFormat="1" x14ac:dyDescent="0.2"/>
    <row r="291" s="61" customFormat="1" x14ac:dyDescent="0.2"/>
    <row r="292" s="61" customFormat="1" x14ac:dyDescent="0.2"/>
    <row r="293" s="61" customFormat="1" x14ac:dyDescent="0.2"/>
    <row r="294" s="61" customFormat="1" x14ac:dyDescent="0.2"/>
    <row r="295" s="61" customFormat="1" x14ac:dyDescent="0.2"/>
    <row r="296" s="61" customFormat="1" x14ac:dyDescent="0.2"/>
    <row r="297" s="61" customFormat="1" x14ac:dyDescent="0.2"/>
    <row r="298" s="61" customFormat="1" x14ac:dyDescent="0.2"/>
    <row r="299" s="61" customFormat="1" x14ac:dyDescent="0.2"/>
    <row r="300" s="61" customFormat="1" x14ac:dyDescent="0.2"/>
    <row r="301" s="61" customFormat="1" x14ac:dyDescent="0.2"/>
    <row r="302" s="61" customFormat="1" x14ac:dyDescent="0.2"/>
    <row r="303" s="61" customFormat="1" x14ac:dyDescent="0.2"/>
    <row r="304" s="61" customFormat="1" x14ac:dyDescent="0.2"/>
    <row r="305" s="61" customFormat="1" x14ac:dyDescent="0.2"/>
    <row r="306" s="61" customFormat="1" x14ac:dyDescent="0.2"/>
    <row r="307" s="61" customFormat="1" x14ac:dyDescent="0.2"/>
    <row r="308" s="61" customFormat="1" x14ac:dyDescent="0.2"/>
    <row r="309" s="61" customFormat="1" x14ac:dyDescent="0.2"/>
    <row r="310" s="61" customFormat="1" x14ac:dyDescent="0.2"/>
    <row r="311" s="61" customFormat="1" x14ac:dyDescent="0.2"/>
    <row r="312" s="61" customFormat="1" x14ac:dyDescent="0.2"/>
    <row r="313" s="61" customFormat="1" x14ac:dyDescent="0.2"/>
    <row r="314" s="61" customFormat="1" x14ac:dyDescent="0.2"/>
    <row r="315" s="61" customFormat="1" x14ac:dyDescent="0.2"/>
    <row r="316" s="61" customFormat="1" x14ac:dyDescent="0.2"/>
    <row r="317" s="61" customFormat="1" x14ac:dyDescent="0.2"/>
    <row r="318" s="61" customFormat="1" x14ac:dyDescent="0.2"/>
    <row r="319" s="61" customFormat="1" x14ac:dyDescent="0.2"/>
    <row r="320" s="61" customFormat="1" x14ac:dyDescent="0.2"/>
    <row r="321" s="61" customFormat="1" x14ac:dyDescent="0.2"/>
    <row r="322" s="61" customFormat="1" x14ac:dyDescent="0.2"/>
    <row r="323" s="61" customFormat="1" x14ac:dyDescent="0.2"/>
    <row r="324" s="61" customFormat="1" x14ac:dyDescent="0.2"/>
    <row r="325" s="61" customFormat="1" x14ac:dyDescent="0.2"/>
    <row r="326" s="61" customFormat="1" x14ac:dyDescent="0.2"/>
    <row r="327" s="61" customFormat="1" x14ac:dyDescent="0.2"/>
    <row r="328" s="61" customFormat="1" x14ac:dyDescent="0.2"/>
    <row r="329" s="61" customFormat="1" x14ac:dyDescent="0.2"/>
    <row r="330" s="61" customFormat="1" x14ac:dyDescent="0.2"/>
    <row r="331" s="61" customFormat="1" x14ac:dyDescent="0.2"/>
    <row r="332" s="61" customFormat="1" x14ac:dyDescent="0.2"/>
    <row r="333" s="61" customFormat="1" x14ac:dyDescent="0.2"/>
    <row r="334" s="61" customFormat="1" x14ac:dyDescent="0.2"/>
    <row r="335" s="61" customFormat="1" x14ac:dyDescent="0.2"/>
    <row r="336" s="61" customFormat="1" x14ac:dyDescent="0.2"/>
    <row r="337" s="61" customFormat="1" x14ac:dyDescent="0.2"/>
    <row r="338" s="61" customFormat="1" x14ac:dyDescent="0.2"/>
    <row r="339" s="61" customFormat="1" x14ac:dyDescent="0.2"/>
    <row r="340" s="61" customFormat="1" x14ac:dyDescent="0.2"/>
    <row r="341" s="61" customFormat="1" x14ac:dyDescent="0.2"/>
    <row r="342" s="61" customFormat="1" x14ac:dyDescent="0.2"/>
    <row r="343" s="61" customFormat="1" x14ac:dyDescent="0.2"/>
    <row r="344" s="61" customFormat="1" x14ac:dyDescent="0.2"/>
    <row r="345" s="61" customFormat="1" x14ac:dyDescent="0.2"/>
    <row r="346" s="61" customFormat="1" x14ac:dyDescent="0.2"/>
    <row r="347" s="61" customFormat="1" x14ac:dyDescent="0.2"/>
    <row r="348" s="61" customFormat="1" x14ac:dyDescent="0.2"/>
    <row r="349" s="61" customFormat="1" x14ac:dyDescent="0.2"/>
    <row r="350" s="61" customFormat="1" x14ac:dyDescent="0.2"/>
    <row r="351" s="61" customFormat="1" x14ac:dyDescent="0.2"/>
    <row r="352" s="61" customFormat="1" x14ac:dyDescent="0.2"/>
    <row r="353" s="61" customFormat="1" x14ac:dyDescent="0.2"/>
    <row r="354" s="61" customFormat="1" x14ac:dyDescent="0.2"/>
    <row r="355" s="61" customFormat="1" x14ac:dyDescent="0.2"/>
    <row r="356" s="61" customFormat="1" x14ac:dyDescent="0.2"/>
    <row r="357" s="61" customFormat="1" x14ac:dyDescent="0.2"/>
    <row r="358" s="61" customFormat="1" x14ac:dyDescent="0.2"/>
    <row r="359" s="61" customFormat="1" x14ac:dyDescent="0.2"/>
    <row r="360" s="61" customFormat="1" x14ac:dyDescent="0.2"/>
    <row r="361" s="61" customFormat="1" x14ac:dyDescent="0.2"/>
    <row r="362" s="61" customFormat="1" x14ac:dyDescent="0.2"/>
    <row r="363" s="61" customFormat="1" x14ac:dyDescent="0.2"/>
    <row r="364" s="61" customFormat="1" x14ac:dyDescent="0.2"/>
    <row r="365" s="61" customFormat="1" x14ac:dyDescent="0.2"/>
    <row r="366" s="61" customFormat="1" x14ac:dyDescent="0.2"/>
    <row r="367" s="61" customFormat="1" x14ac:dyDescent="0.2"/>
    <row r="368" s="61" customFormat="1" x14ac:dyDescent="0.2"/>
    <row r="369" s="61" customFormat="1" x14ac:dyDescent="0.2"/>
    <row r="370" s="61" customFormat="1" x14ac:dyDescent="0.2"/>
    <row r="371" s="61" customFormat="1" x14ac:dyDescent="0.2"/>
    <row r="372" s="61" customFormat="1" x14ac:dyDescent="0.2"/>
    <row r="373" s="61" customFormat="1" x14ac:dyDescent="0.2"/>
    <row r="374" s="61" customFormat="1" x14ac:dyDescent="0.2"/>
    <row r="375" s="61" customFormat="1" x14ac:dyDescent="0.2"/>
    <row r="376" s="61" customFormat="1" x14ac:dyDescent="0.2"/>
    <row r="377" s="61" customFormat="1" x14ac:dyDescent="0.2"/>
    <row r="378" s="61" customFormat="1" x14ac:dyDescent="0.2"/>
    <row r="379" s="61" customFormat="1" x14ac:dyDescent="0.2"/>
    <row r="380" s="61" customFormat="1" x14ac:dyDescent="0.2"/>
    <row r="381" s="61" customFormat="1" x14ac:dyDescent="0.2"/>
    <row r="382" s="61" customFormat="1" x14ac:dyDescent="0.2"/>
    <row r="383" s="61" customFormat="1" x14ac:dyDescent="0.2"/>
    <row r="384" s="61" customFormat="1" x14ac:dyDescent="0.2"/>
    <row r="385" s="61" customFormat="1" x14ac:dyDescent="0.2"/>
    <row r="386" s="61" customFormat="1" x14ac:dyDescent="0.2"/>
    <row r="387" s="61" customFormat="1" x14ac:dyDescent="0.2"/>
    <row r="388" s="61" customFormat="1" x14ac:dyDescent="0.2"/>
    <row r="389" s="61" customFormat="1" x14ac:dyDescent="0.2"/>
    <row r="390" s="61" customFormat="1" x14ac:dyDescent="0.2"/>
    <row r="391" s="61" customFormat="1" x14ac:dyDescent="0.2"/>
    <row r="392" s="61" customFormat="1" x14ac:dyDescent="0.2"/>
    <row r="393" s="61" customFormat="1" x14ac:dyDescent="0.2"/>
    <row r="394" s="61" customFormat="1" x14ac:dyDescent="0.2"/>
    <row r="395" s="61" customFormat="1" x14ac:dyDescent="0.2"/>
    <row r="396" s="61" customFormat="1" x14ac:dyDescent="0.2"/>
    <row r="397" s="61" customFormat="1" x14ac:dyDescent="0.2"/>
    <row r="398" s="61" customFormat="1" x14ac:dyDescent="0.2"/>
    <row r="399" s="61" customFormat="1" x14ac:dyDescent="0.2"/>
    <row r="400" s="61" customFormat="1" x14ac:dyDescent="0.2"/>
    <row r="401" s="61" customFormat="1" x14ac:dyDescent="0.2"/>
    <row r="402" s="61" customFormat="1" x14ac:dyDescent="0.2"/>
    <row r="403" s="61" customFormat="1" x14ac:dyDescent="0.2"/>
    <row r="404" s="61" customFormat="1" x14ac:dyDescent="0.2"/>
    <row r="405" s="61" customFormat="1" x14ac:dyDescent="0.2"/>
    <row r="406" s="61" customFormat="1" x14ac:dyDescent="0.2"/>
    <row r="407" s="61" customFormat="1" x14ac:dyDescent="0.2"/>
    <row r="408" s="61" customFormat="1" x14ac:dyDescent="0.2"/>
    <row r="409" s="61" customFormat="1" x14ac:dyDescent="0.2"/>
    <row r="410" s="61" customFormat="1" x14ac:dyDescent="0.2"/>
    <row r="411" s="61" customFormat="1" x14ac:dyDescent="0.2"/>
    <row r="412" s="61" customFormat="1" x14ac:dyDescent="0.2"/>
    <row r="413" s="61" customFormat="1" x14ac:dyDescent="0.2"/>
    <row r="414" s="61" customFormat="1" x14ac:dyDescent="0.2"/>
    <row r="415" s="61" customFormat="1" x14ac:dyDescent="0.2"/>
    <row r="416" s="61" customFormat="1" x14ac:dyDescent="0.2"/>
    <row r="417" s="61" customFormat="1" x14ac:dyDescent="0.2"/>
    <row r="418" s="61" customFormat="1" x14ac:dyDescent="0.2"/>
    <row r="419" s="61" customFormat="1" x14ac:dyDescent="0.2"/>
    <row r="420" s="61" customFormat="1" x14ac:dyDescent="0.2"/>
    <row r="421" s="61" customFormat="1" x14ac:dyDescent="0.2"/>
    <row r="422" s="61" customFormat="1" x14ac:dyDescent="0.2"/>
    <row r="423" s="61" customFormat="1" x14ac:dyDescent="0.2"/>
    <row r="424" s="61" customFormat="1" x14ac:dyDescent="0.2"/>
    <row r="425" s="61" customFormat="1" x14ac:dyDescent="0.2"/>
    <row r="426" s="61" customFormat="1" x14ac:dyDescent="0.2"/>
    <row r="427" s="61" customFormat="1" x14ac:dyDescent="0.2"/>
    <row r="428" s="61" customFormat="1" x14ac:dyDescent="0.2"/>
    <row r="429" s="61" customFormat="1" x14ac:dyDescent="0.2"/>
    <row r="430" s="61" customFormat="1" x14ac:dyDescent="0.2"/>
    <row r="431" s="61" customFormat="1" x14ac:dyDescent="0.2"/>
    <row r="432" s="61" customFormat="1" x14ac:dyDescent="0.2"/>
    <row r="433" s="61" customFormat="1" x14ac:dyDescent="0.2"/>
    <row r="434" s="61" customFormat="1" x14ac:dyDescent="0.2"/>
    <row r="435" s="61" customFormat="1" x14ac:dyDescent="0.2"/>
    <row r="436" s="61" customFormat="1" x14ac:dyDescent="0.2"/>
    <row r="437" s="61" customFormat="1" x14ac:dyDescent="0.2"/>
    <row r="438" s="61" customFormat="1" x14ac:dyDescent="0.2"/>
    <row r="439" s="61" customFormat="1" x14ac:dyDescent="0.2"/>
    <row r="440" s="61" customFormat="1" x14ac:dyDescent="0.2"/>
    <row r="441" s="61" customFormat="1" x14ac:dyDescent="0.2"/>
    <row r="442" s="61" customFormat="1" x14ac:dyDescent="0.2"/>
    <row r="443" s="61" customFormat="1" x14ac:dyDescent="0.2"/>
    <row r="444" s="61" customFormat="1" x14ac:dyDescent="0.2"/>
    <row r="445" s="61" customFormat="1" x14ac:dyDescent="0.2"/>
    <row r="446" s="61" customFormat="1" x14ac:dyDescent="0.2"/>
    <row r="447" s="61" customFormat="1" x14ac:dyDescent="0.2"/>
    <row r="448" s="61" customFormat="1" x14ac:dyDescent="0.2"/>
    <row r="449" s="61" customFormat="1" x14ac:dyDescent="0.2"/>
    <row r="450" s="61" customFormat="1" x14ac:dyDescent="0.2"/>
    <row r="451" s="61" customFormat="1" x14ac:dyDescent="0.2"/>
    <row r="452" s="61" customFormat="1" x14ac:dyDescent="0.2"/>
    <row r="453" s="61" customFormat="1" x14ac:dyDescent="0.2"/>
    <row r="454" s="61" customFormat="1" x14ac:dyDescent="0.2"/>
  </sheetData>
  <pageMargins left="0.75" right="0.75" top="1" bottom="1" header="0.5" footer="0.5"/>
  <pageSetup orientation="landscape" horizontalDpi="4294967293" verticalDpi="4294967293" r:id="rId1"/>
  <headerFooter alignWithMargins="0"/>
  <rowBreaks count="3" manualBreakCount="3">
    <brk id="90" max="16383" man="1"/>
    <brk id="159" max="16383" man="1"/>
    <brk id="185" max="16383" man="1"/>
  </rowBreaks>
  <colBreaks count="1" manualBreakCount="1">
    <brk id="10"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41"/>
  <sheetViews>
    <sheetView workbookViewId="0">
      <selection activeCell="E4" sqref="E4"/>
    </sheetView>
  </sheetViews>
  <sheetFormatPr defaultRowHeight="12.75" x14ac:dyDescent="0.2"/>
  <cols>
    <col min="2" max="2" width="17.28515625" customWidth="1"/>
    <col min="3" max="3" width="9.140625" bestFit="1" customWidth="1"/>
  </cols>
  <sheetData>
    <row r="1" spans="1:31" x14ac:dyDescent="0.2">
      <c r="A1" s="38"/>
      <c r="B1" s="38" t="s">
        <v>0</v>
      </c>
      <c r="C1" s="40"/>
      <c r="D1" s="38"/>
      <c r="E1" s="38"/>
      <c r="F1" s="38"/>
      <c r="G1" s="38"/>
      <c r="H1" s="41"/>
      <c r="I1" s="41"/>
      <c r="J1" s="38"/>
      <c r="K1" s="38"/>
      <c r="L1" s="38"/>
      <c r="M1" s="38"/>
      <c r="N1" s="38"/>
      <c r="O1" s="38"/>
      <c r="P1" s="38"/>
      <c r="Q1" s="38"/>
      <c r="R1" s="38"/>
      <c r="S1" s="38"/>
      <c r="T1" s="38"/>
      <c r="U1" s="38"/>
      <c r="V1" s="38"/>
      <c r="W1" s="38"/>
      <c r="X1" s="38"/>
      <c r="Y1" s="38"/>
      <c r="Z1" s="38"/>
      <c r="AA1" s="38"/>
      <c r="AB1" s="38"/>
      <c r="AC1" s="38"/>
      <c r="AD1" s="38"/>
      <c r="AE1" s="38"/>
    </row>
    <row r="2" spans="1:31" x14ac:dyDescent="0.2">
      <c r="A2" s="38"/>
      <c r="B2" s="1" t="s">
        <v>93</v>
      </c>
      <c r="C2" s="40"/>
      <c r="D2" s="38"/>
      <c r="E2" s="38"/>
      <c r="F2" s="38"/>
      <c r="G2" s="38"/>
      <c r="H2" s="41"/>
      <c r="I2" s="41"/>
      <c r="J2" s="38"/>
      <c r="K2" s="38"/>
      <c r="L2" s="38"/>
      <c r="M2" s="38"/>
      <c r="N2" s="38"/>
      <c r="O2" s="38"/>
      <c r="P2" s="38"/>
      <c r="Q2" s="38"/>
      <c r="R2" s="38"/>
      <c r="S2" s="38"/>
      <c r="T2" s="38"/>
      <c r="U2" s="38"/>
      <c r="V2" s="38"/>
      <c r="W2" s="38"/>
      <c r="X2" s="38"/>
      <c r="Y2" s="38"/>
      <c r="Z2" s="38"/>
      <c r="AA2" s="38"/>
      <c r="AB2" s="38"/>
      <c r="AC2" s="38"/>
      <c r="AD2" s="38"/>
      <c r="AE2" s="38"/>
    </row>
    <row r="3" spans="1:31" x14ac:dyDescent="0.2">
      <c r="A3" s="38"/>
      <c r="B3" s="42" t="s">
        <v>1</v>
      </c>
      <c r="C3" s="163">
        <f>'Title sheet and Definitions'!C13</f>
        <v>43038</v>
      </c>
      <c r="D3" s="41"/>
      <c r="E3" s="41"/>
      <c r="F3" s="41"/>
      <c r="G3" s="41"/>
      <c r="H3" s="41"/>
      <c r="I3" s="41"/>
      <c r="J3" s="38"/>
      <c r="K3" s="38"/>
      <c r="L3" s="38"/>
      <c r="M3" s="38"/>
      <c r="N3" s="38"/>
      <c r="O3" s="38"/>
      <c r="P3" s="38"/>
      <c r="Q3" s="38"/>
      <c r="R3" s="38"/>
      <c r="S3" s="38"/>
      <c r="T3" s="38"/>
      <c r="U3" s="38"/>
      <c r="V3" s="38"/>
      <c r="W3" s="38"/>
      <c r="X3" s="38"/>
      <c r="Y3" s="38"/>
      <c r="Z3" s="38"/>
      <c r="AA3" s="38"/>
      <c r="AB3" s="38"/>
      <c r="AC3" s="38"/>
      <c r="AD3" s="38"/>
      <c r="AE3" s="38"/>
    </row>
    <row r="4" spans="1:31" x14ac:dyDescent="0.2">
      <c r="A4" s="38"/>
      <c r="B4" s="42"/>
      <c r="C4" s="43" t="str">
        <f>'Title sheet and Definitions'!C14</f>
        <v>Ericsson</v>
      </c>
      <c r="D4" s="41"/>
      <c r="E4" s="41"/>
      <c r="F4" s="41"/>
      <c r="G4" s="41"/>
      <c r="H4" s="41"/>
      <c r="I4" s="41"/>
      <c r="J4" s="38"/>
      <c r="K4" s="38"/>
      <c r="L4" s="38"/>
      <c r="M4" s="38"/>
      <c r="N4" s="38"/>
      <c r="O4" s="38"/>
      <c r="P4" s="38"/>
      <c r="Q4" s="38"/>
      <c r="R4" s="38"/>
      <c r="S4" s="38"/>
      <c r="T4" s="38"/>
      <c r="U4" s="38"/>
      <c r="V4" s="38"/>
      <c r="W4" s="38"/>
      <c r="X4" s="38"/>
      <c r="Y4" s="38"/>
      <c r="Z4" s="38"/>
      <c r="AA4" s="38"/>
      <c r="AB4" s="38"/>
      <c r="AC4" s="38"/>
      <c r="AD4" s="38"/>
      <c r="AE4" s="38"/>
    </row>
    <row r="5" spans="1:31" x14ac:dyDescent="0.2">
      <c r="A5" s="38"/>
      <c r="B5" s="42"/>
      <c r="C5" s="43"/>
      <c r="D5" s="41"/>
      <c r="E5" s="41"/>
      <c r="F5" s="41"/>
      <c r="G5" s="41"/>
      <c r="H5" s="41"/>
      <c r="I5" s="41"/>
      <c r="J5" s="38"/>
      <c r="K5" s="38"/>
      <c r="L5" s="38"/>
      <c r="M5" s="38"/>
      <c r="N5" s="38"/>
      <c r="O5" s="38"/>
      <c r="P5" s="38"/>
      <c r="Q5" s="38"/>
      <c r="R5" s="38"/>
      <c r="S5" s="38"/>
      <c r="T5" s="38"/>
      <c r="U5" s="38"/>
      <c r="V5" s="38"/>
      <c r="W5" s="38"/>
      <c r="X5" s="38"/>
      <c r="Y5" s="38"/>
      <c r="Z5" s="38"/>
      <c r="AA5" s="38"/>
      <c r="AB5" s="38"/>
      <c r="AC5" s="38"/>
      <c r="AD5" s="38"/>
      <c r="AE5" s="38"/>
    </row>
    <row r="6" spans="1:31" x14ac:dyDescent="0.2">
      <c r="A6" s="3" t="s">
        <v>112</v>
      </c>
      <c r="B6" s="42"/>
      <c r="C6" s="43"/>
      <c r="D6" s="41"/>
      <c r="E6" s="41"/>
      <c r="F6" s="41"/>
      <c r="G6" s="41"/>
      <c r="H6" s="41"/>
      <c r="I6" s="41"/>
      <c r="J6" s="38"/>
      <c r="K6" s="41"/>
      <c r="L6" s="3" t="s">
        <v>111</v>
      </c>
      <c r="M6" s="41"/>
      <c r="N6" s="41"/>
      <c r="O6" s="41"/>
      <c r="P6" s="41"/>
      <c r="Q6" s="41"/>
      <c r="R6" s="41"/>
      <c r="S6" s="38"/>
      <c r="T6" s="38"/>
      <c r="U6" s="38"/>
      <c r="V6" s="38"/>
      <c r="W6" s="38"/>
      <c r="X6" s="38"/>
      <c r="Y6" s="38"/>
      <c r="Z6" s="38"/>
      <c r="AA6" s="38"/>
      <c r="AB6" s="38"/>
      <c r="AC6" s="38"/>
      <c r="AD6" s="38"/>
      <c r="AE6" s="38"/>
    </row>
    <row r="7" spans="1:31" ht="15" x14ac:dyDescent="0.25">
      <c r="A7" s="38"/>
      <c r="B7" s="45"/>
      <c r="C7" s="46">
        <v>2016</v>
      </c>
      <c r="D7" s="46">
        <v>2017</v>
      </c>
      <c r="E7" s="46">
        <v>2018</v>
      </c>
      <c r="F7" s="46">
        <v>2019</v>
      </c>
      <c r="G7" s="46">
        <v>2020</v>
      </c>
      <c r="H7" s="46">
        <v>2021</v>
      </c>
      <c r="I7" s="46">
        <v>2022</v>
      </c>
      <c r="J7" s="3" t="s">
        <v>146</v>
      </c>
      <c r="K7" s="90"/>
      <c r="L7" s="90"/>
      <c r="M7" s="90"/>
      <c r="N7" s="90"/>
      <c r="O7" s="90"/>
      <c r="P7" s="90"/>
      <c r="Q7" s="41"/>
      <c r="R7" s="41"/>
      <c r="S7" s="38"/>
      <c r="T7" s="38"/>
      <c r="U7" s="38"/>
      <c r="V7" s="38"/>
      <c r="W7" s="38"/>
      <c r="X7" s="38"/>
      <c r="Y7" s="38"/>
      <c r="Z7" s="38"/>
      <c r="AA7" s="38"/>
      <c r="AB7" s="38"/>
      <c r="AC7" s="38"/>
      <c r="AD7" s="38"/>
      <c r="AE7" s="38"/>
    </row>
    <row r="8" spans="1:31" x14ac:dyDescent="0.2">
      <c r="A8" s="38"/>
      <c r="B8" s="2" t="s">
        <v>96</v>
      </c>
      <c r="C8" s="134">
        <v>0</v>
      </c>
      <c r="D8" s="134">
        <v>0</v>
      </c>
      <c r="E8" s="134">
        <v>0</v>
      </c>
      <c r="F8" s="134">
        <v>44742871.950000003</v>
      </c>
      <c r="G8" s="134">
        <v>162146773.42499998</v>
      </c>
      <c r="H8" s="134">
        <v>425590845.88860011</v>
      </c>
      <c r="I8" s="134">
        <v>485800771.93494004</v>
      </c>
      <c r="J8" s="48"/>
      <c r="K8" s="52"/>
      <c r="L8" s="52"/>
      <c r="M8" s="52"/>
      <c r="N8" s="52"/>
      <c r="O8" s="52"/>
      <c r="P8" s="52"/>
      <c r="Q8" s="52"/>
      <c r="R8" s="41"/>
      <c r="S8" s="38"/>
      <c r="T8" s="38"/>
      <c r="U8" s="38"/>
      <c r="V8" s="38"/>
      <c r="W8" s="38"/>
      <c r="X8" s="38"/>
      <c r="Y8" s="38"/>
      <c r="Z8" s="38"/>
      <c r="AA8" s="38"/>
      <c r="AB8" s="38"/>
      <c r="AC8" s="38"/>
      <c r="AD8" s="38"/>
      <c r="AE8" s="38"/>
    </row>
    <row r="9" spans="1:31" x14ac:dyDescent="0.2">
      <c r="A9" s="38"/>
      <c r="B9" s="2" t="s">
        <v>97</v>
      </c>
      <c r="C9" s="134">
        <v>0</v>
      </c>
      <c r="D9" s="134">
        <v>0</v>
      </c>
      <c r="E9" s="134">
        <v>13883621.4</v>
      </c>
      <c r="F9" s="134">
        <v>29828581.300000001</v>
      </c>
      <c r="G9" s="134">
        <v>61770199.399999999</v>
      </c>
      <c r="H9" s="134">
        <v>94575743.530800015</v>
      </c>
      <c r="I9" s="134">
        <v>121450192.983735</v>
      </c>
      <c r="J9" s="48"/>
      <c r="K9" s="52"/>
      <c r="L9" s="52"/>
      <c r="M9" s="52"/>
      <c r="N9" s="52"/>
      <c r="O9" s="52"/>
      <c r="P9" s="52"/>
      <c r="Q9" s="52"/>
      <c r="R9" s="41"/>
      <c r="S9" s="38"/>
      <c r="T9" s="38"/>
      <c r="U9" s="38"/>
      <c r="V9" s="38"/>
      <c r="W9" s="38"/>
      <c r="X9" s="38"/>
      <c r="Y9" s="38"/>
      <c r="Z9" s="38"/>
      <c r="AA9" s="38"/>
      <c r="AB9" s="38"/>
      <c r="AC9" s="38"/>
      <c r="AD9" s="38"/>
      <c r="AE9" s="38"/>
    </row>
    <row r="10" spans="1:31" x14ac:dyDescent="0.2">
      <c r="A10" s="38"/>
      <c r="B10" s="2" t="s">
        <v>94</v>
      </c>
      <c r="C10" s="134">
        <v>0</v>
      </c>
      <c r="D10" s="134">
        <v>0</v>
      </c>
      <c r="E10" s="134">
        <v>4943410.6499999985</v>
      </c>
      <c r="F10" s="134">
        <v>7350614.6775000021</v>
      </c>
      <c r="G10" s="134">
        <v>13787990.937500007</v>
      </c>
      <c r="H10" s="134">
        <v>24319476.907920007</v>
      </c>
      <c r="I10" s="134">
        <v>39280462.416453727</v>
      </c>
      <c r="J10" s="48"/>
      <c r="K10" s="52"/>
      <c r="L10" s="52"/>
      <c r="M10" s="52"/>
      <c r="N10" s="52"/>
      <c r="O10" s="52"/>
      <c r="P10" s="52"/>
      <c r="Q10" s="52"/>
      <c r="R10" s="41"/>
      <c r="S10" s="38"/>
      <c r="T10" s="38"/>
      <c r="U10" s="38"/>
      <c r="V10" s="38"/>
      <c r="W10" s="38"/>
      <c r="X10" s="38"/>
      <c r="Y10" s="38"/>
      <c r="Z10" s="38"/>
      <c r="AA10" s="38"/>
      <c r="AB10" s="38"/>
      <c r="AC10" s="38"/>
      <c r="AD10" s="38"/>
      <c r="AE10" s="38"/>
    </row>
    <row r="11" spans="1:31" x14ac:dyDescent="0.2">
      <c r="A11" s="38"/>
      <c r="B11" s="25" t="s">
        <v>24</v>
      </c>
      <c r="C11" s="135">
        <v>0</v>
      </c>
      <c r="D11" s="135">
        <v>0</v>
      </c>
      <c r="E11" s="135">
        <v>18827032.049999997</v>
      </c>
      <c r="F11" s="135">
        <v>81922067.92750001</v>
      </c>
      <c r="G11" s="135">
        <v>237704963.76249999</v>
      </c>
      <c r="H11" s="135">
        <v>544486066.3273201</v>
      </c>
      <c r="I11" s="135">
        <v>646531427.33512878</v>
      </c>
      <c r="J11" s="20">
        <f>(I11/E11)^(1/4)-1</f>
        <v>1.4207611708244601</v>
      </c>
      <c r="K11" s="52"/>
      <c r="L11" s="52"/>
      <c r="M11" s="52"/>
      <c r="N11" s="52"/>
      <c r="O11" s="52"/>
      <c r="P11" s="52"/>
      <c r="Q11" s="52"/>
      <c r="R11" s="38"/>
      <c r="S11" s="38"/>
      <c r="T11" s="38"/>
      <c r="U11" s="38"/>
      <c r="V11" s="38"/>
      <c r="W11" s="38"/>
      <c r="X11" s="38"/>
      <c r="Y11" s="38"/>
      <c r="Z11" s="38"/>
      <c r="AA11" s="38"/>
      <c r="AB11" s="38"/>
      <c r="AC11" s="38"/>
      <c r="AD11" s="38"/>
      <c r="AE11" s="38"/>
    </row>
    <row r="12" spans="1:31" x14ac:dyDescent="0.2">
      <c r="A12" s="38"/>
      <c r="B12" s="42"/>
      <c r="C12" s="47"/>
      <c r="D12" s="47"/>
      <c r="E12" s="47"/>
      <c r="F12" s="47"/>
      <c r="G12" s="47"/>
      <c r="H12" s="47"/>
      <c r="I12" s="47"/>
      <c r="J12" s="48"/>
      <c r="K12" s="52"/>
      <c r="L12" s="52"/>
      <c r="M12" s="52"/>
      <c r="N12" s="52"/>
      <c r="O12" s="52"/>
      <c r="P12" s="52"/>
      <c r="Q12" s="52"/>
      <c r="R12" s="38"/>
      <c r="S12" s="38"/>
      <c r="T12" s="38"/>
      <c r="U12" s="38"/>
      <c r="V12" s="38"/>
      <c r="W12" s="38"/>
      <c r="X12" s="38"/>
      <c r="Y12" s="38"/>
      <c r="Z12" s="38"/>
      <c r="AA12" s="38"/>
      <c r="AB12" s="38"/>
      <c r="AC12" s="38"/>
      <c r="AD12" s="38"/>
      <c r="AE12" s="38"/>
    </row>
    <row r="13" spans="1:31" x14ac:dyDescent="0.2">
      <c r="A13" s="38"/>
      <c r="B13" s="157" t="s">
        <v>144</v>
      </c>
      <c r="C13" s="158"/>
      <c r="D13" s="158"/>
      <c r="E13" s="158"/>
      <c r="F13" s="158"/>
      <c r="G13" s="158"/>
      <c r="H13" s="158"/>
      <c r="I13" s="158"/>
      <c r="J13" s="150"/>
      <c r="K13" s="52"/>
      <c r="L13" s="52"/>
      <c r="M13" s="52"/>
      <c r="N13" s="52"/>
      <c r="O13" s="52"/>
      <c r="P13" s="52"/>
      <c r="Q13" s="52"/>
      <c r="R13" s="38"/>
      <c r="S13" s="38"/>
      <c r="T13" s="38"/>
      <c r="U13" s="38"/>
      <c r="V13" s="38"/>
      <c r="W13" s="38"/>
      <c r="X13" s="38"/>
      <c r="Y13" s="38"/>
      <c r="Z13" s="38"/>
      <c r="AA13" s="38"/>
      <c r="AB13" s="38"/>
      <c r="AC13" s="38"/>
      <c r="AD13" s="38"/>
      <c r="AE13" s="38"/>
    </row>
    <row r="14" spans="1:31" x14ac:dyDescent="0.2">
      <c r="A14" s="38"/>
      <c r="B14" s="159" t="s">
        <v>145</v>
      </c>
      <c r="C14" s="160"/>
      <c r="D14" s="160"/>
      <c r="E14" s="160"/>
      <c r="F14" s="160"/>
      <c r="G14" s="160"/>
      <c r="H14" s="160"/>
      <c r="I14" s="160"/>
      <c r="J14" s="147"/>
      <c r="K14" s="38"/>
      <c r="L14" s="38"/>
      <c r="M14" s="38"/>
      <c r="N14" s="38"/>
      <c r="O14" s="38"/>
      <c r="P14" s="38"/>
      <c r="Q14" s="38"/>
      <c r="R14" s="38"/>
      <c r="S14" s="38"/>
      <c r="T14" s="38"/>
      <c r="U14" s="38"/>
      <c r="V14" s="38"/>
      <c r="W14" s="38"/>
      <c r="X14" s="38"/>
      <c r="Y14" s="38"/>
      <c r="Z14" s="38"/>
      <c r="AA14" s="38"/>
      <c r="AB14" s="38"/>
      <c r="AC14" s="38"/>
      <c r="AD14" s="38"/>
      <c r="AE14" s="38"/>
    </row>
    <row r="15" spans="1:31" x14ac:dyDescent="0.2">
      <c r="A15" s="38"/>
      <c r="B15" s="161"/>
      <c r="C15" s="162"/>
      <c r="D15" s="162"/>
      <c r="E15" s="162"/>
      <c r="F15" s="162"/>
      <c r="G15" s="162"/>
      <c r="H15" s="162"/>
      <c r="I15" s="162"/>
      <c r="J15" s="41"/>
      <c r="K15" s="38"/>
      <c r="L15" s="38"/>
      <c r="M15" s="38"/>
      <c r="N15" s="38"/>
      <c r="O15" s="38"/>
      <c r="P15" s="38"/>
      <c r="Q15" s="38"/>
      <c r="R15" s="38"/>
      <c r="S15" s="38"/>
      <c r="T15" s="38"/>
      <c r="U15" s="38"/>
      <c r="V15" s="38"/>
      <c r="W15" s="38"/>
      <c r="X15" s="38"/>
      <c r="Y15" s="38"/>
      <c r="Z15" s="38"/>
      <c r="AA15" s="38"/>
      <c r="AB15" s="38"/>
      <c r="AC15" s="38"/>
      <c r="AD15" s="38"/>
      <c r="AE15" s="38"/>
    </row>
    <row r="16" spans="1:31" x14ac:dyDescent="0.2">
      <c r="A16" s="38"/>
      <c r="B16" s="149"/>
      <c r="C16" s="153"/>
      <c r="D16" s="153"/>
      <c r="E16" s="153"/>
      <c r="F16" s="153"/>
      <c r="G16" s="153"/>
      <c r="H16" s="153"/>
      <c r="I16" s="153"/>
      <c r="J16" s="41"/>
      <c r="K16" s="38"/>
      <c r="L16" s="38"/>
      <c r="M16" s="38"/>
      <c r="N16" s="38"/>
      <c r="O16" s="38"/>
      <c r="P16" s="38"/>
      <c r="Q16" s="38"/>
      <c r="R16" s="38"/>
      <c r="S16" s="38"/>
      <c r="T16" s="38"/>
      <c r="U16" s="38"/>
      <c r="V16" s="38"/>
      <c r="W16" s="38"/>
      <c r="X16" s="38"/>
      <c r="Y16" s="38"/>
      <c r="Z16" s="38"/>
      <c r="AA16" s="38"/>
      <c r="AB16" s="38"/>
      <c r="AC16" s="38"/>
      <c r="AD16" s="38"/>
      <c r="AE16" s="38"/>
    </row>
    <row r="17" spans="1:20" x14ac:dyDescent="0.2">
      <c r="B17" s="149"/>
      <c r="C17" s="153"/>
      <c r="D17" s="153"/>
      <c r="E17" s="153"/>
      <c r="F17" s="153"/>
      <c r="G17" s="153"/>
      <c r="H17" s="153"/>
      <c r="I17" s="153"/>
      <c r="J17" s="154"/>
    </row>
    <row r="18" spans="1:20" x14ac:dyDescent="0.2">
      <c r="B18" s="149"/>
      <c r="C18" s="153"/>
      <c r="D18" s="153"/>
      <c r="E18" s="153"/>
      <c r="F18" s="153"/>
      <c r="G18" s="153"/>
      <c r="H18" s="153"/>
      <c r="I18" s="153"/>
      <c r="J18" s="154"/>
    </row>
    <row r="19" spans="1:20" x14ac:dyDescent="0.2">
      <c r="B19" s="154"/>
      <c r="C19" s="154"/>
      <c r="D19" s="154"/>
      <c r="E19" s="154"/>
      <c r="F19" s="154"/>
      <c r="G19" s="154"/>
      <c r="H19" s="154"/>
      <c r="I19" s="154"/>
      <c r="J19" s="154"/>
    </row>
    <row r="20" spans="1:20" ht="15" x14ac:dyDescent="0.25">
      <c r="B20" s="149"/>
      <c r="C20" s="155"/>
      <c r="D20" s="155"/>
      <c r="E20" s="155"/>
      <c r="F20" s="155"/>
      <c r="G20" s="155"/>
      <c r="H20" s="155"/>
      <c r="I20" s="155"/>
      <c r="J20" s="154"/>
    </row>
    <row r="21" spans="1:20" ht="15" x14ac:dyDescent="0.25">
      <c r="B21" s="149"/>
      <c r="C21" s="155"/>
      <c r="D21" s="155"/>
      <c r="E21" s="155"/>
      <c r="F21" s="155"/>
      <c r="G21" s="155"/>
      <c r="H21" s="155"/>
      <c r="I21" s="155"/>
      <c r="J21" s="154"/>
    </row>
    <row r="22" spans="1:20" ht="15" x14ac:dyDescent="0.25">
      <c r="B22" s="149"/>
      <c r="C22" s="155"/>
      <c r="D22" s="155"/>
      <c r="E22" s="155"/>
      <c r="F22" s="155"/>
      <c r="G22" s="155"/>
      <c r="H22" s="155"/>
      <c r="I22" s="155"/>
      <c r="J22" s="154"/>
    </row>
    <row r="25" spans="1:20" x14ac:dyDescent="0.2">
      <c r="A25" s="3" t="s">
        <v>114</v>
      </c>
      <c r="B25" s="42"/>
      <c r="C25" s="43"/>
      <c r="D25" s="41"/>
      <c r="E25" s="41"/>
      <c r="F25" s="41"/>
      <c r="G25" s="41"/>
      <c r="H25" s="41"/>
      <c r="I25" s="41"/>
      <c r="J25" s="38"/>
      <c r="K25" s="41"/>
      <c r="L25" s="3" t="s">
        <v>113</v>
      </c>
      <c r="M25" s="41"/>
      <c r="N25" s="41"/>
      <c r="O25" s="41"/>
      <c r="P25" s="41"/>
      <c r="Q25" s="41"/>
      <c r="R25" s="41"/>
      <c r="S25" s="38"/>
      <c r="T25" s="38"/>
    </row>
    <row r="26" spans="1:20" ht="15" x14ac:dyDescent="0.25">
      <c r="A26" s="38"/>
      <c r="B26" s="45"/>
      <c r="C26" s="46">
        <v>2016</v>
      </c>
      <c r="D26" s="46">
        <v>2017</v>
      </c>
      <c r="E26" s="46">
        <v>2018</v>
      </c>
      <c r="F26" s="46">
        <v>2019</v>
      </c>
      <c r="G26" s="46">
        <v>2020</v>
      </c>
      <c r="H26" s="46">
        <v>2021</v>
      </c>
      <c r="I26" s="46">
        <v>2022</v>
      </c>
      <c r="J26" s="3" t="s">
        <v>146</v>
      </c>
      <c r="K26" s="90"/>
      <c r="L26" s="90"/>
      <c r="M26" s="90"/>
      <c r="N26" s="90"/>
      <c r="O26" s="90"/>
      <c r="P26" s="90"/>
      <c r="Q26" s="41"/>
      <c r="R26" s="41"/>
      <c r="S26" s="38"/>
      <c r="T26" s="38"/>
    </row>
    <row r="27" spans="1:20" x14ac:dyDescent="0.2">
      <c r="A27" s="38"/>
      <c r="B27" s="2" t="s">
        <v>98</v>
      </c>
      <c r="C27" s="136">
        <v>0</v>
      </c>
      <c r="D27" s="136">
        <v>0</v>
      </c>
      <c r="E27" s="136">
        <v>60</v>
      </c>
      <c r="F27" s="136">
        <v>1600</v>
      </c>
      <c r="G27" s="136">
        <v>12000</v>
      </c>
      <c r="H27" s="136">
        <v>32000</v>
      </c>
      <c r="I27" s="136">
        <v>76000</v>
      </c>
      <c r="J27" s="48"/>
      <c r="K27" s="137" t="s">
        <v>136</v>
      </c>
      <c r="L27" s="52"/>
      <c r="M27" s="52"/>
      <c r="N27" s="52"/>
      <c r="O27" s="52"/>
      <c r="P27" s="52"/>
      <c r="Q27" s="52"/>
      <c r="R27" s="41"/>
      <c r="S27" s="38"/>
      <c r="T27" s="38"/>
    </row>
    <row r="28" spans="1:20" x14ac:dyDescent="0.2">
      <c r="A28" s="38"/>
      <c r="B28" s="2" t="s">
        <v>99</v>
      </c>
      <c r="C28" s="136">
        <v>0</v>
      </c>
      <c r="D28" s="136">
        <v>0</v>
      </c>
      <c r="E28" s="136">
        <v>80</v>
      </c>
      <c r="F28" s="136">
        <v>2560</v>
      </c>
      <c r="G28" s="136">
        <v>16800</v>
      </c>
      <c r="H28" s="136">
        <v>40000</v>
      </c>
      <c r="I28" s="136">
        <v>95000</v>
      </c>
      <c r="J28" s="48"/>
      <c r="K28" s="137" t="s">
        <v>137</v>
      </c>
      <c r="L28" s="52"/>
      <c r="M28" s="52"/>
      <c r="N28" s="52"/>
      <c r="O28" s="52"/>
      <c r="P28" s="52"/>
      <c r="Q28" s="52"/>
      <c r="R28" s="41"/>
      <c r="S28" s="38"/>
      <c r="T28" s="38"/>
    </row>
    <row r="29" spans="1:20" x14ac:dyDescent="0.2">
      <c r="A29" s="38"/>
      <c r="B29" s="2" t="s">
        <v>100</v>
      </c>
      <c r="C29" s="136">
        <v>0</v>
      </c>
      <c r="D29" s="136">
        <v>0</v>
      </c>
      <c r="E29" s="136">
        <v>50</v>
      </c>
      <c r="F29" s="136">
        <v>2400</v>
      </c>
      <c r="G29" s="136">
        <v>19800</v>
      </c>
      <c r="H29" s="136">
        <v>56000</v>
      </c>
      <c r="I29" s="136">
        <v>152000</v>
      </c>
      <c r="J29" s="48"/>
      <c r="K29" s="137" t="s">
        <v>139</v>
      </c>
      <c r="L29" s="52"/>
      <c r="M29" s="52"/>
      <c r="N29" s="52"/>
      <c r="O29" s="52"/>
      <c r="P29" s="52"/>
      <c r="Q29" s="52"/>
      <c r="R29" s="41"/>
      <c r="S29" s="38"/>
      <c r="T29" s="38"/>
    </row>
    <row r="30" spans="1:20" x14ac:dyDescent="0.2">
      <c r="A30" s="38"/>
      <c r="B30" s="2" t="s">
        <v>101</v>
      </c>
      <c r="C30" s="136"/>
      <c r="D30" s="136">
        <v>0</v>
      </c>
      <c r="E30" s="136">
        <v>0</v>
      </c>
      <c r="F30" s="136">
        <v>0</v>
      </c>
      <c r="G30" s="136">
        <v>600</v>
      </c>
      <c r="H30" s="136">
        <v>3200</v>
      </c>
      <c r="I30" s="136">
        <v>15200</v>
      </c>
      <c r="J30" s="48"/>
      <c r="K30" s="137" t="s">
        <v>138</v>
      </c>
      <c r="L30" s="52"/>
      <c r="M30" s="52"/>
      <c r="N30" s="52"/>
      <c r="O30" s="52"/>
      <c r="P30" s="52"/>
      <c r="Q30" s="52"/>
      <c r="R30" s="41"/>
      <c r="S30" s="38"/>
      <c r="T30" s="38"/>
    </row>
    <row r="31" spans="1:20" x14ac:dyDescent="0.2">
      <c r="A31" s="38"/>
      <c r="B31" s="2" t="s">
        <v>29</v>
      </c>
      <c r="C31" s="136"/>
      <c r="D31" s="136">
        <v>0</v>
      </c>
      <c r="E31" s="136">
        <v>9.9999999999999982</v>
      </c>
      <c r="F31" s="136">
        <v>1439.9999999999995</v>
      </c>
      <c r="G31" s="136">
        <v>10799.999999999993</v>
      </c>
      <c r="H31" s="136">
        <v>28800</v>
      </c>
      <c r="I31" s="136">
        <v>41799.999999999971</v>
      </c>
      <c r="J31" s="48"/>
      <c r="K31" s="52"/>
      <c r="L31" s="52"/>
      <c r="M31" s="52"/>
      <c r="N31" s="52"/>
      <c r="O31" s="52"/>
      <c r="P31" s="52"/>
      <c r="Q31" s="52"/>
      <c r="R31" s="41"/>
      <c r="S31" s="38"/>
      <c r="T31" s="38"/>
    </row>
    <row r="32" spans="1:20" x14ac:dyDescent="0.2">
      <c r="A32" s="38"/>
      <c r="B32" s="25" t="s">
        <v>24</v>
      </c>
      <c r="C32" s="138">
        <v>0</v>
      </c>
      <c r="D32" s="138">
        <v>0</v>
      </c>
      <c r="E32" s="138">
        <v>190</v>
      </c>
      <c r="F32" s="138">
        <v>6560</v>
      </c>
      <c r="G32" s="138">
        <v>48600</v>
      </c>
      <c r="H32" s="138">
        <v>128000</v>
      </c>
      <c r="I32" s="138">
        <v>323000</v>
      </c>
      <c r="J32" s="20">
        <f>(I32/E32)^(1/4)-1</f>
        <v>5.4211413515181706</v>
      </c>
      <c r="K32" s="52"/>
      <c r="L32" s="52"/>
      <c r="M32" s="52"/>
      <c r="N32" s="52"/>
      <c r="O32" s="52"/>
      <c r="P32" s="52"/>
      <c r="Q32" s="52"/>
      <c r="R32" s="38"/>
      <c r="S32" s="38"/>
      <c r="T32" s="38"/>
    </row>
    <row r="33" spans="1:20" x14ac:dyDescent="0.2">
      <c r="A33" s="38"/>
      <c r="B33" s="42"/>
      <c r="C33" s="47"/>
      <c r="D33" s="47"/>
      <c r="E33" s="47"/>
      <c r="F33" s="47"/>
      <c r="G33" s="47"/>
      <c r="H33" s="47"/>
      <c r="I33" s="47"/>
      <c r="J33" s="48"/>
      <c r="K33" s="52"/>
      <c r="L33" s="52"/>
      <c r="M33" s="52"/>
      <c r="N33" s="52"/>
      <c r="O33" s="52"/>
      <c r="P33" s="52"/>
      <c r="Q33" s="52"/>
      <c r="R33" s="38"/>
      <c r="S33" s="38"/>
      <c r="T33" s="38"/>
    </row>
    <row r="34" spans="1:20" x14ac:dyDescent="0.2">
      <c r="A34" s="38"/>
      <c r="B34" s="42"/>
      <c r="C34" s="47"/>
      <c r="D34" s="47"/>
      <c r="E34" s="47"/>
      <c r="F34" s="47"/>
      <c r="G34" s="47"/>
      <c r="H34" s="47"/>
      <c r="I34" s="47"/>
      <c r="J34" s="48"/>
      <c r="K34" s="52"/>
      <c r="L34" s="52"/>
      <c r="M34" s="52"/>
      <c r="N34" s="52"/>
      <c r="O34" s="52"/>
      <c r="P34" s="52"/>
      <c r="Q34" s="52"/>
      <c r="R34" s="38"/>
      <c r="S34" s="38"/>
      <c r="T34" s="38"/>
    </row>
    <row r="35" spans="1:20" x14ac:dyDescent="0.2">
      <c r="A35" s="38"/>
      <c r="B35" s="38"/>
      <c r="C35" s="53"/>
      <c r="D35" s="53"/>
      <c r="E35" s="53"/>
      <c r="F35" s="53"/>
      <c r="G35" s="53"/>
      <c r="H35" s="53"/>
      <c r="I35" s="53"/>
      <c r="J35" s="51"/>
      <c r="K35" s="38"/>
      <c r="L35" s="38"/>
      <c r="M35" s="38"/>
      <c r="N35" s="38"/>
      <c r="O35" s="38"/>
      <c r="P35" s="38"/>
      <c r="Q35" s="38"/>
      <c r="R35" s="38"/>
      <c r="S35" s="38"/>
      <c r="T35" s="38"/>
    </row>
    <row r="36" spans="1:20" x14ac:dyDescent="0.2">
      <c r="A36" s="38"/>
      <c r="B36" s="151"/>
      <c r="C36" s="152"/>
      <c r="D36" s="152"/>
      <c r="E36" s="152"/>
      <c r="F36" s="152"/>
      <c r="G36" s="152"/>
      <c r="H36" s="152"/>
      <c r="I36" s="152"/>
      <c r="J36" s="38"/>
      <c r="K36" s="38"/>
      <c r="L36" s="38"/>
      <c r="M36" s="38"/>
      <c r="N36" s="38"/>
      <c r="O36" s="38"/>
      <c r="P36" s="38"/>
      <c r="Q36" s="38"/>
      <c r="R36" s="38"/>
      <c r="S36" s="38"/>
      <c r="T36" s="38"/>
    </row>
    <row r="37" spans="1:20" x14ac:dyDescent="0.2">
      <c r="A37" s="38"/>
      <c r="B37" s="149"/>
      <c r="C37" s="153"/>
      <c r="D37" s="153"/>
      <c r="E37" s="153"/>
      <c r="F37" s="153"/>
      <c r="G37" s="153"/>
      <c r="H37" s="153"/>
      <c r="I37" s="153"/>
      <c r="J37" s="38"/>
      <c r="K37" s="38"/>
      <c r="L37" s="38"/>
      <c r="M37" s="38"/>
      <c r="N37" s="38"/>
      <c r="O37" s="38"/>
      <c r="P37" s="38"/>
      <c r="Q37" s="38"/>
      <c r="R37" s="38"/>
      <c r="S37" s="38"/>
      <c r="T37" s="38"/>
    </row>
    <row r="38" spans="1:20" x14ac:dyDescent="0.2">
      <c r="B38" s="149"/>
      <c r="C38" s="153"/>
      <c r="D38" s="153"/>
      <c r="E38" s="153"/>
      <c r="F38" s="153"/>
      <c r="G38" s="153"/>
      <c r="H38" s="153"/>
      <c r="I38" s="153"/>
    </row>
    <row r="39" spans="1:20" x14ac:dyDescent="0.2">
      <c r="B39" s="149"/>
      <c r="C39" s="10"/>
      <c r="D39" s="15"/>
      <c r="E39" s="156"/>
      <c r="F39" s="156"/>
      <c r="G39" s="156"/>
      <c r="H39" s="156"/>
      <c r="I39" s="156"/>
    </row>
    <row r="40" spans="1:20" x14ac:dyDescent="0.2">
      <c r="B40" s="149"/>
      <c r="C40" s="10"/>
      <c r="D40" s="15"/>
      <c r="E40" s="15"/>
      <c r="F40" s="156"/>
      <c r="G40" s="156"/>
      <c r="H40" s="156"/>
      <c r="I40" s="156"/>
    </row>
    <row r="41" spans="1:20" x14ac:dyDescent="0.2">
      <c r="B41" s="149"/>
      <c r="C41" s="10"/>
      <c r="D41" s="15"/>
      <c r="E41" s="156"/>
      <c r="F41" s="156"/>
      <c r="G41" s="156"/>
      <c r="H41" s="156"/>
      <c r="I41" s="156"/>
    </row>
  </sheetData>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Title sheet and Definitions</vt:lpstr>
      <vt:lpstr>TOC</vt:lpstr>
      <vt:lpstr>Summary</vt:lpstr>
      <vt:lpstr>CBRS Fixed</vt:lpstr>
      <vt:lpstr>CBRS Mobile</vt:lpstr>
      <vt:lpstr>CBRS Indoor</vt:lpstr>
      <vt:lpstr>Private LTE</vt:lpstr>
      <vt:lpstr>Mobile Terminals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Daddy O</dc:creator>
  <cp:keywords/>
  <dc:description/>
  <cp:lastModifiedBy>Eleanor!</cp:lastModifiedBy>
  <cp:revision/>
  <cp:lastPrinted>2017-10-17T19:04:20Z</cp:lastPrinted>
  <dcterms:created xsi:type="dcterms:W3CDTF">2010-08-09T16:51:57Z</dcterms:created>
  <dcterms:modified xsi:type="dcterms:W3CDTF">2017-11-09T17:46:00Z</dcterms:modified>
  <cp:category/>
  <cp:contentStatus/>
</cp:coreProperties>
</file>