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8.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99480282-0D2B-46C7-9BB5-4E12275ED555}" xr6:coauthVersionLast="44" xr6:coauthVersionMax="44" xr10:uidLastSave="{00000000-0000-0000-0000-000000000000}"/>
  <bookViews>
    <workbookView xWindow="1560" yWindow="705" windowWidth="17715" windowHeight="10215" xr2:uid="{00000000-000D-0000-FFFF-FFFF00000000}"/>
  </bookViews>
  <sheets>
    <sheet name="Cover sheet" sheetId="4" r:id="rId1"/>
    <sheet name="Definitions" sheetId="3" r:id="rId2"/>
    <sheet name="Table of Contents" sheetId="8" r:id="rId3"/>
    <sheet name="Summary" sheetId="6" r:id="rId4"/>
    <sheet name="IDAS" sheetId="5" r:id="rId5"/>
    <sheet name="ODAS" sheetId="1" r:id="rId6"/>
    <sheet name="DRS" sheetId="10" r:id="rId7"/>
  </sheets>
  <calcPr calcId="181029"/>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3" l="1"/>
</calcChain>
</file>

<file path=xl/sharedStrings.xml><?xml version="1.0" encoding="utf-8"?>
<sst xmlns="http://schemas.openxmlformats.org/spreadsheetml/2006/main" count="444" uniqueCount="227">
  <si>
    <t>Mobile Experts</t>
  </si>
  <si>
    <t>Outdoor DAS RF Nodes</t>
  </si>
  <si>
    <t>GSM:</t>
  </si>
  <si>
    <t>850 MHz</t>
  </si>
  <si>
    <t>900 MHz</t>
  </si>
  <si>
    <t>1700 MHz</t>
  </si>
  <si>
    <t>1800 MHz</t>
  </si>
  <si>
    <t>1900 MHz</t>
  </si>
  <si>
    <t>CDMA/EVDO:</t>
  </si>
  <si>
    <t>450 MHz</t>
  </si>
  <si>
    <t>1500 MHz</t>
  </si>
  <si>
    <t>WCDMA:</t>
  </si>
  <si>
    <t>2100 MHz</t>
  </si>
  <si>
    <t>TD-SCDMA:</t>
  </si>
  <si>
    <t>2000 MHz</t>
  </si>
  <si>
    <t>TD-LTE:</t>
  </si>
  <si>
    <t>2300 MHz</t>
  </si>
  <si>
    <t>2500 MHz</t>
  </si>
  <si>
    <t>2600 MHz</t>
  </si>
  <si>
    <t>3500 MHz</t>
  </si>
  <si>
    <t xml:space="preserve"> FDD LTE:</t>
  </si>
  <si>
    <t>700 MHz</t>
  </si>
  <si>
    <t>800 MHz</t>
  </si>
  <si>
    <t>TOTAL</t>
  </si>
  <si>
    <t>North America</t>
  </si>
  <si>
    <t>Latin America</t>
  </si>
  <si>
    <t>Europe</t>
  </si>
  <si>
    <t>China</t>
  </si>
  <si>
    <t>Asia Pacific</t>
  </si>
  <si>
    <t>MEA</t>
  </si>
  <si>
    <t>Indoor DAS RF Nodes</t>
  </si>
  <si>
    <t>Hospitality</t>
  </si>
  <si>
    <t>Healthcare</t>
  </si>
  <si>
    <t>Stadium</t>
  </si>
  <si>
    <t>Office Building</t>
  </si>
  <si>
    <t>Retail</t>
  </si>
  <si>
    <t>Neutral Host</t>
  </si>
  <si>
    <t>Mobile Operators</t>
  </si>
  <si>
    <t>Enterprise</t>
  </si>
  <si>
    <t>Comba</t>
  </si>
  <si>
    <t>Licensed to:</t>
  </si>
  <si>
    <t>(408) 540-7284</t>
  </si>
  <si>
    <t>Segment Definitions</t>
  </si>
  <si>
    <t>Definitions</t>
  </si>
  <si>
    <t>Description</t>
  </si>
  <si>
    <t>DAS</t>
  </si>
  <si>
    <t>DAS systems configured to allow multiple mobile service providers to use the same distribution and radio nodes.</t>
  </si>
  <si>
    <t>Small Cell</t>
  </si>
  <si>
    <t>ODAS</t>
  </si>
  <si>
    <t>IDAS</t>
  </si>
  <si>
    <t>Public Safety:</t>
  </si>
  <si>
    <t>VHF</t>
  </si>
  <si>
    <t>UHF</t>
  </si>
  <si>
    <t>700-800 MHz</t>
  </si>
  <si>
    <t>WiFi:</t>
  </si>
  <si>
    <t>2.4 GHz</t>
  </si>
  <si>
    <t>Macro Cabinets</t>
  </si>
  <si>
    <t>Small Cells</t>
  </si>
  <si>
    <t>Passive</t>
  </si>
  <si>
    <t>Active</t>
  </si>
  <si>
    <t>Total Radio Heads in Ecosystem</t>
  </si>
  <si>
    <t>Zinwave</t>
  </si>
  <si>
    <t>SOLiD</t>
  </si>
  <si>
    <t>ODAS Total Nodes</t>
  </si>
  <si>
    <t>5 GHz</t>
  </si>
  <si>
    <t>2400 MHz</t>
  </si>
  <si>
    <t>700-800 MHz SMR</t>
  </si>
  <si>
    <t>DAS Forecast</t>
  </si>
  <si>
    <t>Global DAS Forecast</t>
  </si>
  <si>
    <t>TOTAL PHYSICAL INDOOR DAS NODES</t>
  </si>
  <si>
    <t>TOTAL BANDS/MODES COVERED:</t>
  </si>
  <si>
    <t>Market Totals</t>
  </si>
  <si>
    <t>Total DAS Nodes</t>
  </si>
  <si>
    <t>Indoor DAS, transmitting less than 10W of composite power per node.   Note that some low-power nodes will be physically outdoors but are still categorized as "indoor" based on power level.</t>
  </si>
  <si>
    <t>Westell</t>
  </si>
  <si>
    <t>600 MHz</t>
  </si>
  <si>
    <t xml:space="preserve">Macro </t>
  </si>
  <si>
    <t>20W</t>
  </si>
  <si>
    <t>1-10W</t>
  </si>
  <si>
    <t>40W and above</t>
  </si>
  <si>
    <t>Multi-operator</t>
  </si>
  <si>
    <t>Indoor DAS</t>
  </si>
  <si>
    <t>Residential Hi-Rise</t>
  </si>
  <si>
    <t>Bird/Deltanode</t>
  </si>
  <si>
    <t>Equipment Revenue</t>
  </si>
  <si>
    <t>Electronic Gear</t>
  </si>
  <si>
    <t>Cabling/Fiber</t>
  </si>
  <si>
    <t>Outdoor DAS</t>
  </si>
  <si>
    <t xml:space="preserve">DAS Equipment </t>
  </si>
  <si>
    <t>Table 1-1:   DAS Node Shipments</t>
  </si>
  <si>
    <t>Table 1-2:   DAS Equipment Revenue</t>
  </si>
  <si>
    <t>Note:   Equipment revenue includes cabling for many cases</t>
  </si>
  <si>
    <t>Table 1-3:   DAS Capital Investment</t>
  </si>
  <si>
    <t>Table 2-1:   Indoor DAS Nodes</t>
  </si>
  <si>
    <t>Table 2-2:   Indoor DAS Nodes by Band Supported</t>
  </si>
  <si>
    <t>Table 2-3:   Indoor DAS Revenue</t>
  </si>
  <si>
    <t>Table 2-4:   Indoor DAS Revenue by Region</t>
  </si>
  <si>
    <t>Table 2-5:   Indoor DAS Revenue by Vertical Market</t>
  </si>
  <si>
    <t>Table 2-6:   Indoor DAS Revenue by Business Model</t>
  </si>
  <si>
    <t>Table 3-1:   Outdoor DAS Nodes Deployed</t>
  </si>
  <si>
    <t>Table 3-2:   Outdoor DAS Nodes Deployed, by Band</t>
  </si>
  <si>
    <t>Table 3-3:   Outdoor DAS Equipment Revenue</t>
  </si>
  <si>
    <t>Note:  Not much cabling included in Outdoor DAS numbers</t>
  </si>
  <si>
    <t>Outdoor DAS nodes, transmitting 10W or higher composite power per node (power measured at the antenna port).   Note that in rare cases a node with &gt;10W power could be mounted indoors but we count it as "outdoor" based on power level.</t>
  </si>
  <si>
    <t>Network nodes which transmit less than 30W of composite power per sector, which include baseband processing for complete enodeB/nodeB/BTS functionality.</t>
  </si>
  <si>
    <t>Table 3-4:   Outdoor DAS Equipment Revenue, by Number of Operators</t>
  </si>
  <si>
    <t>Single Operator</t>
  </si>
  <si>
    <t>Multi-Operator</t>
  </si>
  <si>
    <t>Operators</t>
  </si>
  <si>
    <t xml:space="preserve">A Distributed Antenna System:  A network of radio nodes for mobile communications, using a simulcast of identical RF waveforms from a hub.  </t>
  </si>
  <si>
    <t>Dynamic DAS</t>
  </si>
  <si>
    <t>Dynamic DAS has the ability to reallocate capacity between different remote antenna units during operation, shifting adaptively to adjust for traffic patterns.</t>
  </si>
  <si>
    <t>Embedded DAS</t>
  </si>
  <si>
    <t>Embedded DAS refers to a DAS system in which the signal sources are included in the product.  The source does not need to be integrated at a PCB level, but simply integrated into one physical product.</t>
  </si>
  <si>
    <t>Static DAS</t>
  </si>
  <si>
    <t>Static DAS has a fixed allocation of capacity in each sector (in other words is not dynamic)</t>
  </si>
  <si>
    <t>Active DAS</t>
  </si>
  <si>
    <t>Active DAS systems use amplifiers at the remote antenna unit location</t>
  </si>
  <si>
    <t>Remote Antenna Unit (RAU)</t>
  </si>
  <si>
    <t>An RAU is a single DAS transmission/reception point.  In the case of Active DAS this includes amplifiers, some signal processing, and the antenna</t>
  </si>
  <si>
    <t>Passive DAS</t>
  </si>
  <si>
    <t>Passive DAS systems use coaxial cable and no active components located at the antenna transmission point.</t>
  </si>
  <si>
    <t xml:space="preserve">Installation + Service </t>
  </si>
  <si>
    <t>kyung@mobile-experts.net</t>
  </si>
  <si>
    <t>ADRF</t>
  </si>
  <si>
    <t>Total</t>
  </si>
  <si>
    <t>Table 3-5:   Outdoor DAS Equipment Revenue, by Region</t>
  </si>
  <si>
    <t>Table 3-6:   Outdoor DAS Equipment Revenue, by Business Model</t>
  </si>
  <si>
    <t>Table 3-7:   Outdoor DAS Equipment Revenue, by Signal Source</t>
  </si>
  <si>
    <t>Table 3-9:   Equipment Deployed by ODAS players, DAS and RRH</t>
  </si>
  <si>
    <t>Table 3-2:   Outdoor DAS Nodes Deployed by Band</t>
  </si>
  <si>
    <t>Table 3-4:   Outdoor DAS Equipment Revenue by Number of Operators</t>
  </si>
  <si>
    <t>Others (incl. cabling suppliers, etc)</t>
  </si>
  <si>
    <t>Table of Contents</t>
  </si>
  <si>
    <t>Commscope</t>
  </si>
  <si>
    <t>Corning</t>
  </si>
  <si>
    <t>Cobham</t>
  </si>
  <si>
    <t>Kyung Mun, Principal Analyst</t>
  </si>
  <si>
    <t>Note:   DRS hub/system excludes baseband processing (BTS) costs</t>
  </si>
  <si>
    <t>Note: The above figures reflect those that are utilized for single-operator vs. multi-operator use.  Even though a node may be multi-operator capable, it may be utilized as a single operator use.</t>
  </si>
  <si>
    <t>Multi-operator use</t>
  </si>
  <si>
    <t xml:space="preserve">Single-operator use </t>
  </si>
  <si>
    <t>Table 2-7:   Enterprise vs. Operator Indoor DAS Revenue</t>
  </si>
  <si>
    <t>Operator Host</t>
  </si>
  <si>
    <t>Operator Standalone</t>
  </si>
  <si>
    <t>RRH deployed by DAS neutral hosts</t>
  </si>
  <si>
    <t>Transportation</t>
  </si>
  <si>
    <t>* Note:  Some portions of Neutral Host DAS revenue may be derived from Enterprises, but it is attributed under Operators above</t>
  </si>
  <si>
    <t xml:space="preserve">Dali </t>
  </si>
  <si>
    <t xml:space="preserve">JMA </t>
  </si>
  <si>
    <t>Headend/Hub</t>
  </si>
  <si>
    <t>University/ Campus</t>
  </si>
  <si>
    <t>Table 2-8:   Indoor DAS Revenue by Signal Source Type</t>
  </si>
  <si>
    <t>Table 2-9:   Indoor DAS Revenue by Active/Passive</t>
  </si>
  <si>
    <t>Enterprises / NH</t>
  </si>
  <si>
    <t>PS DAS</t>
  </si>
  <si>
    <t>PS Repeater</t>
  </si>
  <si>
    <t>CAGR (17-23)</t>
  </si>
  <si>
    <t>CRAN/VRAN BBU</t>
  </si>
  <si>
    <t>Off-Air</t>
  </si>
  <si>
    <t>5G NR</t>
  </si>
  <si>
    <t xml:space="preserve">3700 MHz </t>
  </si>
  <si>
    <t xml:space="preserve">4700 MHz </t>
  </si>
  <si>
    <t>700-800 SMR</t>
  </si>
  <si>
    <t>Kathrein</t>
  </si>
  <si>
    <t>Total equipment revenue includes the DAS hub, remote amplifier and antenna units, as well as cabling and accessories.  Signal sources are not included.   Cabling for outdoor DAS is not included.</t>
  </si>
  <si>
    <t>DRS</t>
  </si>
  <si>
    <t>Distributed Radio System ( a "deeper" C-RAN architecture where remote hub units distribute IF signal to multiple radio units, e.g., Ericsson's Radio Dot or Huawei's LampSite)</t>
  </si>
  <si>
    <t>Note:  The number of Indoor DAS node represents the number of antenna locations irrespective of whether the underlying DAS system is active or passive</t>
  </si>
  <si>
    <t>CAGR (18-24)</t>
  </si>
  <si>
    <t>Distributed Radio Systems (DRS) and ORAN Radio Units (RU)</t>
  </si>
  <si>
    <t>Indoor DRS and ORAN RU nodes</t>
  </si>
  <si>
    <t>Outdoor DRS and ORAN RU nodes</t>
  </si>
  <si>
    <t>Total DRS and ORAN Nodes</t>
  </si>
  <si>
    <t>Table 1-4:   In-Building Wireless Node Shipment</t>
  </si>
  <si>
    <t>DAS nodes</t>
  </si>
  <si>
    <t>DRS nodes</t>
  </si>
  <si>
    <t>ORAN nodes</t>
  </si>
  <si>
    <t>ORAN Node</t>
  </si>
  <si>
    <t>Radio Unit (RU) nodes based on Open RAN standard</t>
  </si>
  <si>
    <t>Table 1-5:   In-Building Wireless Equipment Revenue</t>
  </si>
  <si>
    <t xml:space="preserve">DAS </t>
  </si>
  <si>
    <t>DRS and ORAN Nodes</t>
  </si>
  <si>
    <t>Total DRS and ORAN Equipment</t>
  </si>
  <si>
    <t>DRS and ORAN</t>
  </si>
  <si>
    <t>1H 2019 Revenue</t>
  </si>
  <si>
    <t>1H 2019
Rev Share</t>
  </si>
  <si>
    <t>BTI/Sunwave</t>
  </si>
  <si>
    <t xml:space="preserve">Table 2-10:   Public Safety IBW Equipment Revenue </t>
  </si>
  <si>
    <t>Table 2-9:   Indoor DAS Revenue by Active vs. Passive</t>
  </si>
  <si>
    <t>Table 4-1:   DRS and ORAN Node Shipments</t>
  </si>
  <si>
    <t>Table 4-2:   DRS and ORAN Equipment Revenue</t>
  </si>
  <si>
    <t>Table 4-3:   DRS and ORAN Node Shipment by Single- vs. Multi-Operator Use</t>
  </si>
  <si>
    <t>2019 Global DAS Forecast</t>
  </si>
  <si>
    <t>Entire contents © 2019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</si>
  <si>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Chart 1-1:   DAS Node Shipments</t>
  </si>
  <si>
    <t>Table 1-6:   DAS Equipment Revenue Share, 1H 2019</t>
  </si>
  <si>
    <t>Chart 2-1:   Indoor DAS Nodes</t>
  </si>
  <si>
    <t>Chart 2-2:   Indoor Public Safety DAS Nodes</t>
  </si>
  <si>
    <t>Chart 2-3:   Indoor DAS Nodes by Band Coverage</t>
  </si>
  <si>
    <t>Chart 2-4:   Indoor DAS Revenue</t>
  </si>
  <si>
    <t>Chart 2-5:   Indoor DAS Revenue by Region</t>
  </si>
  <si>
    <t>Chart 2-6:   Indoor DAS Revenue by Vertical Market</t>
  </si>
  <si>
    <t>Chart 2-7:   Indoor DAS Revenue by Business Model</t>
  </si>
  <si>
    <t>Chart 2-8:   Enterprise vs. Operator Indoor DAS Revenue</t>
  </si>
  <si>
    <t>Chart 2-9:   Indoor DAS Revenue by Signal Source Type</t>
  </si>
  <si>
    <t>Chart 2-10:   Indoor DAS Revenue by Active vs. Passive</t>
  </si>
  <si>
    <t xml:space="preserve">Chart 2-11:   Public Safety IBW Equipment Revenue </t>
  </si>
  <si>
    <t>Chart 3-1:   Outdoor DAS Nodes by Band Coverage</t>
  </si>
  <si>
    <t>Chart 3-2:   Outdoor DAS Equipment Revenue, by Number of Operators</t>
  </si>
  <si>
    <t>Chart 3-3:   Outdoor DAS Equipment Revenue, by Region</t>
  </si>
  <si>
    <t>Chart 3-4:   Outdoor DAS Equipment Revenue, by Business Model</t>
  </si>
  <si>
    <t>Chart 3-5:   Outdoor DAS Equipment Revenue, by Signal Source</t>
  </si>
  <si>
    <t>Table 3-8:   Outdoor DAS Node Shipments by Power Level</t>
  </si>
  <si>
    <t>Chart 3-6:   Outdoor DAS Node Shipments by Power Level</t>
  </si>
  <si>
    <t>Chart 3-7:   Equipment Deployed by ODAS players, DAS and RRH</t>
  </si>
  <si>
    <t>Chart 4-1:   DRS and ORAN Node Shipments</t>
  </si>
  <si>
    <t>Chart 4-2:   DRS and ORAN Equipment Revenue</t>
  </si>
  <si>
    <t>Chart 4-3:   DRS and ORAN Node Shipment by Single- vs. Multi-Operator Use</t>
  </si>
  <si>
    <t>Chart 1-2:   Outdoor DAS Node Shipments</t>
  </si>
  <si>
    <t>Chart 1-3:   Indoor DAS Node Shipments</t>
  </si>
  <si>
    <t>Chart 1-4:   DAS Equipment Revenue</t>
  </si>
  <si>
    <t>Chart 1-5:   DAS Capital Investment</t>
  </si>
  <si>
    <t>Chart 1-6:   In-Building Wireless Node Shipment</t>
  </si>
  <si>
    <t>Chart 1-7:   In-Building Wireless Equipment Revenue</t>
  </si>
  <si>
    <t>Chart 1-8:   DAS Equipment Revenue Share, 1H 2019</t>
  </si>
  <si>
    <t>Ericsson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</si>
</sst>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409]d\-mmm\-yyyy;@"/>
    <numFmt numFmtId="165" formatCode="_(* #,##0_);_(* \(#,##0\);_(* &quot;-&quot;??_);_(@_)"/>
    <numFmt numFmtId="166" formatCode="m/d/yy;@"/>
    <numFmt numFmtId="167" formatCode="0.0%"/>
    <numFmt numFmtId="168" formatCode="_(&quot;$&quot;* #,##0_);_(&quot;$&quot;* \(#,##0\);_(&quot;$&quot;* &quot;-&quot;??_);_(@_)"/>
    <numFmt numFmtId="169" formatCode="&quot;$&quot;#,##0,,&quot; M&quot;"/>
    <numFmt numFmtId="170" formatCode="&quot;$&quot;#,##0.0,,&quot; M&quot;"/>
    <numFmt numFmtId="171" formatCode="_(* #,##0.000_);_(* \(#,##0.000\);_(* &quot;-&quot;??_);_(@_)"/>
    <numFmt numFmtId="172" formatCode="_([$$-409]* #,##0.00_);_([$$-409]* \(#,##0.00\);_([$$-409]* &quot;-&quot;??_);_(@_)"/>
  </numFmts>
  <fonts count="40" x14ac:knownFonts="1">
    <font>
      <sz val="11"/>
      <color theme="1"/>
      <name val="Calibri"/>
      <family val="2"/>
      <scheme val="minor"/>
    </font>
    <font>
      <sz val="11"/>
      <color theme="1"/>
      <name val="Candara"/>
      <family val="2"/>
    </font>
    <font>
      <sz val="11"/>
      <color theme="1"/>
      <name val="Candara"/>
      <family val="2"/>
    </font>
    <font>
      <sz val="11"/>
      <color theme="1"/>
      <name val="Candara"/>
      <family val="2"/>
    </font>
    <font>
      <sz val="11"/>
      <color theme="1"/>
      <name val="Candara"/>
      <family val="2"/>
    </font>
    <font>
      <sz val="11"/>
      <color theme="1"/>
      <name val="Calibri"/>
      <family val="2"/>
      <scheme val="minor"/>
    </font>
    <font>
      <sz val="11"/>
      <color theme="1"/>
      <name val="Candara"/>
      <family val="2"/>
    </font>
    <font>
      <sz val="10"/>
      <name val="Candara"/>
      <family val="2"/>
    </font>
    <font>
      <b/>
      <sz val="11"/>
      <color theme="1"/>
      <name val="Candara"/>
      <family val="2"/>
    </font>
    <font>
      <sz val="11"/>
      <color theme="4"/>
      <name val="Candara"/>
      <family val="2"/>
    </font>
    <font>
      <sz val="11"/>
      <color rgb="FFFF0000"/>
      <name val="Candara"/>
      <family val="2"/>
    </font>
    <font>
      <sz val="11"/>
      <name val="Candara"/>
      <family val="2"/>
    </font>
    <font>
      <u/>
      <sz val="11"/>
      <color theme="10"/>
      <name val="Calibri"/>
      <family val="2"/>
      <scheme val="minor"/>
    </font>
    <font>
      <sz val="9"/>
      <color theme="1"/>
      <name val="Candara"/>
      <family val="2"/>
    </font>
    <font>
      <sz val="10"/>
      <color theme="1"/>
      <name val="Candara"/>
      <family val="2"/>
    </font>
    <font>
      <sz val="11"/>
      <color theme="3"/>
      <name val="Candara"/>
      <family val="2"/>
    </font>
    <font>
      <b/>
      <sz val="11"/>
      <color theme="3"/>
      <name val="Candara"/>
      <family val="2"/>
    </font>
    <font>
      <b/>
      <sz val="11"/>
      <name val="Candara"/>
      <family val="2"/>
    </font>
    <font>
      <sz val="9"/>
      <color theme="1"/>
      <name val="Calibri"/>
      <family val="2"/>
      <scheme val="minor"/>
    </font>
    <font>
      <b/>
      <sz val="9"/>
      <color theme="1"/>
      <name val="Calibri"/>
      <family val="2"/>
      <scheme val="minor"/>
    </font>
    <font>
      <b/>
      <sz val="11"/>
      <color theme="0"/>
      <name val="Candara"/>
      <family val="2"/>
    </font>
    <font>
      <sz val="11"/>
      <color theme="1"/>
      <name val="Candara"/>
      <family val="2"/>
    </font>
    <font>
      <b/>
      <sz val="11"/>
      <color theme="1"/>
      <name val="Candara"/>
      <family val="2"/>
    </font>
    <font>
      <b/>
      <sz val="11"/>
      <name val="Candara"/>
      <family val="2"/>
    </font>
    <font>
      <b/>
      <sz val="11"/>
      <color theme="0"/>
      <name val="Candara"/>
      <family val="2"/>
    </font>
    <font>
      <sz val="11"/>
      <name val="Candara"/>
      <family val="2"/>
    </font>
    <font>
      <sz val="11"/>
      <color theme="1"/>
      <name val="Candara"/>
      <family val="2"/>
    </font>
    <font>
      <b/>
      <sz val="11"/>
      <color theme="1"/>
      <name val="Candara"/>
      <family val="2"/>
    </font>
    <font>
      <sz val="10"/>
      <name val="Candara"/>
      <family val="2"/>
    </font>
    <font>
      <sz val="10"/>
      <color theme="1"/>
      <name val="Candara"/>
      <family val="2"/>
    </font>
    <font>
      <sz val="11"/>
      <color theme="3"/>
      <name val="Candara"/>
      <family val="2"/>
    </font>
    <font>
      <b/>
      <sz val="11"/>
      <name val="Candara"/>
      <family val="2"/>
    </font>
    <font>
      <b/>
      <sz val="11"/>
      <color theme="0"/>
      <name val="Candara"/>
      <family val="2"/>
    </font>
    <font>
      <b/>
      <sz val="11"/>
      <color theme="3"/>
      <name val="Candara"/>
      <family val="2"/>
    </font>
    <font>
      <b/>
      <sz val="10"/>
      <color theme="1"/>
      <name val="Candara"/>
      <family val="2"/>
    </font>
    <font>
      <sz val="11"/>
      <color rgb="FFFF0000"/>
      <name val="Candara"/>
      <family val="2"/>
    </font>
    <font>
      <b/>
      <sz val="11"/>
      <color theme="0" tint="-0.34998626667073579"/>
      <name val="Candara"/>
      <family val="2"/>
    </font>
    <font>
      <sz val="11"/>
      <color theme="0" tint="-0.34998626667073579"/>
      <name val="Candara"/>
      <family val="2"/>
    </font>
    <font>
      <sz val="11"/>
      <name val="Candara"/>
      <family val="2"/>
    </font>
    <font>
      <b/>
      <sz val="11"/>
      <color theme="4"/>
      <name val="Candara"/>
      <family val="2"/>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1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
    <xf numFmtId="0" fontId="0" fillId="0" borderId="0"/>
    <xf numFmtId="9" fontId="5" fillId="0" borderId="0" applyFont="0" applyFill="0" applyBorder="0" applyAlignment="0" applyProtection="0"/>
    <xf numFmtId="43" fontId="5" fillId="0" borderId="0" applyFont="0" applyFill="0" applyBorder="0" applyAlignment="0" applyProtection="0"/>
    <xf numFmtId="164" fontId="12" fillId="0" borderId="0" applyNumberFormat="0" applyFill="0" applyBorder="0" applyAlignment="0" applyProtection="0"/>
    <xf numFmtId="44" fontId="5" fillId="0" borderId="0" applyFont="0" applyFill="0" applyBorder="0" applyAlignment="0" applyProtection="0"/>
    <xf numFmtId="0" fontId="18" fillId="0" borderId="6" applyNumberFormat="0" applyFont="0" applyProtection="0">
      <alignment wrapText="1"/>
    </xf>
    <xf numFmtId="0" fontId="19" fillId="0" borderId="5" applyNumberFormat="0" applyProtection="0">
      <alignment wrapText="1"/>
    </xf>
    <xf numFmtId="0" fontId="19" fillId="0" borderId="7" applyNumberFormat="0" applyProtection="0">
      <alignment wrapText="1"/>
    </xf>
  </cellStyleXfs>
  <cellXfs count="152">
    <xf numFmtId="0" fontId="0" fillId="0" borderId="0" xfId="0"/>
    <xf numFmtId="0" fontId="6" fillId="0" borderId="0" xfId="0" applyFont="1"/>
    <xf numFmtId="164" fontId="6" fillId="0" borderId="0" xfId="0" applyNumberFormat="1" applyFont="1" applyAlignment="1">
      <alignment horizontal="left"/>
    </xf>
    <xf numFmtId="3" fontId="7" fillId="0" borderId="0" xfId="0" applyNumberFormat="1" applyFont="1"/>
    <xf numFmtId="165" fontId="6" fillId="0" borderId="0" xfId="0" applyNumberFormat="1" applyFont="1"/>
    <xf numFmtId="0" fontId="7" fillId="0" borderId="0" xfId="0" applyFont="1" applyAlignment="1">
      <alignment horizontal="left"/>
    </xf>
    <xf numFmtId="0" fontId="7" fillId="0" borderId="0" xfId="0" applyFont="1" applyAlignment="1">
      <alignment horizontal="right"/>
    </xf>
    <xf numFmtId="3" fontId="9" fillId="0" borderId="0" xfId="0" applyNumberFormat="1" applyFont="1"/>
    <xf numFmtId="3" fontId="6" fillId="0" borderId="0" xfId="0" applyNumberFormat="1" applyFont="1"/>
    <xf numFmtId="0" fontId="7" fillId="0" borderId="0" xfId="0" applyFont="1"/>
    <xf numFmtId="0" fontId="10" fillId="0" borderId="0" xfId="0" applyFont="1"/>
    <xf numFmtId="2" fontId="6" fillId="0" borderId="0" xfId="0" applyNumberFormat="1" applyFont="1"/>
    <xf numFmtId="9" fontId="6" fillId="0" borderId="0" xfId="1" applyFont="1"/>
    <xf numFmtId="166" fontId="6" fillId="0" borderId="0" xfId="0" applyNumberFormat="1" applyFont="1" applyAlignment="1">
      <alignment horizontal="left"/>
    </xf>
    <xf numFmtId="0" fontId="8" fillId="0" borderId="0" xfId="0" applyFont="1"/>
    <xf numFmtId="3" fontId="10" fillId="0" borderId="0" xfId="0" applyNumberFormat="1" applyFont="1"/>
    <xf numFmtId="0" fontId="6" fillId="0" borderId="0" xfId="0" applyFont="1" applyAlignment="1">
      <alignment horizontal="right"/>
    </xf>
    <xf numFmtId="14" fontId="6" fillId="0" borderId="0" xfId="0" applyNumberFormat="1" applyFont="1"/>
    <xf numFmtId="0" fontId="6" fillId="2" borderId="1" xfId="0" applyFont="1" applyFill="1" applyBorder="1" applyAlignment="1">
      <alignment wrapText="1"/>
    </xf>
    <xf numFmtId="0" fontId="6" fillId="2" borderId="2" xfId="0" applyFont="1" applyFill="1"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6" fillId="0" borderId="0" xfId="0" applyFont="1" applyAlignment="1">
      <alignment wrapText="1"/>
    </xf>
    <xf numFmtId="14" fontId="6" fillId="0" borderId="0" xfId="0" applyNumberFormat="1" applyFont="1" applyAlignment="1">
      <alignment horizontal="left" wrapText="1"/>
    </xf>
    <xf numFmtId="0" fontId="14" fillId="0" borderId="0" xfId="0" applyFont="1" applyAlignment="1">
      <alignment horizontal="right"/>
    </xf>
    <xf numFmtId="165" fontId="6" fillId="0" borderId="0" xfId="2" applyNumberFormat="1" applyFont="1"/>
    <xf numFmtId="9" fontId="6" fillId="0" borderId="0" xfId="0" applyNumberFormat="1" applyFont="1"/>
    <xf numFmtId="0" fontId="8" fillId="0" borderId="0" xfId="0" applyFont="1" applyAlignment="1">
      <alignment horizontal="right"/>
    </xf>
    <xf numFmtId="1" fontId="8" fillId="0" borderId="0" xfId="0" applyNumberFormat="1" applyFont="1"/>
    <xf numFmtId="9" fontId="11" fillId="0" borderId="0" xfId="0" applyNumberFormat="1" applyFont="1"/>
    <xf numFmtId="9" fontId="15" fillId="0" borderId="0" xfId="0" applyNumberFormat="1" applyFont="1"/>
    <xf numFmtId="165" fontId="8" fillId="0" borderId="0" xfId="0" applyNumberFormat="1" applyFont="1"/>
    <xf numFmtId="0" fontId="8" fillId="0" borderId="0" xfId="0" applyFont="1" applyAlignment="1">
      <alignment horizontal="left"/>
    </xf>
    <xf numFmtId="169" fontId="8" fillId="0" borderId="0" xfId="0" applyNumberFormat="1" applyFont="1"/>
    <xf numFmtId="169" fontId="6" fillId="0" borderId="0" xfId="0" applyNumberFormat="1" applyFont="1"/>
    <xf numFmtId="168" fontId="11" fillId="0" borderId="0" xfId="4" applyNumberFormat="1" applyFont="1"/>
    <xf numFmtId="169" fontId="6" fillId="0" borderId="0" xfId="2" applyNumberFormat="1" applyFont="1"/>
    <xf numFmtId="169" fontId="8" fillId="0" borderId="0" xfId="2" applyNumberFormat="1" applyFont="1"/>
    <xf numFmtId="169" fontId="6" fillId="0" borderId="0" xfId="4" applyNumberFormat="1" applyFont="1"/>
    <xf numFmtId="3" fontId="6" fillId="0" borderId="0" xfId="2" applyNumberFormat="1" applyFont="1"/>
    <xf numFmtId="3" fontId="16" fillId="0" borderId="0" xfId="0" applyNumberFormat="1" applyFont="1"/>
    <xf numFmtId="9" fontId="11" fillId="0" borderId="0" xfId="1" applyFont="1"/>
    <xf numFmtId="0" fontId="17" fillId="0" borderId="0" xfId="0" applyFont="1"/>
    <xf numFmtId="169" fontId="8" fillId="0" borderId="0" xfId="4" applyNumberFormat="1" applyFont="1"/>
    <xf numFmtId="3" fontId="8" fillId="0" borderId="0" xfId="0" applyNumberFormat="1" applyFont="1"/>
    <xf numFmtId="165" fontId="15" fillId="0" borderId="0" xfId="2" applyNumberFormat="1" applyFont="1"/>
    <xf numFmtId="0" fontId="4" fillId="0" borderId="0" xfId="0" applyFont="1"/>
    <xf numFmtId="0" fontId="4" fillId="0" borderId="4" xfId="0" applyFont="1" applyBorder="1" applyAlignment="1">
      <alignment wrapText="1"/>
    </xf>
    <xf numFmtId="0" fontId="3" fillId="0" borderId="0" xfId="0" applyFont="1"/>
    <xf numFmtId="0" fontId="3" fillId="0" borderId="4" xfId="0" applyFont="1" applyBorder="1" applyAlignment="1">
      <alignment wrapText="1"/>
    </xf>
    <xf numFmtId="0" fontId="3" fillId="0" borderId="3" xfId="0" applyFont="1" applyBorder="1" applyAlignment="1">
      <alignment wrapText="1"/>
    </xf>
    <xf numFmtId="0" fontId="1" fillId="0" borderId="0" xfId="0" applyFont="1"/>
    <xf numFmtId="164" fontId="12" fillId="0" borderId="0" xfId="3"/>
    <xf numFmtId="0" fontId="2" fillId="0" borderId="0" xfId="0" applyFont="1"/>
    <xf numFmtId="0" fontId="12" fillId="0" borderId="0" xfId="3" applyNumberFormat="1"/>
    <xf numFmtId="0" fontId="11" fillId="0" borderId="0" xfId="0" applyFont="1"/>
    <xf numFmtId="0" fontId="1" fillId="0" borderId="0" xfId="0" applyFont="1" applyAlignment="1">
      <alignment wrapText="1"/>
    </xf>
    <xf numFmtId="9" fontId="1" fillId="0" borderId="0" xfId="1" applyFont="1"/>
    <xf numFmtId="0" fontId="20" fillId="3" borderId="8" xfId="0" applyFont="1" applyFill="1" applyBorder="1" applyAlignment="1">
      <alignment horizontal="left"/>
    </xf>
    <xf numFmtId="0" fontId="20" fillId="3" borderId="9" xfId="0" applyFont="1" applyFill="1" applyBorder="1" applyAlignment="1">
      <alignment horizontal="right"/>
    </xf>
    <xf numFmtId="0" fontId="20" fillId="3" borderId="9" xfId="0" applyFont="1" applyFill="1" applyBorder="1" applyAlignment="1">
      <alignment horizontal="right" wrapText="1"/>
    </xf>
    <xf numFmtId="0" fontId="21" fillId="0" borderId="0" xfId="0" applyFont="1"/>
    <xf numFmtId="166" fontId="21" fillId="0" borderId="0" xfId="0" applyNumberFormat="1" applyFont="1" applyAlignment="1">
      <alignment horizontal="left"/>
    </xf>
    <xf numFmtId="164" fontId="21" fillId="0" borderId="0" xfId="0" applyNumberFormat="1" applyFont="1" applyAlignment="1">
      <alignment horizontal="left"/>
    </xf>
    <xf numFmtId="0" fontId="23" fillId="0" borderId="0" xfId="0" applyFont="1"/>
    <xf numFmtId="0" fontId="24" fillId="3" borderId="8" xfId="0" applyFont="1" applyFill="1" applyBorder="1" applyAlignment="1">
      <alignment horizontal="left"/>
    </xf>
    <xf numFmtId="0" fontId="24" fillId="3" borderId="9" xfId="0" applyFont="1" applyFill="1" applyBorder="1" applyAlignment="1">
      <alignment horizontal="right"/>
    </xf>
    <xf numFmtId="3" fontId="21" fillId="0" borderId="0" xfId="0" applyNumberFormat="1" applyFont="1"/>
    <xf numFmtId="9" fontId="21" fillId="0" borderId="0" xfId="1" applyFont="1"/>
    <xf numFmtId="0" fontId="22" fillId="0" borderId="0" xfId="0" applyFont="1"/>
    <xf numFmtId="3" fontId="22" fillId="0" borderId="0" xfId="0" applyNumberFormat="1" applyFont="1"/>
    <xf numFmtId="0" fontId="21" fillId="0" borderId="0" xfId="0" applyFont="1" applyAlignment="1">
      <alignment horizontal="right"/>
    </xf>
    <xf numFmtId="169" fontId="21" fillId="0" borderId="0" xfId="4" applyNumberFormat="1" applyFont="1"/>
    <xf numFmtId="169" fontId="22" fillId="0" borderId="0" xfId="4" applyNumberFormat="1" applyFont="1"/>
    <xf numFmtId="168" fontId="25" fillId="0" borderId="0" xfId="4" applyNumberFormat="1" applyFont="1"/>
    <xf numFmtId="9" fontId="25" fillId="0" borderId="0" xfId="1" applyFont="1"/>
    <xf numFmtId="0" fontId="26" fillId="0" borderId="0" xfId="0" applyFont="1"/>
    <xf numFmtId="166" fontId="26" fillId="0" borderId="0" xfId="0" applyNumberFormat="1" applyFont="1" applyAlignment="1">
      <alignment horizontal="left"/>
    </xf>
    <xf numFmtId="164" fontId="26" fillId="0" borderId="0" xfId="0" applyNumberFormat="1" applyFont="1" applyAlignment="1">
      <alignment horizontal="left"/>
    </xf>
    <xf numFmtId="0" fontId="31" fillId="0" borderId="0" xfId="0" applyFont="1"/>
    <xf numFmtId="9" fontId="30" fillId="0" borderId="0" xfId="1" applyFont="1"/>
    <xf numFmtId="0" fontId="32" fillId="3" borderId="8" xfId="0" applyFont="1" applyFill="1" applyBorder="1" applyAlignment="1">
      <alignment horizontal="left"/>
    </xf>
    <xf numFmtId="0" fontId="32" fillId="3" borderId="9" xfId="0" applyFont="1" applyFill="1" applyBorder="1" applyAlignment="1">
      <alignment horizontal="right"/>
    </xf>
    <xf numFmtId="0" fontId="27" fillId="0" borderId="0" xfId="0" applyFont="1"/>
    <xf numFmtId="0" fontId="27" fillId="0" borderId="0" xfId="0" applyFont="1" applyAlignment="1">
      <alignment horizontal="right"/>
    </xf>
    <xf numFmtId="3" fontId="33" fillId="0" borderId="0" xfId="0" applyNumberFormat="1" applyFont="1"/>
    <xf numFmtId="165" fontId="34" fillId="0" borderId="0" xfId="2" applyNumberFormat="1" applyFont="1"/>
    <xf numFmtId="4" fontId="26" fillId="0" borderId="0" xfId="0" applyNumberFormat="1" applyFont="1"/>
    <xf numFmtId="0" fontId="28" fillId="0" borderId="0" xfId="0" applyFont="1" applyAlignment="1">
      <alignment horizontal="left"/>
    </xf>
    <xf numFmtId="0" fontId="29" fillId="0" borderId="0" xfId="0" applyFont="1" applyAlignment="1">
      <alignment horizontal="right"/>
    </xf>
    <xf numFmtId="165" fontId="26" fillId="0" borderId="0" xfId="2" applyNumberFormat="1" applyFont="1"/>
    <xf numFmtId="0" fontId="28" fillId="0" borderId="0" xfId="0" applyFont="1" applyAlignment="1">
      <alignment horizontal="right"/>
    </xf>
    <xf numFmtId="0" fontId="28" fillId="0" borderId="0" xfId="0" applyFont="1"/>
    <xf numFmtId="0" fontId="36" fillId="0" borderId="0" xfId="0" applyFont="1" applyAlignment="1">
      <alignment horizontal="center"/>
    </xf>
    <xf numFmtId="165" fontId="36" fillId="0" borderId="0" xfId="0" applyNumberFormat="1" applyFont="1" applyAlignment="1">
      <alignment horizontal="center"/>
    </xf>
    <xf numFmtId="0" fontId="37" fillId="0" borderId="0" xfId="0" applyFont="1"/>
    <xf numFmtId="0" fontId="26" fillId="0" borderId="0" xfId="0" applyFont="1" applyAlignment="1">
      <alignment horizontal="center"/>
    </xf>
    <xf numFmtId="168" fontId="38" fillId="0" borderId="0" xfId="4" applyNumberFormat="1" applyFont="1"/>
    <xf numFmtId="9" fontId="38" fillId="0" borderId="0" xfId="1" applyFont="1"/>
    <xf numFmtId="169" fontId="26" fillId="0" borderId="0" xfId="4" applyNumberFormat="1" applyFont="1"/>
    <xf numFmtId="9" fontId="26" fillId="0" borderId="0" xfId="1" applyFont="1"/>
    <xf numFmtId="169" fontId="26" fillId="0" borderId="0" xfId="0" applyNumberFormat="1" applyFont="1"/>
    <xf numFmtId="169" fontId="27" fillId="0" borderId="0" xfId="0" applyNumberFormat="1" applyFont="1"/>
    <xf numFmtId="0" fontId="35" fillId="0" borderId="0" xfId="0" applyFont="1"/>
    <xf numFmtId="9" fontId="26" fillId="0" borderId="0" xfId="0" applyNumberFormat="1" applyFont="1"/>
    <xf numFmtId="2" fontId="26" fillId="0" borderId="0" xfId="0" applyNumberFormat="1" applyFont="1"/>
    <xf numFmtId="169" fontId="26" fillId="0" borderId="0" xfId="2" applyNumberFormat="1" applyFont="1"/>
    <xf numFmtId="169" fontId="27" fillId="0" borderId="0" xfId="2" applyNumberFormat="1" applyFont="1"/>
    <xf numFmtId="0" fontId="26" fillId="0" borderId="0" xfId="0" applyFont="1" applyAlignment="1">
      <alignment horizontal="right"/>
    </xf>
    <xf numFmtId="169" fontId="27" fillId="0" borderId="0" xfId="4" applyNumberFormat="1" applyFont="1"/>
    <xf numFmtId="165" fontId="27" fillId="0" borderId="0" xfId="0" applyNumberFormat="1" applyFont="1"/>
    <xf numFmtId="167" fontId="38" fillId="0" borderId="0" xfId="0" applyNumberFormat="1" applyFont="1"/>
    <xf numFmtId="170" fontId="26" fillId="0" borderId="0" xfId="0" applyNumberFormat="1" applyFont="1"/>
    <xf numFmtId="168" fontId="26" fillId="0" borderId="0" xfId="4" applyNumberFormat="1" applyFont="1"/>
    <xf numFmtId="0" fontId="26" fillId="0" borderId="0" xfId="0" applyFont="1" applyAlignment="1">
      <alignment wrapText="1"/>
    </xf>
    <xf numFmtId="9" fontId="27" fillId="0" borderId="0" xfId="1" applyFont="1"/>
    <xf numFmtId="169" fontId="11" fillId="0" borderId="0" xfId="2" applyNumberFormat="1" applyFont="1"/>
    <xf numFmtId="169" fontId="8" fillId="0" borderId="0" xfId="1" applyNumberFormat="1" applyFont="1"/>
    <xf numFmtId="0" fontId="20" fillId="0" borderId="0" xfId="0" applyFont="1" applyAlignment="1">
      <alignment horizontal="right"/>
    </xf>
    <xf numFmtId="9" fontId="9" fillId="0" borderId="0" xfId="1" applyFont="1"/>
    <xf numFmtId="168" fontId="35" fillId="0" borderId="0" xfId="4" applyNumberFormat="1" applyFont="1"/>
    <xf numFmtId="168" fontId="35" fillId="0" borderId="0" xfId="0" applyNumberFormat="1" applyFont="1"/>
    <xf numFmtId="0" fontId="1" fillId="0" borderId="4" xfId="0" applyFont="1" applyBorder="1" applyAlignment="1">
      <alignment wrapText="1"/>
    </xf>
    <xf numFmtId="0" fontId="1" fillId="0" borderId="3" xfId="0" applyFont="1" applyBorder="1" applyAlignment="1">
      <alignment wrapText="1"/>
    </xf>
    <xf numFmtId="0" fontId="7" fillId="2" borderId="0" xfId="0" applyFont="1" applyFill="1"/>
    <xf numFmtId="171" fontId="26" fillId="0" borderId="0" xfId="2" applyNumberFormat="1" applyFont="1"/>
    <xf numFmtId="167" fontId="26" fillId="0" borderId="0" xfId="1" applyNumberFormat="1" applyFont="1"/>
    <xf numFmtId="0" fontId="26" fillId="0" borderId="0" xfId="0" applyFont="1" applyFill="1"/>
    <xf numFmtId="4" fontId="26" fillId="0" borderId="0" xfId="0" applyNumberFormat="1" applyFont="1" applyFill="1"/>
    <xf numFmtId="9" fontId="26" fillId="0" borderId="0" xfId="1" applyFont="1" applyFill="1"/>
    <xf numFmtId="0" fontId="35" fillId="0" borderId="0" xfId="0" applyFont="1" applyFill="1"/>
    <xf numFmtId="165" fontId="34" fillId="0" borderId="0" xfId="2" applyNumberFormat="1" applyFont="1" applyFill="1"/>
    <xf numFmtId="0" fontId="15" fillId="0" borderId="0" xfId="0" applyFont="1" applyFill="1"/>
    <xf numFmtId="172" fontId="1" fillId="0" borderId="0" xfId="4" applyNumberFormat="1" applyFont="1"/>
    <xf numFmtId="164" fontId="1" fillId="0" borderId="0" xfId="0" applyNumberFormat="1" applyFont="1" applyAlignment="1">
      <alignment horizontal="left"/>
    </xf>
    <xf numFmtId="165" fontId="8" fillId="0" borderId="0" xfId="2" applyNumberFormat="1" applyFont="1"/>
    <xf numFmtId="3" fontId="8" fillId="0" borderId="0" xfId="2" applyNumberFormat="1" applyFont="1"/>
    <xf numFmtId="9" fontId="6" fillId="0" borderId="0" xfId="1" applyNumberFormat="1" applyFont="1"/>
    <xf numFmtId="0" fontId="39" fillId="0" borderId="0" xfId="0" applyFont="1" applyFill="1"/>
    <xf numFmtId="9" fontId="11" fillId="0" borderId="0" xfId="1" applyFont="1" applyFill="1"/>
    <xf numFmtId="169" fontId="26" fillId="0" borderId="0" xfId="2" applyNumberFormat="1" applyFont="1" applyFill="1"/>
    <xf numFmtId="0" fontId="27" fillId="0" borderId="0" xfId="0" applyFont="1" applyFill="1"/>
    <xf numFmtId="0" fontId="8" fillId="0" borderId="0" xfId="0" applyFont="1" applyFill="1"/>
    <xf numFmtId="170" fontId="8" fillId="0" borderId="0" xfId="0" applyNumberFormat="1" applyFont="1" applyFill="1"/>
    <xf numFmtId="169" fontId="26" fillId="0" borderId="0" xfId="0" applyNumberFormat="1" applyFont="1" applyFill="1"/>
    <xf numFmtId="169" fontId="1" fillId="0" borderId="0" xfId="2" applyNumberFormat="1" applyFont="1" applyFill="1"/>
    <xf numFmtId="169" fontId="10" fillId="0" borderId="0" xfId="0" applyNumberFormat="1" applyFont="1" applyFill="1"/>
    <xf numFmtId="169" fontId="11" fillId="0" borderId="0" xfId="0" applyNumberFormat="1" applyFont="1" applyFill="1"/>
    <xf numFmtId="169" fontId="10" fillId="0" borderId="0" xfId="2" applyNumberFormat="1" applyFont="1" applyFill="1"/>
    <xf numFmtId="170" fontId="26" fillId="0" borderId="0" xfId="2" applyNumberFormat="1" applyFont="1" applyFill="1"/>
    <xf numFmtId="169" fontId="8" fillId="0" borderId="0" xfId="0" applyNumberFormat="1" applyFont="1" applyFill="1"/>
    <xf numFmtId="0" fontId="13" fillId="0" borderId="0" xfId="0" applyFont="1" applyAlignment="1">
      <alignment horizontal="left" vertical="center" wrapText="1"/>
    </xf>
  </cellXfs>
  <cellStyles count="8">
    <cellStyle name="Body: normal cell" xfId="5" xr:uid="{00000000-0005-0000-0000-000000000000}"/>
    <cellStyle name="Comma" xfId="2" builtinId="3"/>
    <cellStyle name="Currency" xfId="4" builtinId="4"/>
    <cellStyle name="Header: bottom row" xfId="6" xr:uid="{00000000-0005-0000-0000-000003000000}"/>
    <cellStyle name="Hyperlink" xfId="3" builtinId="8"/>
    <cellStyle name="Normal" xfId="0" builtinId="0"/>
    <cellStyle name="Parent row" xfId="7" xr:uid="{00000000-0005-0000-0000-000006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88285241774245"/>
          <c:y val="5.1400554097404488E-2"/>
          <c:w val="0.78679651149762253"/>
          <c:h val="0.8326195683872849"/>
        </c:manualLayout>
      </c:layout>
      <c:barChart>
        <c:barDir val="col"/>
        <c:grouping val="stacked"/>
        <c:varyColors val="0"/>
        <c:ser>
          <c:idx val="1"/>
          <c:order val="0"/>
          <c:tx>
            <c:strRef>
              <c:f>Summary!$B$10</c:f>
              <c:strCache>
                <c:ptCount val="1"/>
                <c:pt idx="0">
                  <c:v>Outdoor DAS</c:v>
                </c:pt>
              </c:strCache>
            </c:strRef>
          </c:tx>
          <c:spPr>
            <a:solidFill>
              <a:schemeClr val="tx1">
                <a:lumMod val="75000"/>
                <a:lumOff val="25000"/>
              </a:schemeClr>
            </a:solidFill>
          </c:spPr>
          <c:invertIfNegative val="0"/>
          <c:cat>
            <c:numRef>
              <c:f>Summary!$I$8:$O$8</c:f>
              <c:numCache>
                <c:formatCode>General</c:formatCode>
                <c:ptCount val="7"/>
                <c:pt idx="0">
                  <c:v>2018</c:v>
                </c:pt>
                <c:pt idx="1">
                  <c:v>2019</c:v>
                </c:pt>
                <c:pt idx="2">
                  <c:v>2020</c:v>
                </c:pt>
                <c:pt idx="3">
                  <c:v>2021</c:v>
                </c:pt>
                <c:pt idx="4">
                  <c:v>2022</c:v>
                </c:pt>
                <c:pt idx="5">
                  <c:v>2023</c:v>
                </c:pt>
                <c:pt idx="6">
                  <c:v>2024</c:v>
                </c:pt>
              </c:numCache>
            </c:numRef>
          </c:cat>
          <c:val>
            <c:numRef>
              <c:f>Summary!$I$10:$O$10</c:f>
              <c:numCache>
                <c:formatCode>#,##0</c:formatCode>
                <c:ptCount val="7"/>
                <c:pt idx="0">
                  <c:v>19361.63985765625</c:v>
                </c:pt>
                <c:pt idx="1">
                  <c:v>18393.557864773436</c:v>
                </c:pt>
                <c:pt idx="2">
                  <c:v>18577.493443421172</c:v>
                </c:pt>
                <c:pt idx="3">
                  <c:v>19506.368115592231</c:v>
                </c:pt>
                <c:pt idx="4">
                  <c:v>19311.304434436308</c:v>
                </c:pt>
                <c:pt idx="5">
                  <c:v>18925.078345747581</c:v>
                </c:pt>
                <c:pt idx="6">
                  <c:v>18546.57677883263</c:v>
                </c:pt>
              </c:numCache>
            </c:numRef>
          </c:val>
          <c:extLst>
            <c:ext xmlns:c16="http://schemas.microsoft.com/office/drawing/2014/chart" uri="{C3380CC4-5D6E-409C-BE32-E72D297353CC}">
              <c16:uniqueId val="{00000000-1E21-4399-BD62-5C35C345CDB6}"/>
            </c:ext>
          </c:extLst>
        </c:ser>
        <c:dLbls>
          <c:showLegendKey val="0"/>
          <c:showVal val="0"/>
          <c:showCatName val="0"/>
          <c:showSerName val="0"/>
          <c:showPercent val="0"/>
          <c:showBubbleSize val="0"/>
        </c:dLbls>
        <c:gapWidth val="150"/>
        <c:overlap val="100"/>
        <c:axId val="746568456"/>
        <c:axId val="746562184"/>
      </c:barChart>
      <c:catAx>
        <c:axId val="746568456"/>
        <c:scaling>
          <c:orientation val="minMax"/>
        </c:scaling>
        <c:delete val="0"/>
        <c:axPos val="b"/>
        <c:numFmt formatCode="General" sourceLinked="1"/>
        <c:majorTickMark val="out"/>
        <c:minorTickMark val="none"/>
        <c:tickLblPos val="nextTo"/>
        <c:crossAx val="746562184"/>
        <c:crosses val="autoZero"/>
        <c:auto val="1"/>
        <c:lblAlgn val="ctr"/>
        <c:lblOffset val="100"/>
        <c:noMultiLvlLbl val="0"/>
      </c:catAx>
      <c:valAx>
        <c:axId val="746562184"/>
        <c:scaling>
          <c:orientation val="minMax"/>
          <c:min val="0"/>
        </c:scaling>
        <c:delete val="0"/>
        <c:axPos val="l"/>
        <c:majorGridlines/>
        <c:title>
          <c:tx>
            <c:rich>
              <a:bodyPr rot="-5400000" vert="horz"/>
              <a:lstStyle/>
              <a:p>
                <a:pPr>
                  <a:defRPr/>
                </a:pPr>
                <a:r>
                  <a:rPr lang="en-US"/>
                  <a:t>Outdoor DAS Node Shipments</a:t>
                </a:r>
              </a:p>
            </c:rich>
          </c:tx>
          <c:overlay val="0"/>
        </c:title>
        <c:numFmt formatCode="#,##0" sourceLinked="1"/>
        <c:majorTickMark val="out"/>
        <c:minorTickMark val="none"/>
        <c:tickLblPos val="nextTo"/>
        <c:crossAx val="746568456"/>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IDAS!$B$102</c:f>
              <c:strCache>
                <c:ptCount val="1"/>
                <c:pt idx="0">
                  <c:v>North America</c:v>
                </c:pt>
              </c:strCache>
            </c:strRef>
          </c:tx>
          <c:invertIfNegative val="0"/>
          <c:cat>
            <c:numRef>
              <c:f>IDAS!$I$101:$O$101</c:f>
              <c:numCache>
                <c:formatCode>General</c:formatCode>
                <c:ptCount val="7"/>
                <c:pt idx="0">
                  <c:v>2018</c:v>
                </c:pt>
                <c:pt idx="1">
                  <c:v>2019</c:v>
                </c:pt>
                <c:pt idx="2">
                  <c:v>2020</c:v>
                </c:pt>
                <c:pt idx="3">
                  <c:v>2021</c:v>
                </c:pt>
                <c:pt idx="4">
                  <c:v>2022</c:v>
                </c:pt>
                <c:pt idx="5">
                  <c:v>2023</c:v>
                </c:pt>
                <c:pt idx="6">
                  <c:v>2024</c:v>
                </c:pt>
              </c:numCache>
            </c:numRef>
          </c:cat>
          <c:val>
            <c:numRef>
              <c:f>IDAS!$I$102:$O$102</c:f>
              <c:numCache>
                <c:formatCode>"$"#,##0,," M"</c:formatCode>
                <c:ptCount val="7"/>
                <c:pt idx="0">
                  <c:v>677044924.23783767</c:v>
                </c:pt>
                <c:pt idx="1">
                  <c:v>709948122.29660296</c:v>
                </c:pt>
                <c:pt idx="2">
                  <c:v>753621939.07957006</c:v>
                </c:pt>
                <c:pt idx="3">
                  <c:v>799927792.58669531</c:v>
                </c:pt>
                <c:pt idx="4">
                  <c:v>813169344.11036897</c:v>
                </c:pt>
                <c:pt idx="5">
                  <c:v>817990590.5154084</c:v>
                </c:pt>
                <c:pt idx="6">
                  <c:v>823848916.1865766</c:v>
                </c:pt>
              </c:numCache>
            </c:numRef>
          </c:val>
          <c:extLst>
            <c:ext xmlns:c16="http://schemas.microsoft.com/office/drawing/2014/chart" uri="{C3380CC4-5D6E-409C-BE32-E72D297353CC}">
              <c16:uniqueId val="{00000000-773C-4869-BFEB-8CEBFBB786F9}"/>
            </c:ext>
          </c:extLst>
        </c:ser>
        <c:ser>
          <c:idx val="1"/>
          <c:order val="1"/>
          <c:tx>
            <c:strRef>
              <c:f>IDAS!$B$103</c:f>
              <c:strCache>
                <c:ptCount val="1"/>
                <c:pt idx="0">
                  <c:v>Latin America</c:v>
                </c:pt>
              </c:strCache>
            </c:strRef>
          </c:tx>
          <c:spPr>
            <a:solidFill>
              <a:schemeClr val="bg1">
                <a:lumMod val="75000"/>
              </a:schemeClr>
            </a:solidFill>
          </c:spPr>
          <c:invertIfNegative val="0"/>
          <c:cat>
            <c:numRef>
              <c:f>IDAS!$I$101:$O$101</c:f>
              <c:numCache>
                <c:formatCode>General</c:formatCode>
                <c:ptCount val="7"/>
                <c:pt idx="0">
                  <c:v>2018</c:v>
                </c:pt>
                <c:pt idx="1">
                  <c:v>2019</c:v>
                </c:pt>
                <c:pt idx="2">
                  <c:v>2020</c:v>
                </c:pt>
                <c:pt idx="3">
                  <c:v>2021</c:v>
                </c:pt>
                <c:pt idx="4">
                  <c:v>2022</c:v>
                </c:pt>
                <c:pt idx="5">
                  <c:v>2023</c:v>
                </c:pt>
                <c:pt idx="6">
                  <c:v>2024</c:v>
                </c:pt>
              </c:numCache>
            </c:numRef>
          </c:cat>
          <c:val>
            <c:numRef>
              <c:f>IDAS!$I$103:$O$103</c:f>
              <c:numCache>
                <c:formatCode>"$"#,##0,," M"</c:formatCode>
                <c:ptCount val="7"/>
                <c:pt idx="0">
                  <c:v>103028575.42749703</c:v>
                </c:pt>
                <c:pt idx="1">
                  <c:v>103534101.1682546</c:v>
                </c:pt>
                <c:pt idx="2">
                  <c:v>120579510.2527312</c:v>
                </c:pt>
                <c:pt idx="3">
                  <c:v>125478869.42536396</c:v>
                </c:pt>
                <c:pt idx="4">
                  <c:v>127555975.54672456</c:v>
                </c:pt>
                <c:pt idx="5">
                  <c:v>128312249.49261309</c:v>
                </c:pt>
                <c:pt idx="6">
                  <c:v>129231202.53907084</c:v>
                </c:pt>
              </c:numCache>
            </c:numRef>
          </c:val>
          <c:extLst>
            <c:ext xmlns:c16="http://schemas.microsoft.com/office/drawing/2014/chart" uri="{C3380CC4-5D6E-409C-BE32-E72D297353CC}">
              <c16:uniqueId val="{00000001-773C-4869-BFEB-8CEBFBB786F9}"/>
            </c:ext>
          </c:extLst>
        </c:ser>
        <c:ser>
          <c:idx val="2"/>
          <c:order val="2"/>
          <c:tx>
            <c:strRef>
              <c:f>IDAS!$B$104</c:f>
              <c:strCache>
                <c:ptCount val="1"/>
                <c:pt idx="0">
                  <c:v>Europe</c:v>
                </c:pt>
              </c:strCache>
            </c:strRef>
          </c:tx>
          <c:spPr>
            <a:solidFill>
              <a:schemeClr val="accent3">
                <a:lumMod val="75000"/>
              </a:schemeClr>
            </a:solidFill>
          </c:spPr>
          <c:invertIfNegative val="0"/>
          <c:cat>
            <c:numRef>
              <c:f>IDAS!$I$101:$O$101</c:f>
              <c:numCache>
                <c:formatCode>General</c:formatCode>
                <c:ptCount val="7"/>
                <c:pt idx="0">
                  <c:v>2018</c:v>
                </c:pt>
                <c:pt idx="1">
                  <c:v>2019</c:v>
                </c:pt>
                <c:pt idx="2">
                  <c:v>2020</c:v>
                </c:pt>
                <c:pt idx="3">
                  <c:v>2021</c:v>
                </c:pt>
                <c:pt idx="4">
                  <c:v>2022</c:v>
                </c:pt>
                <c:pt idx="5">
                  <c:v>2023</c:v>
                </c:pt>
                <c:pt idx="6">
                  <c:v>2024</c:v>
                </c:pt>
              </c:numCache>
            </c:numRef>
          </c:cat>
          <c:val>
            <c:numRef>
              <c:f>IDAS!$I$104:$O$104</c:f>
              <c:numCache>
                <c:formatCode>"$"#,##0,," M"</c:formatCode>
                <c:ptCount val="7"/>
                <c:pt idx="0">
                  <c:v>294367358.36427724</c:v>
                </c:pt>
                <c:pt idx="1">
                  <c:v>325392889.385943</c:v>
                </c:pt>
                <c:pt idx="2">
                  <c:v>301448775.63182801</c:v>
                </c:pt>
                <c:pt idx="3">
                  <c:v>298012314.88523942</c:v>
                </c:pt>
                <c:pt idx="4">
                  <c:v>318889938.86681139</c:v>
                </c:pt>
                <c:pt idx="5">
                  <c:v>336819654.91810936</c:v>
                </c:pt>
                <c:pt idx="6">
                  <c:v>339231906.66506094</c:v>
                </c:pt>
              </c:numCache>
            </c:numRef>
          </c:val>
          <c:extLst>
            <c:ext xmlns:c16="http://schemas.microsoft.com/office/drawing/2014/chart" uri="{C3380CC4-5D6E-409C-BE32-E72D297353CC}">
              <c16:uniqueId val="{00000002-773C-4869-BFEB-8CEBFBB786F9}"/>
            </c:ext>
          </c:extLst>
        </c:ser>
        <c:ser>
          <c:idx val="3"/>
          <c:order val="3"/>
          <c:tx>
            <c:strRef>
              <c:f>IDAS!$B$105</c:f>
              <c:strCache>
                <c:ptCount val="1"/>
                <c:pt idx="0">
                  <c:v>China</c:v>
                </c:pt>
              </c:strCache>
            </c:strRef>
          </c:tx>
          <c:spPr>
            <a:solidFill>
              <a:schemeClr val="accent2">
                <a:lumMod val="75000"/>
              </a:schemeClr>
            </a:solidFill>
          </c:spPr>
          <c:invertIfNegative val="0"/>
          <c:cat>
            <c:numRef>
              <c:f>IDAS!$I$101:$O$101</c:f>
              <c:numCache>
                <c:formatCode>General</c:formatCode>
                <c:ptCount val="7"/>
                <c:pt idx="0">
                  <c:v>2018</c:v>
                </c:pt>
                <c:pt idx="1">
                  <c:v>2019</c:v>
                </c:pt>
                <c:pt idx="2">
                  <c:v>2020</c:v>
                </c:pt>
                <c:pt idx="3">
                  <c:v>2021</c:v>
                </c:pt>
                <c:pt idx="4">
                  <c:v>2022</c:v>
                </c:pt>
                <c:pt idx="5">
                  <c:v>2023</c:v>
                </c:pt>
                <c:pt idx="6">
                  <c:v>2024</c:v>
                </c:pt>
              </c:numCache>
            </c:numRef>
          </c:cat>
          <c:val>
            <c:numRef>
              <c:f>IDAS!$I$105:$O$105</c:f>
              <c:numCache>
                <c:formatCode>"$"#,##0,," M"</c:formatCode>
                <c:ptCount val="7"/>
                <c:pt idx="0">
                  <c:v>88310207.50928317</c:v>
                </c:pt>
                <c:pt idx="1">
                  <c:v>44371757.643537685</c:v>
                </c:pt>
                <c:pt idx="2">
                  <c:v>30144877.563182801</c:v>
                </c:pt>
                <c:pt idx="3">
                  <c:v>15684858.678170495</c:v>
                </c:pt>
                <c:pt idx="4">
                  <c:v>15944496.94334057</c:v>
                </c:pt>
                <c:pt idx="5">
                  <c:v>16039031.186576637</c:v>
                </c:pt>
                <c:pt idx="6">
                  <c:v>16153900.317383856</c:v>
                </c:pt>
              </c:numCache>
            </c:numRef>
          </c:val>
          <c:extLst>
            <c:ext xmlns:c16="http://schemas.microsoft.com/office/drawing/2014/chart" uri="{C3380CC4-5D6E-409C-BE32-E72D297353CC}">
              <c16:uniqueId val="{00000003-773C-4869-BFEB-8CEBFBB786F9}"/>
            </c:ext>
          </c:extLst>
        </c:ser>
        <c:ser>
          <c:idx val="4"/>
          <c:order val="4"/>
          <c:tx>
            <c:strRef>
              <c:f>IDAS!$B$106</c:f>
              <c:strCache>
                <c:ptCount val="1"/>
                <c:pt idx="0">
                  <c:v>Asia Pacific</c:v>
                </c:pt>
              </c:strCache>
            </c:strRef>
          </c:tx>
          <c:spPr>
            <a:solidFill>
              <a:schemeClr val="tx2">
                <a:lumMod val="40000"/>
                <a:lumOff val="60000"/>
              </a:schemeClr>
            </a:solidFill>
          </c:spPr>
          <c:invertIfNegative val="0"/>
          <c:cat>
            <c:numRef>
              <c:f>IDAS!$I$101:$O$101</c:f>
              <c:numCache>
                <c:formatCode>General</c:formatCode>
                <c:ptCount val="7"/>
                <c:pt idx="0">
                  <c:v>2018</c:v>
                </c:pt>
                <c:pt idx="1">
                  <c:v>2019</c:v>
                </c:pt>
                <c:pt idx="2">
                  <c:v>2020</c:v>
                </c:pt>
                <c:pt idx="3">
                  <c:v>2021</c:v>
                </c:pt>
                <c:pt idx="4">
                  <c:v>2022</c:v>
                </c:pt>
                <c:pt idx="5">
                  <c:v>2023</c:v>
                </c:pt>
                <c:pt idx="6">
                  <c:v>2024</c:v>
                </c:pt>
              </c:numCache>
            </c:numRef>
          </c:cat>
          <c:val>
            <c:numRef>
              <c:f>IDAS!$I$106:$O$106</c:f>
              <c:numCache>
                <c:formatCode>"$"#,##0,," M"</c:formatCode>
                <c:ptCount val="7"/>
                <c:pt idx="0">
                  <c:v>176620415.01856634</c:v>
                </c:pt>
                <c:pt idx="1">
                  <c:v>177487030.57415074</c:v>
                </c:pt>
                <c:pt idx="2">
                  <c:v>180869265.37909681</c:v>
                </c:pt>
                <c:pt idx="3">
                  <c:v>172533445.45987543</c:v>
                </c:pt>
                <c:pt idx="4">
                  <c:v>167417217.90507597</c:v>
                </c:pt>
                <c:pt idx="5">
                  <c:v>168409827.45905468</c:v>
                </c:pt>
                <c:pt idx="6">
                  <c:v>169615953.33253047</c:v>
                </c:pt>
              </c:numCache>
            </c:numRef>
          </c:val>
          <c:extLst>
            <c:ext xmlns:c16="http://schemas.microsoft.com/office/drawing/2014/chart" uri="{C3380CC4-5D6E-409C-BE32-E72D297353CC}">
              <c16:uniqueId val="{00000004-773C-4869-BFEB-8CEBFBB786F9}"/>
            </c:ext>
          </c:extLst>
        </c:ser>
        <c:ser>
          <c:idx val="5"/>
          <c:order val="5"/>
          <c:tx>
            <c:strRef>
              <c:f>IDAS!$B$107</c:f>
              <c:strCache>
                <c:ptCount val="1"/>
                <c:pt idx="0">
                  <c:v>MEA</c:v>
                </c:pt>
              </c:strCache>
            </c:strRef>
          </c:tx>
          <c:spPr>
            <a:solidFill>
              <a:schemeClr val="tx1"/>
            </a:solidFill>
          </c:spPr>
          <c:invertIfNegative val="0"/>
          <c:cat>
            <c:numRef>
              <c:f>IDAS!$I$101:$O$101</c:f>
              <c:numCache>
                <c:formatCode>General</c:formatCode>
                <c:ptCount val="7"/>
                <c:pt idx="0">
                  <c:v>2018</c:v>
                </c:pt>
                <c:pt idx="1">
                  <c:v>2019</c:v>
                </c:pt>
                <c:pt idx="2">
                  <c:v>2020</c:v>
                </c:pt>
                <c:pt idx="3">
                  <c:v>2021</c:v>
                </c:pt>
                <c:pt idx="4">
                  <c:v>2022</c:v>
                </c:pt>
                <c:pt idx="5">
                  <c:v>2023</c:v>
                </c:pt>
                <c:pt idx="6">
                  <c:v>2024</c:v>
                </c:pt>
              </c:numCache>
            </c:numRef>
          </c:cat>
          <c:val>
            <c:numRef>
              <c:f>IDAS!$I$107:$O$107</c:f>
              <c:numCache>
                <c:formatCode>"$"#,##0,," M"</c:formatCode>
                <c:ptCount val="7"/>
                <c:pt idx="0">
                  <c:v>132465311.2639247</c:v>
                </c:pt>
                <c:pt idx="1">
                  <c:v>118324687.04943377</c:v>
                </c:pt>
                <c:pt idx="2">
                  <c:v>120579510.25273114</c:v>
                </c:pt>
                <c:pt idx="3">
                  <c:v>156848586.7817049</c:v>
                </c:pt>
                <c:pt idx="4">
                  <c:v>151472720.96173537</c:v>
                </c:pt>
                <c:pt idx="5">
                  <c:v>136331765.08590153</c:v>
                </c:pt>
                <c:pt idx="6">
                  <c:v>137308152.69776288</c:v>
                </c:pt>
              </c:numCache>
            </c:numRef>
          </c:val>
          <c:extLst>
            <c:ext xmlns:c16="http://schemas.microsoft.com/office/drawing/2014/chart" uri="{C3380CC4-5D6E-409C-BE32-E72D297353CC}">
              <c16:uniqueId val="{00000005-773C-4869-BFEB-8CEBFBB786F9}"/>
            </c:ext>
          </c:extLst>
        </c:ser>
        <c:dLbls>
          <c:showLegendKey val="0"/>
          <c:showVal val="0"/>
          <c:showCatName val="0"/>
          <c:showSerName val="0"/>
          <c:showPercent val="0"/>
          <c:showBubbleSize val="0"/>
        </c:dLbls>
        <c:gapWidth val="150"/>
        <c:overlap val="100"/>
        <c:axId val="746569240"/>
        <c:axId val="746565712"/>
      </c:barChart>
      <c:catAx>
        <c:axId val="746569240"/>
        <c:scaling>
          <c:orientation val="minMax"/>
        </c:scaling>
        <c:delete val="0"/>
        <c:axPos val="b"/>
        <c:numFmt formatCode="General" sourceLinked="1"/>
        <c:majorTickMark val="out"/>
        <c:minorTickMark val="none"/>
        <c:tickLblPos val="nextTo"/>
        <c:crossAx val="746565712"/>
        <c:crosses val="autoZero"/>
        <c:auto val="1"/>
        <c:lblAlgn val="ctr"/>
        <c:lblOffset val="100"/>
        <c:noMultiLvlLbl val="0"/>
      </c:catAx>
      <c:valAx>
        <c:axId val="746565712"/>
        <c:scaling>
          <c:orientation val="minMax"/>
        </c:scaling>
        <c:delete val="0"/>
        <c:axPos val="l"/>
        <c:majorGridlines/>
        <c:title>
          <c:tx>
            <c:rich>
              <a:bodyPr rot="-5400000" vert="horz"/>
              <a:lstStyle/>
              <a:p>
                <a:pPr>
                  <a:defRPr/>
                </a:pPr>
                <a:r>
                  <a:rPr lang="en-US"/>
                  <a:t>I-DAS Equipment</a:t>
                </a:r>
                <a:r>
                  <a:rPr lang="en-US" baseline="0"/>
                  <a:t> </a:t>
                </a:r>
                <a:r>
                  <a:rPr lang="en-US"/>
                  <a:t>Revenue</a:t>
                </a:r>
              </a:p>
            </c:rich>
          </c:tx>
          <c:overlay val="0"/>
        </c:title>
        <c:numFmt formatCode="&quot;$&quot;#,##0.0,,,&quot; B&quot;" sourceLinked="0"/>
        <c:majorTickMark val="out"/>
        <c:minorTickMark val="none"/>
        <c:tickLblPos val="nextTo"/>
        <c:crossAx val="746569240"/>
        <c:crosses val="autoZero"/>
        <c:crossBetween val="between"/>
      </c:valAx>
    </c:plotArea>
    <c:legend>
      <c:legendPos val="r"/>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IDAS!$B$113</c:f>
              <c:strCache>
                <c:ptCount val="1"/>
                <c:pt idx="0">
                  <c:v>Hospitality</c:v>
                </c:pt>
              </c:strCache>
            </c:strRef>
          </c:tx>
          <c:spPr>
            <a:solidFill>
              <a:schemeClr val="tx2"/>
            </a:solidFill>
          </c:spPr>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IDAS!$I$113:$O$113</c:f>
              <c:numCache>
                <c:formatCode>"$"#,##0,," M"</c:formatCode>
                <c:ptCount val="7"/>
                <c:pt idx="0">
                  <c:v>206057150.85499406</c:v>
                </c:pt>
                <c:pt idx="1">
                  <c:v>192277616.45532995</c:v>
                </c:pt>
                <c:pt idx="2">
                  <c:v>195941704.16068822</c:v>
                </c:pt>
                <c:pt idx="3">
                  <c:v>188218304.13804594</c:v>
                </c:pt>
                <c:pt idx="4">
                  <c:v>175389466.37674627</c:v>
                </c:pt>
                <c:pt idx="5">
                  <c:v>176429343.05234298</c:v>
                </c:pt>
                <c:pt idx="6">
                  <c:v>161539003.17383856</c:v>
                </c:pt>
              </c:numCache>
            </c:numRef>
          </c:val>
          <c:extLst>
            <c:ext xmlns:c16="http://schemas.microsoft.com/office/drawing/2014/chart" uri="{C3380CC4-5D6E-409C-BE32-E72D297353CC}">
              <c16:uniqueId val="{00000000-FDFE-451D-BE78-DCB9BB359AE2}"/>
            </c:ext>
          </c:extLst>
        </c:ser>
        <c:ser>
          <c:idx val="2"/>
          <c:order val="1"/>
          <c:tx>
            <c:strRef>
              <c:f>IDAS!$B$114</c:f>
              <c:strCache>
                <c:ptCount val="1"/>
                <c:pt idx="0">
                  <c:v>Healthcare</c:v>
                </c:pt>
              </c:strCache>
            </c:strRef>
          </c:tx>
          <c:spPr>
            <a:solidFill>
              <a:schemeClr val="bg2">
                <a:lumMod val="50000"/>
              </a:schemeClr>
            </a:solidFill>
          </c:spPr>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IDAS!$I$114:$O$114</c:f>
              <c:numCache>
                <c:formatCode>"$"#,##0,," M"</c:formatCode>
                <c:ptCount val="7"/>
                <c:pt idx="0">
                  <c:v>206057150.85499406</c:v>
                </c:pt>
                <c:pt idx="1">
                  <c:v>221858788.21768841</c:v>
                </c:pt>
                <c:pt idx="2">
                  <c:v>211014142.94227964</c:v>
                </c:pt>
                <c:pt idx="3">
                  <c:v>219588021.49438694</c:v>
                </c:pt>
                <c:pt idx="4">
                  <c:v>223222957.20676798</c:v>
                </c:pt>
                <c:pt idx="5">
                  <c:v>224546436.61207291</c:v>
                </c:pt>
                <c:pt idx="6">
                  <c:v>226154604.44337398</c:v>
                </c:pt>
              </c:numCache>
            </c:numRef>
          </c:val>
          <c:extLst>
            <c:ext xmlns:c16="http://schemas.microsoft.com/office/drawing/2014/chart" uri="{C3380CC4-5D6E-409C-BE32-E72D297353CC}">
              <c16:uniqueId val="{00000001-FDFE-451D-BE78-DCB9BB359AE2}"/>
            </c:ext>
          </c:extLst>
        </c:ser>
        <c:ser>
          <c:idx val="3"/>
          <c:order val="2"/>
          <c:tx>
            <c:strRef>
              <c:f>IDAS!$B$115</c:f>
              <c:strCache>
                <c:ptCount val="1"/>
                <c:pt idx="0">
                  <c:v>University/ Campus</c:v>
                </c:pt>
              </c:strCache>
            </c:strRef>
          </c:tx>
          <c:spPr>
            <a:solidFill>
              <a:schemeClr val="accent2">
                <a:lumMod val="75000"/>
              </a:schemeClr>
            </a:solidFill>
          </c:spPr>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IDAS!$I$115:$O$115</c:f>
              <c:numCache>
                <c:formatCode>"$"#,##0,," M"</c:formatCode>
                <c:ptCount val="7"/>
                <c:pt idx="0">
                  <c:v>169261231.05945942</c:v>
                </c:pt>
                <c:pt idx="1">
                  <c:v>177487030.57415074</c:v>
                </c:pt>
                <c:pt idx="2">
                  <c:v>180869265.37909681</c:v>
                </c:pt>
                <c:pt idx="3">
                  <c:v>188218304.13804594</c:v>
                </c:pt>
                <c:pt idx="4">
                  <c:v>191333963.32008681</c:v>
                </c:pt>
                <c:pt idx="5">
                  <c:v>192468374.23891962</c:v>
                </c:pt>
                <c:pt idx="6">
                  <c:v>193846803.80860624</c:v>
                </c:pt>
              </c:numCache>
            </c:numRef>
          </c:val>
          <c:extLst>
            <c:ext xmlns:c16="http://schemas.microsoft.com/office/drawing/2014/chart" uri="{C3380CC4-5D6E-409C-BE32-E72D297353CC}">
              <c16:uniqueId val="{00000002-FDFE-451D-BE78-DCB9BB359AE2}"/>
            </c:ext>
          </c:extLst>
        </c:ser>
        <c:ser>
          <c:idx val="4"/>
          <c:order val="3"/>
          <c:tx>
            <c:strRef>
              <c:f>IDAS!$B$116</c:f>
              <c:strCache>
                <c:ptCount val="1"/>
                <c:pt idx="0">
                  <c:v>Stadium</c:v>
                </c:pt>
              </c:strCache>
            </c:strRef>
          </c:tx>
          <c:spPr>
            <a:solidFill>
              <a:schemeClr val="tx2">
                <a:lumMod val="40000"/>
                <a:lumOff val="60000"/>
              </a:schemeClr>
            </a:solidFill>
          </c:spPr>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IDAS!$I$116:$O$116</c:f>
              <c:numCache>
                <c:formatCode>"$"#,##0,," M"</c:formatCode>
                <c:ptCount val="7"/>
                <c:pt idx="0">
                  <c:v>323804094.20070493</c:v>
                </c:pt>
                <c:pt idx="1">
                  <c:v>325392889.385943</c:v>
                </c:pt>
                <c:pt idx="2">
                  <c:v>346666091.97660226</c:v>
                </c:pt>
                <c:pt idx="3">
                  <c:v>360751749.59792143</c:v>
                </c:pt>
                <c:pt idx="4">
                  <c:v>398612423.58351421</c:v>
                </c:pt>
                <c:pt idx="5">
                  <c:v>400975779.6644159</c:v>
                </c:pt>
                <c:pt idx="6">
                  <c:v>403847507.93459636</c:v>
                </c:pt>
              </c:numCache>
            </c:numRef>
          </c:val>
          <c:extLst>
            <c:ext xmlns:c16="http://schemas.microsoft.com/office/drawing/2014/chart" uri="{C3380CC4-5D6E-409C-BE32-E72D297353CC}">
              <c16:uniqueId val="{00000003-FDFE-451D-BE78-DCB9BB359AE2}"/>
            </c:ext>
          </c:extLst>
        </c:ser>
        <c:ser>
          <c:idx val="5"/>
          <c:order val="4"/>
          <c:tx>
            <c:strRef>
              <c:f>IDAS!$B$117</c:f>
              <c:strCache>
                <c:ptCount val="1"/>
                <c:pt idx="0">
                  <c:v>Office Building</c:v>
                </c:pt>
              </c:strCache>
            </c:strRef>
          </c:tx>
          <c:spPr>
            <a:solidFill>
              <a:schemeClr val="tx1"/>
            </a:solidFill>
          </c:spPr>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IDAS!$I$117:$O$117</c:f>
              <c:numCache>
                <c:formatCode>"$"#,##0,," M"</c:formatCode>
                <c:ptCount val="7"/>
                <c:pt idx="0">
                  <c:v>220775518.7732079</c:v>
                </c:pt>
                <c:pt idx="1">
                  <c:v>221858788.21768841</c:v>
                </c:pt>
                <c:pt idx="2">
                  <c:v>211014142.94227964</c:v>
                </c:pt>
                <c:pt idx="3">
                  <c:v>219588021.49438694</c:v>
                </c:pt>
                <c:pt idx="4">
                  <c:v>207278460.26342741</c:v>
                </c:pt>
                <c:pt idx="5">
                  <c:v>208507405.42549628</c:v>
                </c:pt>
                <c:pt idx="6">
                  <c:v>210000704.12599012</c:v>
                </c:pt>
              </c:numCache>
            </c:numRef>
          </c:val>
          <c:extLst>
            <c:ext xmlns:c16="http://schemas.microsoft.com/office/drawing/2014/chart" uri="{C3380CC4-5D6E-409C-BE32-E72D297353CC}">
              <c16:uniqueId val="{00000004-FDFE-451D-BE78-DCB9BB359AE2}"/>
            </c:ext>
          </c:extLst>
        </c:ser>
        <c:ser>
          <c:idx val="6"/>
          <c:order val="5"/>
          <c:tx>
            <c:strRef>
              <c:f>IDAS!$B$118</c:f>
              <c:strCache>
                <c:ptCount val="1"/>
                <c:pt idx="0">
                  <c:v>Residential Hi-Rise</c:v>
                </c:pt>
              </c:strCache>
            </c:strRef>
          </c:tx>
          <c:spPr>
            <a:solidFill>
              <a:schemeClr val="bg1">
                <a:lumMod val="75000"/>
              </a:schemeClr>
            </a:solidFill>
          </c:spPr>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IDAS!$I$118:$O$118</c:f>
              <c:numCache>
                <c:formatCode>"$"#,##0,," M"</c:formatCode>
                <c:ptCount val="7"/>
                <c:pt idx="0">
                  <c:v>58873471.672855444</c:v>
                </c:pt>
                <c:pt idx="1">
                  <c:v>73952929.405896142</c:v>
                </c:pt>
                <c:pt idx="2">
                  <c:v>75362193.907957003</c:v>
                </c:pt>
                <c:pt idx="3">
                  <c:v>94109152.069022968</c:v>
                </c:pt>
                <c:pt idx="4">
                  <c:v>95666981.660043404</c:v>
                </c:pt>
                <c:pt idx="5">
                  <c:v>96234187.119459808</c:v>
                </c:pt>
                <c:pt idx="6">
                  <c:v>96923401.904303119</c:v>
                </c:pt>
              </c:numCache>
            </c:numRef>
          </c:val>
          <c:extLst>
            <c:ext xmlns:c16="http://schemas.microsoft.com/office/drawing/2014/chart" uri="{C3380CC4-5D6E-409C-BE32-E72D297353CC}">
              <c16:uniqueId val="{00000005-FDFE-451D-BE78-DCB9BB359AE2}"/>
            </c:ext>
          </c:extLst>
        </c:ser>
        <c:ser>
          <c:idx val="7"/>
          <c:order val="6"/>
          <c:tx>
            <c:strRef>
              <c:f>IDAS!$B$119</c:f>
              <c:strCache>
                <c:ptCount val="1"/>
                <c:pt idx="0">
                  <c:v>Transportation</c:v>
                </c:pt>
              </c:strCache>
            </c:strRef>
          </c:tx>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IDAS!$I$119:$O$119</c:f>
              <c:numCache>
                <c:formatCode>"$"#,##0,," M"</c:formatCode>
                <c:ptCount val="7"/>
                <c:pt idx="0">
                  <c:v>176620415.01856634</c:v>
                </c:pt>
                <c:pt idx="1">
                  <c:v>192277616.45532995</c:v>
                </c:pt>
                <c:pt idx="2">
                  <c:v>195941704.16068822</c:v>
                </c:pt>
                <c:pt idx="3">
                  <c:v>219588021.49438694</c:v>
                </c:pt>
                <c:pt idx="4">
                  <c:v>223222957.20676798</c:v>
                </c:pt>
                <c:pt idx="5">
                  <c:v>224546436.61207291</c:v>
                </c:pt>
                <c:pt idx="6">
                  <c:v>226154604.44337398</c:v>
                </c:pt>
              </c:numCache>
            </c:numRef>
          </c:val>
          <c:extLst>
            <c:ext xmlns:c16="http://schemas.microsoft.com/office/drawing/2014/chart" uri="{C3380CC4-5D6E-409C-BE32-E72D297353CC}">
              <c16:uniqueId val="{00000000-DF13-46EC-BB9B-8F790E9FCF71}"/>
            </c:ext>
          </c:extLst>
        </c:ser>
        <c:ser>
          <c:idx val="0"/>
          <c:order val="7"/>
          <c:tx>
            <c:strRef>
              <c:f>IDAS!$B$120</c:f>
              <c:strCache>
                <c:ptCount val="1"/>
                <c:pt idx="0">
                  <c:v>Retail</c:v>
                </c:pt>
              </c:strCache>
            </c:strRef>
          </c:tx>
          <c:invertIfNegative val="0"/>
          <c:cat>
            <c:numRef>
              <c:f>IDAS!$I$112:$O$112</c:f>
              <c:numCache>
                <c:formatCode>General</c:formatCode>
                <c:ptCount val="7"/>
                <c:pt idx="0">
                  <c:v>2018</c:v>
                </c:pt>
                <c:pt idx="1">
                  <c:v>2019</c:v>
                </c:pt>
                <c:pt idx="2">
                  <c:v>2020</c:v>
                </c:pt>
                <c:pt idx="3">
                  <c:v>2021</c:v>
                </c:pt>
                <c:pt idx="4">
                  <c:v>2022</c:v>
                </c:pt>
                <c:pt idx="5">
                  <c:v>2023</c:v>
                </c:pt>
                <c:pt idx="6">
                  <c:v>2024</c:v>
                </c:pt>
              </c:numCache>
            </c:numRef>
          </c:cat>
          <c:val>
            <c:numRef>
              <c:f>IDAS!$I$120:$O$120</c:f>
              <c:numCache>
                <c:formatCode>"$"#,##0,," M"</c:formatCode>
                <c:ptCount val="7"/>
                <c:pt idx="0">
                  <c:v>110387759.38660389</c:v>
                </c:pt>
                <c:pt idx="1">
                  <c:v>73952929.405896038</c:v>
                </c:pt>
                <c:pt idx="2">
                  <c:v>90434632.689548314</c:v>
                </c:pt>
                <c:pt idx="3">
                  <c:v>78424293.390852377</c:v>
                </c:pt>
                <c:pt idx="4">
                  <c:v>79722484.716702729</c:v>
                </c:pt>
                <c:pt idx="5">
                  <c:v>80195155.932883069</c:v>
                </c:pt>
                <c:pt idx="6">
                  <c:v>96923401.904303029</c:v>
                </c:pt>
              </c:numCache>
            </c:numRef>
          </c:val>
          <c:extLst>
            <c:ext xmlns:c16="http://schemas.microsoft.com/office/drawing/2014/chart" uri="{C3380CC4-5D6E-409C-BE32-E72D297353CC}">
              <c16:uniqueId val="{00000006-FDFE-451D-BE78-DCB9BB359AE2}"/>
            </c:ext>
          </c:extLst>
        </c:ser>
        <c:dLbls>
          <c:showLegendKey val="0"/>
          <c:showVal val="0"/>
          <c:showCatName val="0"/>
          <c:showSerName val="0"/>
          <c:showPercent val="0"/>
          <c:showBubbleSize val="0"/>
        </c:dLbls>
        <c:gapWidth val="150"/>
        <c:overlap val="100"/>
        <c:axId val="746572768"/>
        <c:axId val="746571984"/>
      </c:barChart>
      <c:catAx>
        <c:axId val="746572768"/>
        <c:scaling>
          <c:orientation val="minMax"/>
        </c:scaling>
        <c:delete val="0"/>
        <c:axPos val="b"/>
        <c:numFmt formatCode="General" sourceLinked="1"/>
        <c:majorTickMark val="out"/>
        <c:minorTickMark val="none"/>
        <c:tickLblPos val="nextTo"/>
        <c:crossAx val="746571984"/>
        <c:crosses val="autoZero"/>
        <c:auto val="1"/>
        <c:lblAlgn val="ctr"/>
        <c:lblOffset val="100"/>
        <c:noMultiLvlLbl val="0"/>
      </c:catAx>
      <c:valAx>
        <c:axId val="746571984"/>
        <c:scaling>
          <c:orientation val="minMax"/>
        </c:scaling>
        <c:delete val="0"/>
        <c:axPos val="l"/>
        <c:majorGridlines/>
        <c:title>
          <c:tx>
            <c:rich>
              <a:bodyPr rot="-5400000" vert="horz"/>
              <a:lstStyle/>
              <a:p>
                <a:pPr>
                  <a:defRPr/>
                </a:pPr>
                <a:r>
                  <a:rPr lang="en-US"/>
                  <a:t>I-DAS Equipment Revenue</a:t>
                </a:r>
              </a:p>
            </c:rich>
          </c:tx>
          <c:overlay val="0"/>
        </c:title>
        <c:numFmt formatCode="&quot;$&quot;#,##0.0,,,&quot; B&quot;" sourceLinked="0"/>
        <c:majorTickMark val="out"/>
        <c:minorTickMark val="none"/>
        <c:tickLblPos val="nextTo"/>
        <c:crossAx val="746572768"/>
        <c:crosses val="autoZero"/>
        <c:crossBetween val="between"/>
      </c:valAx>
    </c:plotArea>
    <c:legend>
      <c:legendPos val="r"/>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IDAS!$B$125</c:f>
              <c:strCache>
                <c:ptCount val="1"/>
                <c:pt idx="0">
                  <c:v>Operator Standalone</c:v>
                </c:pt>
              </c:strCache>
            </c:strRef>
          </c:tx>
          <c:spPr>
            <a:solidFill>
              <a:schemeClr val="tx2"/>
            </a:solidFill>
          </c:spPr>
          <c:invertIfNegative val="0"/>
          <c:cat>
            <c:numRef>
              <c:f>IDAS!$I$124:$O$124</c:f>
              <c:numCache>
                <c:formatCode>General</c:formatCode>
                <c:ptCount val="7"/>
                <c:pt idx="0">
                  <c:v>2018</c:v>
                </c:pt>
                <c:pt idx="1">
                  <c:v>2019</c:v>
                </c:pt>
                <c:pt idx="2">
                  <c:v>2020</c:v>
                </c:pt>
                <c:pt idx="3">
                  <c:v>2021</c:v>
                </c:pt>
                <c:pt idx="4">
                  <c:v>2022</c:v>
                </c:pt>
                <c:pt idx="5">
                  <c:v>2023</c:v>
                </c:pt>
                <c:pt idx="6">
                  <c:v>2024</c:v>
                </c:pt>
              </c:numCache>
            </c:numRef>
          </c:cat>
          <c:val>
            <c:numRef>
              <c:f>IDAS!$I$125:$O$125</c:f>
              <c:numCache>
                <c:formatCode>"$"#,##0,," M"</c:formatCode>
                <c:ptCount val="7"/>
                <c:pt idx="0">
                  <c:v>323804094.20070493</c:v>
                </c:pt>
                <c:pt idx="1">
                  <c:v>340183475.26712221</c:v>
                </c:pt>
                <c:pt idx="2">
                  <c:v>346666091.9766022</c:v>
                </c:pt>
                <c:pt idx="3">
                  <c:v>313697173.56340981</c:v>
                </c:pt>
                <c:pt idx="4">
                  <c:v>302945441.92347074</c:v>
                </c:pt>
                <c:pt idx="5">
                  <c:v>320780623.73153263</c:v>
                </c:pt>
                <c:pt idx="6">
                  <c:v>274616305.3955254</c:v>
                </c:pt>
              </c:numCache>
            </c:numRef>
          </c:val>
          <c:extLst>
            <c:ext xmlns:c16="http://schemas.microsoft.com/office/drawing/2014/chart" uri="{C3380CC4-5D6E-409C-BE32-E72D297353CC}">
              <c16:uniqueId val="{00000000-1ADD-41EE-A3F8-747A385149C8}"/>
            </c:ext>
          </c:extLst>
        </c:ser>
        <c:ser>
          <c:idx val="2"/>
          <c:order val="1"/>
          <c:tx>
            <c:strRef>
              <c:f>IDAS!$B$127</c:f>
              <c:strCache>
                <c:ptCount val="1"/>
                <c:pt idx="0">
                  <c:v>Operator Host</c:v>
                </c:pt>
              </c:strCache>
            </c:strRef>
          </c:tx>
          <c:spPr>
            <a:solidFill>
              <a:schemeClr val="tx2">
                <a:lumMod val="40000"/>
                <a:lumOff val="60000"/>
              </a:schemeClr>
            </a:solidFill>
          </c:spPr>
          <c:invertIfNegative val="0"/>
          <c:cat>
            <c:numRef>
              <c:f>IDAS!$I$124:$O$124</c:f>
              <c:numCache>
                <c:formatCode>General</c:formatCode>
                <c:ptCount val="7"/>
                <c:pt idx="0">
                  <c:v>2018</c:v>
                </c:pt>
                <c:pt idx="1">
                  <c:v>2019</c:v>
                </c:pt>
                <c:pt idx="2">
                  <c:v>2020</c:v>
                </c:pt>
                <c:pt idx="3">
                  <c:v>2021</c:v>
                </c:pt>
                <c:pt idx="4">
                  <c:v>2022</c:v>
                </c:pt>
                <c:pt idx="5">
                  <c:v>2023</c:v>
                </c:pt>
                <c:pt idx="6">
                  <c:v>2024</c:v>
                </c:pt>
              </c:numCache>
            </c:numRef>
          </c:cat>
          <c:val>
            <c:numRef>
              <c:f>IDAS!$I$127:$O$127</c:f>
              <c:numCache>
                <c:formatCode>"$"#,##0,," M"</c:formatCode>
                <c:ptCount val="7"/>
                <c:pt idx="0">
                  <c:v>677044924.23783767</c:v>
                </c:pt>
                <c:pt idx="1">
                  <c:v>621204607.00952756</c:v>
                </c:pt>
                <c:pt idx="2">
                  <c:v>557680234.91888189</c:v>
                </c:pt>
                <c:pt idx="3">
                  <c:v>548970053.73596728</c:v>
                </c:pt>
                <c:pt idx="4">
                  <c:v>510223902.18689823</c:v>
                </c:pt>
                <c:pt idx="5">
                  <c:v>449092873.22414583</c:v>
                </c:pt>
                <c:pt idx="6">
                  <c:v>452309208.88674796</c:v>
                </c:pt>
              </c:numCache>
            </c:numRef>
          </c:val>
          <c:extLst>
            <c:ext xmlns:c16="http://schemas.microsoft.com/office/drawing/2014/chart" uri="{C3380CC4-5D6E-409C-BE32-E72D297353CC}">
              <c16:uniqueId val="{00000001-1ADD-41EE-A3F8-747A385149C8}"/>
            </c:ext>
          </c:extLst>
        </c:ser>
        <c:ser>
          <c:idx val="3"/>
          <c:order val="2"/>
          <c:tx>
            <c:strRef>
              <c:f>IDAS!$B$128</c:f>
              <c:strCache>
                <c:ptCount val="1"/>
                <c:pt idx="0">
                  <c:v>Neutral Host</c:v>
                </c:pt>
              </c:strCache>
            </c:strRef>
          </c:tx>
          <c:spPr>
            <a:solidFill>
              <a:schemeClr val="tx1"/>
            </a:solidFill>
          </c:spPr>
          <c:invertIfNegative val="0"/>
          <c:cat>
            <c:numRef>
              <c:f>IDAS!$I$124:$O$124</c:f>
              <c:numCache>
                <c:formatCode>General</c:formatCode>
                <c:ptCount val="7"/>
                <c:pt idx="0">
                  <c:v>2018</c:v>
                </c:pt>
                <c:pt idx="1">
                  <c:v>2019</c:v>
                </c:pt>
                <c:pt idx="2">
                  <c:v>2020</c:v>
                </c:pt>
                <c:pt idx="3">
                  <c:v>2021</c:v>
                </c:pt>
                <c:pt idx="4">
                  <c:v>2022</c:v>
                </c:pt>
                <c:pt idx="5">
                  <c:v>2023</c:v>
                </c:pt>
                <c:pt idx="6">
                  <c:v>2024</c:v>
                </c:pt>
              </c:numCache>
            </c:numRef>
          </c:cat>
          <c:val>
            <c:numRef>
              <c:f>IDAS!$I$128:$O$128</c:f>
              <c:numCache>
                <c:formatCode>"$"#,##0,," M"</c:formatCode>
                <c:ptCount val="7"/>
                <c:pt idx="0">
                  <c:v>279648990.44606334</c:v>
                </c:pt>
                <c:pt idx="1">
                  <c:v>295811717.62358457</c:v>
                </c:pt>
                <c:pt idx="2">
                  <c:v>346666091.97660226</c:v>
                </c:pt>
                <c:pt idx="3">
                  <c:v>392121466.95426238</c:v>
                </c:pt>
                <c:pt idx="4">
                  <c:v>430501417.47019535</c:v>
                </c:pt>
                <c:pt idx="5">
                  <c:v>465131904.41072243</c:v>
                </c:pt>
                <c:pt idx="6">
                  <c:v>500770909.83889949</c:v>
                </c:pt>
              </c:numCache>
            </c:numRef>
          </c:val>
          <c:extLst>
            <c:ext xmlns:c16="http://schemas.microsoft.com/office/drawing/2014/chart" uri="{C3380CC4-5D6E-409C-BE32-E72D297353CC}">
              <c16:uniqueId val="{00000002-1ADD-41EE-A3F8-747A385149C8}"/>
            </c:ext>
          </c:extLst>
        </c:ser>
        <c:ser>
          <c:idx val="1"/>
          <c:order val="3"/>
          <c:tx>
            <c:strRef>
              <c:f>IDAS!$B$126</c:f>
              <c:strCache>
                <c:ptCount val="1"/>
                <c:pt idx="0">
                  <c:v>Enterprise</c:v>
                </c:pt>
              </c:strCache>
            </c:strRef>
          </c:tx>
          <c:spPr>
            <a:solidFill>
              <a:schemeClr val="bg2">
                <a:lumMod val="50000"/>
              </a:schemeClr>
            </a:solidFill>
          </c:spPr>
          <c:invertIfNegative val="0"/>
          <c:cat>
            <c:numRef>
              <c:f>IDAS!$I$124:$O$124</c:f>
              <c:numCache>
                <c:formatCode>General</c:formatCode>
                <c:ptCount val="7"/>
                <c:pt idx="0">
                  <c:v>2018</c:v>
                </c:pt>
                <c:pt idx="1">
                  <c:v>2019</c:v>
                </c:pt>
                <c:pt idx="2">
                  <c:v>2020</c:v>
                </c:pt>
                <c:pt idx="3">
                  <c:v>2021</c:v>
                </c:pt>
                <c:pt idx="4">
                  <c:v>2022</c:v>
                </c:pt>
                <c:pt idx="5">
                  <c:v>2023</c:v>
                </c:pt>
                <c:pt idx="6">
                  <c:v>2024</c:v>
                </c:pt>
              </c:numCache>
            </c:numRef>
          </c:cat>
          <c:val>
            <c:numRef>
              <c:f>IDAS!$I$126:$O$126</c:f>
              <c:numCache>
                <c:formatCode>"$"#,##0,," M"</c:formatCode>
                <c:ptCount val="7"/>
                <c:pt idx="0">
                  <c:v>191338782.93678018</c:v>
                </c:pt>
                <c:pt idx="1">
                  <c:v>221858788.21768841</c:v>
                </c:pt>
                <c:pt idx="2">
                  <c:v>256231459.28705382</c:v>
                </c:pt>
                <c:pt idx="3">
                  <c:v>313697173.56340992</c:v>
                </c:pt>
                <c:pt idx="4">
                  <c:v>350778932.75349253</c:v>
                </c:pt>
                <c:pt idx="5">
                  <c:v>368897717.29126263</c:v>
                </c:pt>
                <c:pt idx="6">
                  <c:v>387693607.61721247</c:v>
                </c:pt>
              </c:numCache>
            </c:numRef>
          </c:val>
          <c:extLst>
            <c:ext xmlns:c16="http://schemas.microsoft.com/office/drawing/2014/chart" uri="{C3380CC4-5D6E-409C-BE32-E72D297353CC}">
              <c16:uniqueId val="{00000003-1ADD-41EE-A3F8-747A385149C8}"/>
            </c:ext>
          </c:extLst>
        </c:ser>
        <c:dLbls>
          <c:showLegendKey val="0"/>
          <c:showVal val="0"/>
          <c:showCatName val="0"/>
          <c:showSerName val="0"/>
          <c:showPercent val="0"/>
          <c:showBubbleSize val="0"/>
        </c:dLbls>
        <c:gapWidth val="150"/>
        <c:overlap val="100"/>
        <c:axId val="746568064"/>
        <c:axId val="746564536"/>
      </c:barChart>
      <c:catAx>
        <c:axId val="746568064"/>
        <c:scaling>
          <c:orientation val="minMax"/>
        </c:scaling>
        <c:delete val="0"/>
        <c:axPos val="b"/>
        <c:numFmt formatCode="General" sourceLinked="1"/>
        <c:majorTickMark val="out"/>
        <c:minorTickMark val="none"/>
        <c:tickLblPos val="nextTo"/>
        <c:crossAx val="746564536"/>
        <c:crosses val="autoZero"/>
        <c:auto val="1"/>
        <c:lblAlgn val="ctr"/>
        <c:lblOffset val="100"/>
        <c:noMultiLvlLbl val="0"/>
      </c:catAx>
      <c:valAx>
        <c:axId val="746564536"/>
        <c:scaling>
          <c:orientation val="minMax"/>
        </c:scaling>
        <c:delete val="0"/>
        <c:axPos val="l"/>
        <c:majorGridlines/>
        <c:title>
          <c:tx>
            <c:rich>
              <a:bodyPr rot="-5400000" vert="horz"/>
              <a:lstStyle/>
              <a:p>
                <a:pPr>
                  <a:defRPr/>
                </a:pPr>
                <a:r>
                  <a:rPr lang="en-US"/>
                  <a:t>I-DAS Equipment Revenue</a:t>
                </a:r>
              </a:p>
            </c:rich>
          </c:tx>
          <c:overlay val="0"/>
        </c:title>
        <c:numFmt formatCode="&quot;$&quot;#,##0.0,,,&quot; B&quot;" sourceLinked="0"/>
        <c:majorTickMark val="out"/>
        <c:minorTickMark val="none"/>
        <c:tickLblPos val="nextTo"/>
        <c:crossAx val="746568064"/>
        <c:crosses val="autoZero"/>
        <c:crossBetween val="between"/>
      </c:valAx>
    </c:plotArea>
    <c:legend>
      <c:legendPos val="r"/>
      <c:layout>
        <c:manualLayout>
          <c:xMode val="edge"/>
          <c:yMode val="edge"/>
          <c:x val="0.75972612559656227"/>
          <c:y val="0.34761949218126204"/>
          <c:w val="0.24027387440343767"/>
          <c:h val="0.2860402668075227"/>
        </c:manualLayout>
      </c:layout>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IDAS!$B$143</c:f>
              <c:strCache>
                <c:ptCount val="1"/>
                <c:pt idx="0">
                  <c:v>Macro Cabinets</c:v>
                </c:pt>
              </c:strCache>
            </c:strRef>
          </c:tx>
          <c:spPr>
            <a:solidFill>
              <a:schemeClr val="tx2"/>
            </a:solidFill>
          </c:spPr>
          <c:invertIfNegative val="0"/>
          <c:cat>
            <c:numRef>
              <c:f>IDAS!$I$142:$O$142</c:f>
              <c:numCache>
                <c:formatCode>General</c:formatCode>
                <c:ptCount val="7"/>
                <c:pt idx="0">
                  <c:v>2018</c:v>
                </c:pt>
                <c:pt idx="1">
                  <c:v>2019</c:v>
                </c:pt>
                <c:pt idx="2">
                  <c:v>2020</c:v>
                </c:pt>
                <c:pt idx="3">
                  <c:v>2021</c:v>
                </c:pt>
                <c:pt idx="4">
                  <c:v>2022</c:v>
                </c:pt>
                <c:pt idx="5">
                  <c:v>2023</c:v>
                </c:pt>
                <c:pt idx="6">
                  <c:v>2024</c:v>
                </c:pt>
              </c:numCache>
            </c:numRef>
          </c:cat>
          <c:val>
            <c:numRef>
              <c:f>IDAS!$I$143:$O$143</c:f>
              <c:numCache>
                <c:formatCode>"$"#,##0,," M"</c:formatCode>
                <c:ptCount val="7"/>
                <c:pt idx="0">
                  <c:v>750636763.82890689</c:v>
                </c:pt>
                <c:pt idx="1">
                  <c:v>724738708.17778218</c:v>
                </c:pt>
                <c:pt idx="2">
                  <c:v>648114867.60843027</c:v>
                </c:pt>
                <c:pt idx="3">
                  <c:v>596024629.77047884</c:v>
                </c:pt>
                <c:pt idx="4">
                  <c:v>542112896.07357931</c:v>
                </c:pt>
                <c:pt idx="5">
                  <c:v>465131904.41072243</c:v>
                </c:pt>
                <c:pt idx="6">
                  <c:v>468463109.20413172</c:v>
                </c:pt>
              </c:numCache>
            </c:numRef>
          </c:val>
          <c:extLst>
            <c:ext xmlns:c16="http://schemas.microsoft.com/office/drawing/2014/chart" uri="{C3380CC4-5D6E-409C-BE32-E72D297353CC}">
              <c16:uniqueId val="{00000000-117E-4663-8358-EED184ED4BBB}"/>
            </c:ext>
          </c:extLst>
        </c:ser>
        <c:ser>
          <c:idx val="3"/>
          <c:order val="1"/>
          <c:tx>
            <c:strRef>
              <c:f>IDAS!$B$144</c:f>
              <c:strCache>
                <c:ptCount val="1"/>
                <c:pt idx="0">
                  <c:v>CRAN/VRAN BBU</c:v>
                </c:pt>
              </c:strCache>
            </c:strRef>
          </c:tx>
          <c:spPr>
            <a:solidFill>
              <a:schemeClr val="bg1">
                <a:lumMod val="85000"/>
              </a:schemeClr>
            </a:solidFill>
          </c:spPr>
          <c:invertIfNegative val="0"/>
          <c:cat>
            <c:numRef>
              <c:f>IDAS!$I$142:$O$142</c:f>
              <c:numCache>
                <c:formatCode>General</c:formatCode>
                <c:ptCount val="7"/>
                <c:pt idx="0">
                  <c:v>2018</c:v>
                </c:pt>
                <c:pt idx="1">
                  <c:v>2019</c:v>
                </c:pt>
                <c:pt idx="2">
                  <c:v>2020</c:v>
                </c:pt>
                <c:pt idx="3">
                  <c:v>2021</c:v>
                </c:pt>
                <c:pt idx="4">
                  <c:v>2022</c:v>
                </c:pt>
                <c:pt idx="5">
                  <c:v>2023</c:v>
                </c:pt>
                <c:pt idx="6">
                  <c:v>2024</c:v>
                </c:pt>
              </c:numCache>
            </c:numRef>
          </c:cat>
          <c:val>
            <c:numRef>
              <c:f>IDAS!$I$144:$O$144</c:f>
              <c:numCache>
                <c:formatCode>"$"#,##0,," M"</c:formatCode>
                <c:ptCount val="7"/>
                <c:pt idx="0">
                  <c:v>103028575.42749703</c:v>
                </c:pt>
                <c:pt idx="1">
                  <c:v>177487030.57415074</c:v>
                </c:pt>
                <c:pt idx="2">
                  <c:v>256231459.28705382</c:v>
                </c:pt>
                <c:pt idx="3">
                  <c:v>345066890.91975087</c:v>
                </c:pt>
                <c:pt idx="4">
                  <c:v>478334908.30021703</c:v>
                </c:pt>
                <c:pt idx="5">
                  <c:v>609483185.08991218</c:v>
                </c:pt>
                <c:pt idx="6">
                  <c:v>613848212.06058645</c:v>
                </c:pt>
              </c:numCache>
            </c:numRef>
          </c:val>
          <c:extLst>
            <c:ext xmlns:c16="http://schemas.microsoft.com/office/drawing/2014/chart" uri="{C3380CC4-5D6E-409C-BE32-E72D297353CC}">
              <c16:uniqueId val="{00000000-6FA0-4104-B086-D114F86D726C}"/>
            </c:ext>
          </c:extLst>
        </c:ser>
        <c:ser>
          <c:idx val="1"/>
          <c:order val="2"/>
          <c:tx>
            <c:strRef>
              <c:f>IDAS!$B$145</c:f>
              <c:strCache>
                <c:ptCount val="1"/>
                <c:pt idx="0">
                  <c:v>Small Cells</c:v>
                </c:pt>
              </c:strCache>
            </c:strRef>
          </c:tx>
          <c:spPr>
            <a:solidFill>
              <a:schemeClr val="bg2">
                <a:lumMod val="50000"/>
              </a:schemeClr>
            </a:solidFill>
          </c:spPr>
          <c:invertIfNegative val="0"/>
          <c:cat>
            <c:numRef>
              <c:f>IDAS!$I$142:$O$142</c:f>
              <c:numCache>
                <c:formatCode>General</c:formatCode>
                <c:ptCount val="7"/>
                <c:pt idx="0">
                  <c:v>2018</c:v>
                </c:pt>
                <c:pt idx="1">
                  <c:v>2019</c:v>
                </c:pt>
                <c:pt idx="2">
                  <c:v>2020</c:v>
                </c:pt>
                <c:pt idx="3">
                  <c:v>2021</c:v>
                </c:pt>
                <c:pt idx="4">
                  <c:v>2022</c:v>
                </c:pt>
                <c:pt idx="5">
                  <c:v>2023</c:v>
                </c:pt>
                <c:pt idx="6">
                  <c:v>2024</c:v>
                </c:pt>
              </c:numCache>
            </c:numRef>
          </c:cat>
          <c:val>
            <c:numRef>
              <c:f>IDAS!$I$145:$O$145</c:f>
              <c:numCache>
                <c:formatCode>"$"#,##0,," M"</c:formatCode>
                <c:ptCount val="7"/>
                <c:pt idx="0">
                  <c:v>323804094.20070493</c:v>
                </c:pt>
                <c:pt idx="1">
                  <c:v>354974061.14830148</c:v>
                </c:pt>
                <c:pt idx="2">
                  <c:v>406955847.10296786</c:v>
                </c:pt>
                <c:pt idx="3">
                  <c:v>407806325.63243288</c:v>
                </c:pt>
                <c:pt idx="4">
                  <c:v>398612423.58351421</c:v>
                </c:pt>
                <c:pt idx="5">
                  <c:v>368897717.29126263</c:v>
                </c:pt>
                <c:pt idx="6">
                  <c:v>371539707.29982865</c:v>
                </c:pt>
              </c:numCache>
            </c:numRef>
          </c:val>
          <c:extLst>
            <c:ext xmlns:c16="http://schemas.microsoft.com/office/drawing/2014/chart" uri="{C3380CC4-5D6E-409C-BE32-E72D297353CC}">
              <c16:uniqueId val="{00000001-117E-4663-8358-EED184ED4BBB}"/>
            </c:ext>
          </c:extLst>
        </c:ser>
        <c:ser>
          <c:idx val="2"/>
          <c:order val="3"/>
          <c:tx>
            <c:strRef>
              <c:f>IDAS!$B$146</c:f>
              <c:strCache>
                <c:ptCount val="1"/>
                <c:pt idx="0">
                  <c:v>Off-Air</c:v>
                </c:pt>
              </c:strCache>
            </c:strRef>
          </c:tx>
          <c:spPr>
            <a:solidFill>
              <a:schemeClr val="tx1"/>
            </a:solidFill>
          </c:spPr>
          <c:invertIfNegative val="0"/>
          <c:cat>
            <c:numRef>
              <c:f>IDAS!$I$142:$O$142</c:f>
              <c:numCache>
                <c:formatCode>General</c:formatCode>
                <c:ptCount val="7"/>
                <c:pt idx="0">
                  <c:v>2018</c:v>
                </c:pt>
                <c:pt idx="1">
                  <c:v>2019</c:v>
                </c:pt>
                <c:pt idx="2">
                  <c:v>2020</c:v>
                </c:pt>
                <c:pt idx="3">
                  <c:v>2021</c:v>
                </c:pt>
                <c:pt idx="4">
                  <c:v>2022</c:v>
                </c:pt>
                <c:pt idx="5">
                  <c:v>2023</c:v>
                </c:pt>
                <c:pt idx="6">
                  <c:v>2024</c:v>
                </c:pt>
              </c:numCache>
            </c:numRef>
          </c:cat>
          <c:val>
            <c:numRef>
              <c:f>IDAS!$I$146:$O$146</c:f>
              <c:numCache>
                <c:formatCode>"$"#,##0,," M"</c:formatCode>
                <c:ptCount val="7"/>
                <c:pt idx="0">
                  <c:v>294367358.36427718</c:v>
                </c:pt>
                <c:pt idx="1">
                  <c:v>221858788.21768844</c:v>
                </c:pt>
                <c:pt idx="2">
                  <c:v>195941704.16068813</c:v>
                </c:pt>
                <c:pt idx="3">
                  <c:v>219588021.49438694</c:v>
                </c:pt>
                <c:pt idx="4">
                  <c:v>175389466.37674615</c:v>
                </c:pt>
                <c:pt idx="5">
                  <c:v>160390311.86576641</c:v>
                </c:pt>
                <c:pt idx="6">
                  <c:v>161539003.17383859</c:v>
                </c:pt>
              </c:numCache>
            </c:numRef>
          </c:val>
          <c:extLst>
            <c:ext xmlns:c16="http://schemas.microsoft.com/office/drawing/2014/chart" uri="{C3380CC4-5D6E-409C-BE32-E72D297353CC}">
              <c16:uniqueId val="{00000002-117E-4663-8358-EED184ED4BBB}"/>
            </c:ext>
          </c:extLst>
        </c:ser>
        <c:dLbls>
          <c:showLegendKey val="0"/>
          <c:showVal val="0"/>
          <c:showCatName val="0"/>
          <c:showSerName val="0"/>
          <c:showPercent val="0"/>
          <c:showBubbleSize val="0"/>
        </c:dLbls>
        <c:gapWidth val="150"/>
        <c:overlap val="100"/>
        <c:axId val="427701664"/>
        <c:axId val="427701272"/>
      </c:barChart>
      <c:catAx>
        <c:axId val="427701664"/>
        <c:scaling>
          <c:orientation val="minMax"/>
        </c:scaling>
        <c:delete val="0"/>
        <c:axPos val="b"/>
        <c:numFmt formatCode="General" sourceLinked="1"/>
        <c:majorTickMark val="out"/>
        <c:minorTickMark val="none"/>
        <c:tickLblPos val="nextTo"/>
        <c:crossAx val="427701272"/>
        <c:crosses val="autoZero"/>
        <c:auto val="1"/>
        <c:lblAlgn val="ctr"/>
        <c:lblOffset val="100"/>
        <c:noMultiLvlLbl val="0"/>
      </c:catAx>
      <c:valAx>
        <c:axId val="427701272"/>
        <c:scaling>
          <c:orientation val="minMax"/>
        </c:scaling>
        <c:delete val="0"/>
        <c:axPos val="l"/>
        <c:majorGridlines/>
        <c:title>
          <c:tx>
            <c:rich>
              <a:bodyPr rot="-5400000" vert="horz"/>
              <a:lstStyle/>
              <a:p>
                <a:pPr>
                  <a:defRPr/>
                </a:pPr>
                <a:r>
                  <a:rPr lang="en-US"/>
                  <a:t>I-DAS Equipment Revenue</a:t>
                </a:r>
              </a:p>
            </c:rich>
          </c:tx>
          <c:overlay val="0"/>
        </c:title>
        <c:numFmt formatCode="&quot;$&quot;#,##0.0,,,&quot; B&quot;" sourceLinked="0"/>
        <c:majorTickMark val="out"/>
        <c:minorTickMark val="none"/>
        <c:tickLblPos val="nextTo"/>
        <c:crossAx val="427701664"/>
        <c:crosses val="autoZero"/>
        <c:crossBetween val="between"/>
      </c:valAx>
    </c:plotArea>
    <c:legend>
      <c:legendPos val="r"/>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IDAS!$B$152</c:f>
              <c:strCache>
                <c:ptCount val="1"/>
                <c:pt idx="0">
                  <c:v>Passive</c:v>
                </c:pt>
              </c:strCache>
            </c:strRef>
          </c:tx>
          <c:spPr>
            <a:solidFill>
              <a:schemeClr val="tx2"/>
            </a:solidFill>
          </c:spPr>
          <c:invertIfNegative val="0"/>
          <c:cat>
            <c:numRef>
              <c:f>IDAS!$I$151:$O$151</c:f>
              <c:numCache>
                <c:formatCode>General</c:formatCode>
                <c:ptCount val="7"/>
                <c:pt idx="0">
                  <c:v>2018</c:v>
                </c:pt>
                <c:pt idx="1">
                  <c:v>2019</c:v>
                </c:pt>
                <c:pt idx="2">
                  <c:v>2020</c:v>
                </c:pt>
                <c:pt idx="3">
                  <c:v>2021</c:v>
                </c:pt>
                <c:pt idx="4">
                  <c:v>2022</c:v>
                </c:pt>
                <c:pt idx="5">
                  <c:v>2023</c:v>
                </c:pt>
                <c:pt idx="6">
                  <c:v>2024</c:v>
                </c:pt>
              </c:numCache>
            </c:numRef>
          </c:cat>
          <c:val>
            <c:numRef>
              <c:f>IDAS!$I$152:$O$152</c:f>
              <c:numCache>
                <c:formatCode>"$"#,##0,," M"</c:formatCode>
                <c:ptCount val="7"/>
                <c:pt idx="0">
                  <c:v>323804094.20070493</c:v>
                </c:pt>
                <c:pt idx="1">
                  <c:v>325392889.385943</c:v>
                </c:pt>
                <c:pt idx="2">
                  <c:v>316521214.41341937</c:v>
                </c:pt>
                <c:pt idx="3">
                  <c:v>329382032.24158037</c:v>
                </c:pt>
                <c:pt idx="4">
                  <c:v>334834435.81015188</c:v>
                </c:pt>
                <c:pt idx="5">
                  <c:v>336819654.9181093</c:v>
                </c:pt>
                <c:pt idx="6">
                  <c:v>339231906.66506088</c:v>
                </c:pt>
              </c:numCache>
            </c:numRef>
          </c:val>
          <c:extLst>
            <c:ext xmlns:c16="http://schemas.microsoft.com/office/drawing/2014/chart" uri="{C3380CC4-5D6E-409C-BE32-E72D297353CC}">
              <c16:uniqueId val="{00000000-897E-4EC3-B75A-E643ACBA5913}"/>
            </c:ext>
          </c:extLst>
        </c:ser>
        <c:ser>
          <c:idx val="1"/>
          <c:order val="1"/>
          <c:tx>
            <c:strRef>
              <c:f>IDAS!$B$153</c:f>
              <c:strCache>
                <c:ptCount val="1"/>
                <c:pt idx="0">
                  <c:v>Active</c:v>
                </c:pt>
              </c:strCache>
            </c:strRef>
          </c:tx>
          <c:spPr>
            <a:solidFill>
              <a:schemeClr val="accent2">
                <a:lumMod val="75000"/>
              </a:schemeClr>
            </a:solidFill>
          </c:spPr>
          <c:invertIfNegative val="0"/>
          <c:cat>
            <c:numRef>
              <c:f>IDAS!$I$151:$O$151</c:f>
              <c:numCache>
                <c:formatCode>General</c:formatCode>
                <c:ptCount val="7"/>
                <c:pt idx="0">
                  <c:v>2018</c:v>
                </c:pt>
                <c:pt idx="1">
                  <c:v>2019</c:v>
                </c:pt>
                <c:pt idx="2">
                  <c:v>2020</c:v>
                </c:pt>
                <c:pt idx="3">
                  <c:v>2021</c:v>
                </c:pt>
                <c:pt idx="4">
                  <c:v>2022</c:v>
                </c:pt>
                <c:pt idx="5">
                  <c:v>2023</c:v>
                </c:pt>
                <c:pt idx="6">
                  <c:v>2024</c:v>
                </c:pt>
              </c:numCache>
            </c:numRef>
          </c:cat>
          <c:val>
            <c:numRef>
              <c:f>IDAS!$I$153:$O$153</c:f>
              <c:numCache>
                <c:formatCode>"$"#,##0,," M"</c:formatCode>
                <c:ptCount val="7"/>
                <c:pt idx="0">
                  <c:v>1148032697.6206813</c:v>
                </c:pt>
                <c:pt idx="1">
                  <c:v>1153665698.7319798</c:v>
                </c:pt>
                <c:pt idx="2">
                  <c:v>1190722663.7457206</c:v>
                </c:pt>
                <c:pt idx="3">
                  <c:v>1239103835.5754693</c:v>
                </c:pt>
                <c:pt idx="4">
                  <c:v>1259615258.523905</c:v>
                </c:pt>
                <c:pt idx="5">
                  <c:v>1267083463.7395544</c:v>
                </c:pt>
                <c:pt idx="6">
                  <c:v>1276158125.0733244</c:v>
                </c:pt>
              </c:numCache>
            </c:numRef>
          </c:val>
          <c:extLst>
            <c:ext xmlns:c16="http://schemas.microsoft.com/office/drawing/2014/chart" uri="{C3380CC4-5D6E-409C-BE32-E72D297353CC}">
              <c16:uniqueId val="{00000001-897E-4EC3-B75A-E643ACBA5913}"/>
            </c:ext>
          </c:extLst>
        </c:ser>
        <c:dLbls>
          <c:showLegendKey val="0"/>
          <c:showVal val="0"/>
          <c:showCatName val="0"/>
          <c:showSerName val="0"/>
          <c:showPercent val="0"/>
          <c:showBubbleSize val="0"/>
        </c:dLbls>
        <c:gapWidth val="150"/>
        <c:overlap val="100"/>
        <c:axId val="427700488"/>
        <c:axId val="427700096"/>
      </c:barChart>
      <c:catAx>
        <c:axId val="427700488"/>
        <c:scaling>
          <c:orientation val="minMax"/>
        </c:scaling>
        <c:delete val="0"/>
        <c:axPos val="b"/>
        <c:numFmt formatCode="General" sourceLinked="1"/>
        <c:majorTickMark val="out"/>
        <c:minorTickMark val="none"/>
        <c:tickLblPos val="nextTo"/>
        <c:crossAx val="427700096"/>
        <c:crosses val="autoZero"/>
        <c:auto val="1"/>
        <c:lblAlgn val="ctr"/>
        <c:lblOffset val="100"/>
        <c:noMultiLvlLbl val="0"/>
      </c:catAx>
      <c:valAx>
        <c:axId val="427700096"/>
        <c:scaling>
          <c:orientation val="minMax"/>
        </c:scaling>
        <c:delete val="0"/>
        <c:axPos val="l"/>
        <c:majorGridlines/>
        <c:title>
          <c:tx>
            <c:rich>
              <a:bodyPr rot="-5400000" vert="horz"/>
              <a:lstStyle/>
              <a:p>
                <a:pPr>
                  <a:defRPr/>
                </a:pPr>
                <a:r>
                  <a:rPr lang="en-US"/>
                  <a:t>I-DAS Equipment Revenue</a:t>
                </a:r>
              </a:p>
            </c:rich>
          </c:tx>
          <c:overlay val="0"/>
        </c:title>
        <c:numFmt formatCode="&quot;$&quot;#,##0.0,,,&quot; B&quot;" sourceLinked="0"/>
        <c:majorTickMark val="out"/>
        <c:minorTickMark val="none"/>
        <c:tickLblPos val="nextTo"/>
        <c:crossAx val="427700488"/>
        <c:crosses val="autoZero"/>
        <c:crossBetween val="between"/>
      </c:valAx>
    </c:plotArea>
    <c:legend>
      <c:legendPos val="r"/>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IDAS!$B$17</c:f>
              <c:strCache>
                <c:ptCount val="1"/>
                <c:pt idx="0">
                  <c:v>VHF</c:v>
                </c:pt>
              </c:strCache>
            </c:strRef>
          </c:tx>
          <c:spPr>
            <a:solidFill>
              <a:schemeClr val="bg1">
                <a:lumMod val="75000"/>
              </a:schemeClr>
            </a:solidFill>
          </c:spPr>
          <c:invertIfNegative val="0"/>
          <c:cat>
            <c:numRef>
              <c:f>IDAS!$I$15:$O$15</c:f>
              <c:numCache>
                <c:formatCode>General</c:formatCode>
                <c:ptCount val="7"/>
                <c:pt idx="0">
                  <c:v>2018</c:v>
                </c:pt>
                <c:pt idx="1">
                  <c:v>2019</c:v>
                </c:pt>
                <c:pt idx="2">
                  <c:v>2020</c:v>
                </c:pt>
                <c:pt idx="3">
                  <c:v>2021</c:v>
                </c:pt>
                <c:pt idx="4">
                  <c:v>2022</c:v>
                </c:pt>
                <c:pt idx="5">
                  <c:v>2023</c:v>
                </c:pt>
                <c:pt idx="6">
                  <c:v>2024</c:v>
                </c:pt>
              </c:numCache>
            </c:numRef>
          </c:cat>
          <c:val>
            <c:numRef>
              <c:f>IDAS!$I$17:$O$17</c:f>
              <c:numCache>
                <c:formatCode>_(* #,##0_);_(* \(#,##0\);_(* "-"??_);_(@_)</c:formatCode>
                <c:ptCount val="7"/>
                <c:pt idx="0">
                  <c:v>71937.775447439999</c:v>
                </c:pt>
                <c:pt idx="1">
                  <c:v>68264.24252851952</c:v>
                </c:pt>
                <c:pt idx="2">
                  <c:v>63575.610356362886</c:v>
                </c:pt>
                <c:pt idx="3">
                  <c:v>61551.249394373008</c:v>
                </c:pt>
                <c:pt idx="4">
                  <c:v>61396.379592652745</c:v>
                </c:pt>
                <c:pt idx="5">
                  <c:v>58714.577409041915</c:v>
                </c:pt>
                <c:pt idx="6">
                  <c:v>55999.131049305615</c:v>
                </c:pt>
              </c:numCache>
            </c:numRef>
          </c:val>
          <c:extLst>
            <c:ext xmlns:c16="http://schemas.microsoft.com/office/drawing/2014/chart" uri="{C3380CC4-5D6E-409C-BE32-E72D297353CC}">
              <c16:uniqueId val="{00000000-33EE-405D-942C-CA1C28E73976}"/>
            </c:ext>
          </c:extLst>
        </c:ser>
        <c:ser>
          <c:idx val="1"/>
          <c:order val="1"/>
          <c:tx>
            <c:strRef>
              <c:f>IDAS!$B$18</c:f>
              <c:strCache>
                <c:ptCount val="1"/>
                <c:pt idx="0">
                  <c:v>UHF</c:v>
                </c:pt>
              </c:strCache>
            </c:strRef>
          </c:tx>
          <c:spPr>
            <a:solidFill>
              <a:schemeClr val="accent2">
                <a:lumMod val="75000"/>
              </a:schemeClr>
            </a:solidFill>
          </c:spPr>
          <c:invertIfNegative val="0"/>
          <c:cat>
            <c:numRef>
              <c:f>IDAS!$I$15:$O$15</c:f>
              <c:numCache>
                <c:formatCode>General</c:formatCode>
                <c:ptCount val="7"/>
                <c:pt idx="0">
                  <c:v>2018</c:v>
                </c:pt>
                <c:pt idx="1">
                  <c:v>2019</c:v>
                </c:pt>
                <c:pt idx="2">
                  <c:v>2020</c:v>
                </c:pt>
                <c:pt idx="3">
                  <c:v>2021</c:v>
                </c:pt>
                <c:pt idx="4">
                  <c:v>2022</c:v>
                </c:pt>
                <c:pt idx="5">
                  <c:v>2023</c:v>
                </c:pt>
                <c:pt idx="6">
                  <c:v>2024</c:v>
                </c:pt>
              </c:numCache>
            </c:numRef>
          </c:cat>
          <c:val>
            <c:numRef>
              <c:f>IDAS!$I$18:$O$18</c:f>
              <c:numCache>
                <c:formatCode>_(* #,##0_);_(* \(#,##0\);_(* "-"??_);_(@_)</c:formatCode>
                <c:ptCount val="7"/>
                <c:pt idx="0">
                  <c:v>390966.17090999999</c:v>
                </c:pt>
                <c:pt idx="1">
                  <c:v>357574.60372081649</c:v>
                </c:pt>
                <c:pt idx="2">
                  <c:v>334608.4755598047</c:v>
                </c:pt>
                <c:pt idx="3">
                  <c:v>369307.49636623799</c:v>
                </c:pt>
                <c:pt idx="4">
                  <c:v>379212.93277814926</c:v>
                </c:pt>
                <c:pt idx="5">
                  <c:v>366966.10880651197</c:v>
                </c:pt>
                <c:pt idx="6">
                  <c:v>373327.54032870411</c:v>
                </c:pt>
              </c:numCache>
            </c:numRef>
          </c:val>
          <c:extLst>
            <c:ext xmlns:c16="http://schemas.microsoft.com/office/drawing/2014/chart" uri="{C3380CC4-5D6E-409C-BE32-E72D297353CC}">
              <c16:uniqueId val="{00000001-33EE-405D-942C-CA1C28E73976}"/>
            </c:ext>
          </c:extLst>
        </c:ser>
        <c:ser>
          <c:idx val="2"/>
          <c:order val="2"/>
          <c:tx>
            <c:strRef>
              <c:f>IDAS!$B$19</c:f>
              <c:strCache>
                <c:ptCount val="1"/>
                <c:pt idx="0">
                  <c:v>700-800 MHz</c:v>
                </c:pt>
              </c:strCache>
            </c:strRef>
          </c:tx>
          <c:invertIfNegative val="0"/>
          <c:cat>
            <c:numRef>
              <c:f>IDAS!$I$15:$O$15</c:f>
              <c:numCache>
                <c:formatCode>General</c:formatCode>
                <c:ptCount val="7"/>
                <c:pt idx="0">
                  <c:v>2018</c:v>
                </c:pt>
                <c:pt idx="1">
                  <c:v>2019</c:v>
                </c:pt>
                <c:pt idx="2">
                  <c:v>2020</c:v>
                </c:pt>
                <c:pt idx="3">
                  <c:v>2021</c:v>
                </c:pt>
                <c:pt idx="4">
                  <c:v>2022</c:v>
                </c:pt>
                <c:pt idx="5">
                  <c:v>2023</c:v>
                </c:pt>
                <c:pt idx="6">
                  <c:v>2024</c:v>
                </c:pt>
              </c:numCache>
            </c:numRef>
          </c:cat>
          <c:val>
            <c:numRef>
              <c:f>IDAS!$I$19:$O$19</c:f>
              <c:numCache>
                <c:formatCode>_(* #,##0_);_(* \(#,##0\);_(* "-"??_);_(@_)</c:formatCode>
                <c:ptCount val="7"/>
                <c:pt idx="0">
                  <c:v>312772.936728</c:v>
                </c:pt>
                <c:pt idx="1">
                  <c:v>487601.73234656791</c:v>
                </c:pt>
                <c:pt idx="2">
                  <c:v>585564.83222965815</c:v>
                </c:pt>
                <c:pt idx="3">
                  <c:v>633098.56519926514</c:v>
                </c:pt>
                <c:pt idx="4">
                  <c:v>668137.0720376916</c:v>
                </c:pt>
                <c:pt idx="5">
                  <c:v>697235.60673237266</c:v>
                </c:pt>
                <c:pt idx="6">
                  <c:v>709322.32662453782</c:v>
                </c:pt>
              </c:numCache>
            </c:numRef>
          </c:val>
          <c:extLst>
            <c:ext xmlns:c16="http://schemas.microsoft.com/office/drawing/2014/chart" uri="{C3380CC4-5D6E-409C-BE32-E72D297353CC}">
              <c16:uniqueId val="{00000002-33EE-405D-942C-CA1C28E73976}"/>
            </c:ext>
          </c:extLst>
        </c:ser>
        <c:dLbls>
          <c:showLegendKey val="0"/>
          <c:showVal val="0"/>
          <c:showCatName val="0"/>
          <c:showSerName val="0"/>
          <c:showPercent val="0"/>
          <c:showBubbleSize val="0"/>
        </c:dLbls>
        <c:gapWidth val="150"/>
        <c:axId val="427699312"/>
        <c:axId val="427698920"/>
      </c:barChart>
      <c:catAx>
        <c:axId val="427699312"/>
        <c:scaling>
          <c:orientation val="minMax"/>
        </c:scaling>
        <c:delete val="0"/>
        <c:axPos val="b"/>
        <c:numFmt formatCode="General" sourceLinked="1"/>
        <c:majorTickMark val="out"/>
        <c:minorTickMark val="none"/>
        <c:tickLblPos val="nextTo"/>
        <c:crossAx val="427698920"/>
        <c:crosses val="autoZero"/>
        <c:auto val="1"/>
        <c:lblAlgn val="ctr"/>
        <c:lblOffset val="100"/>
        <c:noMultiLvlLbl val="0"/>
      </c:catAx>
      <c:valAx>
        <c:axId val="427698920"/>
        <c:scaling>
          <c:orientation val="minMax"/>
        </c:scaling>
        <c:delete val="0"/>
        <c:axPos val="l"/>
        <c:majorGridlines/>
        <c:title>
          <c:tx>
            <c:rich>
              <a:bodyPr rot="-5400000" vert="horz"/>
              <a:lstStyle/>
              <a:p>
                <a:pPr>
                  <a:defRPr/>
                </a:pPr>
                <a:r>
                  <a:rPr lang="en-US"/>
                  <a:t>Indoor DAS Nodes with Public Safety</a:t>
                </a:r>
              </a:p>
            </c:rich>
          </c:tx>
          <c:overlay val="0"/>
        </c:title>
        <c:numFmt formatCode="_(* #,##0_);_(* \(#,##0\);_(* &quot;-&quot;??_);_(@_)" sourceLinked="1"/>
        <c:majorTickMark val="out"/>
        <c:minorTickMark val="none"/>
        <c:tickLblPos val="nextTo"/>
        <c:crossAx val="427699312"/>
        <c:crosses val="autoZero"/>
        <c:crossBetween val="between"/>
      </c:valAx>
    </c:plotArea>
    <c:legend>
      <c:legendPos val="r"/>
      <c:overlay val="0"/>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IDAS!$B$95</c:f>
              <c:strCache>
                <c:ptCount val="1"/>
                <c:pt idx="0">
                  <c:v>Electronic Gear</c:v>
                </c:pt>
              </c:strCache>
            </c:strRef>
          </c:tx>
          <c:invertIfNegative val="0"/>
          <c:cat>
            <c:numRef>
              <c:f>IDAS!$I$92:$O$92</c:f>
              <c:numCache>
                <c:formatCode>General</c:formatCode>
                <c:ptCount val="7"/>
                <c:pt idx="0">
                  <c:v>2018</c:v>
                </c:pt>
                <c:pt idx="1">
                  <c:v>2019</c:v>
                </c:pt>
                <c:pt idx="2">
                  <c:v>2020</c:v>
                </c:pt>
                <c:pt idx="3">
                  <c:v>2021</c:v>
                </c:pt>
                <c:pt idx="4">
                  <c:v>2022</c:v>
                </c:pt>
                <c:pt idx="5">
                  <c:v>2023</c:v>
                </c:pt>
                <c:pt idx="6">
                  <c:v>2024</c:v>
                </c:pt>
              </c:numCache>
            </c:numRef>
          </c:cat>
          <c:val>
            <c:numRef>
              <c:f>IDAS!$I$95:$O$95</c:f>
              <c:numCache>
                <c:formatCode>"$"#,##0,," M"</c:formatCode>
                <c:ptCount val="7"/>
                <c:pt idx="0">
                  <c:v>1000849018.4385426</c:v>
                </c:pt>
                <c:pt idx="1">
                  <c:v>1050131597.5637251</c:v>
                </c:pt>
                <c:pt idx="2">
                  <c:v>1115360469.8377638</c:v>
                </c:pt>
                <c:pt idx="3">
                  <c:v>1207734118.2191281</c:v>
                </c:pt>
                <c:pt idx="4">
                  <c:v>1243670761.5805645</c:v>
                </c:pt>
                <c:pt idx="5">
                  <c:v>1251044432.5529776</c:v>
                </c:pt>
                <c:pt idx="6">
                  <c:v>1260004224.7559407</c:v>
                </c:pt>
              </c:numCache>
            </c:numRef>
          </c:val>
          <c:extLst>
            <c:ext xmlns:c16="http://schemas.microsoft.com/office/drawing/2014/chart" uri="{C3380CC4-5D6E-409C-BE32-E72D297353CC}">
              <c16:uniqueId val="{00000000-602D-4F23-A0C5-721F5877817C}"/>
            </c:ext>
          </c:extLst>
        </c:ser>
        <c:ser>
          <c:idx val="1"/>
          <c:order val="1"/>
          <c:tx>
            <c:strRef>
              <c:f>IDAS!$B$96</c:f>
              <c:strCache>
                <c:ptCount val="1"/>
                <c:pt idx="0">
                  <c:v>Cabling/Fiber</c:v>
                </c:pt>
              </c:strCache>
            </c:strRef>
          </c:tx>
          <c:spPr>
            <a:solidFill>
              <a:schemeClr val="bg1">
                <a:lumMod val="75000"/>
              </a:schemeClr>
            </a:solidFill>
          </c:spPr>
          <c:invertIfNegative val="0"/>
          <c:cat>
            <c:numRef>
              <c:f>IDAS!$I$92:$O$92</c:f>
              <c:numCache>
                <c:formatCode>General</c:formatCode>
                <c:ptCount val="7"/>
                <c:pt idx="0">
                  <c:v>2018</c:v>
                </c:pt>
                <c:pt idx="1">
                  <c:v>2019</c:v>
                </c:pt>
                <c:pt idx="2">
                  <c:v>2020</c:v>
                </c:pt>
                <c:pt idx="3">
                  <c:v>2021</c:v>
                </c:pt>
                <c:pt idx="4">
                  <c:v>2022</c:v>
                </c:pt>
                <c:pt idx="5">
                  <c:v>2023</c:v>
                </c:pt>
                <c:pt idx="6">
                  <c:v>2024</c:v>
                </c:pt>
              </c:numCache>
            </c:numRef>
          </c:cat>
          <c:val>
            <c:numRef>
              <c:f>IDAS!$I$96:$O$96</c:f>
              <c:numCache>
                <c:formatCode>"$"#,##0,," M"</c:formatCode>
                <c:ptCount val="7"/>
                <c:pt idx="0">
                  <c:v>470987773.38284349</c:v>
                </c:pt>
                <c:pt idx="1">
                  <c:v>428926990.55419767</c:v>
                </c:pt>
                <c:pt idx="2">
                  <c:v>391883408.32137644</c:v>
                </c:pt>
                <c:pt idx="3">
                  <c:v>360751749.59792137</c:v>
                </c:pt>
                <c:pt idx="4">
                  <c:v>350778932.75349247</c:v>
                </c:pt>
                <c:pt idx="5">
                  <c:v>352858686.10468596</c:v>
                </c:pt>
                <c:pt idx="6">
                  <c:v>355385806.98244476</c:v>
                </c:pt>
              </c:numCache>
            </c:numRef>
          </c:val>
          <c:extLst>
            <c:ext xmlns:c16="http://schemas.microsoft.com/office/drawing/2014/chart" uri="{C3380CC4-5D6E-409C-BE32-E72D297353CC}">
              <c16:uniqueId val="{00000001-602D-4F23-A0C5-721F5877817C}"/>
            </c:ext>
          </c:extLst>
        </c:ser>
        <c:dLbls>
          <c:showLegendKey val="0"/>
          <c:showVal val="0"/>
          <c:showCatName val="0"/>
          <c:showSerName val="0"/>
          <c:showPercent val="0"/>
          <c:showBubbleSize val="0"/>
        </c:dLbls>
        <c:gapWidth val="150"/>
        <c:overlap val="100"/>
        <c:axId val="427698136"/>
        <c:axId val="427697744"/>
      </c:barChart>
      <c:catAx>
        <c:axId val="427698136"/>
        <c:scaling>
          <c:orientation val="minMax"/>
        </c:scaling>
        <c:delete val="0"/>
        <c:axPos val="b"/>
        <c:numFmt formatCode="General" sourceLinked="1"/>
        <c:majorTickMark val="out"/>
        <c:minorTickMark val="none"/>
        <c:tickLblPos val="nextTo"/>
        <c:crossAx val="427697744"/>
        <c:crosses val="autoZero"/>
        <c:auto val="1"/>
        <c:lblAlgn val="ctr"/>
        <c:lblOffset val="100"/>
        <c:noMultiLvlLbl val="0"/>
      </c:catAx>
      <c:valAx>
        <c:axId val="427697744"/>
        <c:scaling>
          <c:orientation val="minMax"/>
        </c:scaling>
        <c:delete val="0"/>
        <c:axPos val="l"/>
        <c:majorGridlines/>
        <c:title>
          <c:tx>
            <c:rich>
              <a:bodyPr rot="-5400000" vert="horz"/>
              <a:lstStyle/>
              <a:p>
                <a:pPr>
                  <a:defRPr/>
                </a:pPr>
                <a:r>
                  <a:rPr lang="en-US"/>
                  <a:t>I-DAS Equipment</a:t>
                </a:r>
                <a:r>
                  <a:rPr lang="en-US" baseline="0"/>
                  <a:t> </a:t>
                </a:r>
                <a:r>
                  <a:rPr lang="en-US"/>
                  <a:t>Revenue</a:t>
                </a:r>
              </a:p>
            </c:rich>
          </c:tx>
          <c:overlay val="0"/>
        </c:title>
        <c:numFmt formatCode="&quot;$&quot;#,##0.0,,,&quot; B&quot;" sourceLinked="0"/>
        <c:majorTickMark val="out"/>
        <c:minorTickMark val="none"/>
        <c:tickLblPos val="nextTo"/>
        <c:crossAx val="427698136"/>
        <c:crosses val="autoZero"/>
        <c:crossBetween val="between"/>
      </c:valAx>
    </c:plotArea>
    <c:legend>
      <c:legendPos val="r"/>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stacked"/>
        <c:varyColors val="0"/>
        <c:ser>
          <c:idx val="0"/>
          <c:order val="0"/>
          <c:tx>
            <c:strRef>
              <c:f>IDAS!$B$134</c:f>
              <c:strCache>
                <c:ptCount val="1"/>
                <c:pt idx="0">
                  <c:v>Operators</c:v>
                </c:pt>
              </c:strCache>
            </c:strRef>
          </c:tx>
          <c:spPr>
            <a:solidFill>
              <a:schemeClr val="accent1">
                <a:shade val="76000"/>
              </a:schemeClr>
            </a:solidFill>
            <a:ln>
              <a:noFill/>
            </a:ln>
            <a:effectLst/>
          </c:spPr>
          <c:invertIfNegative val="0"/>
          <c:cat>
            <c:numRef>
              <c:f>IDAS!$I$133:$O$133</c:f>
              <c:numCache>
                <c:formatCode>General</c:formatCode>
                <c:ptCount val="7"/>
                <c:pt idx="0">
                  <c:v>2018</c:v>
                </c:pt>
                <c:pt idx="1">
                  <c:v>2019</c:v>
                </c:pt>
                <c:pt idx="2">
                  <c:v>2020</c:v>
                </c:pt>
                <c:pt idx="3">
                  <c:v>2021</c:v>
                </c:pt>
                <c:pt idx="4">
                  <c:v>2022</c:v>
                </c:pt>
                <c:pt idx="5">
                  <c:v>2023</c:v>
                </c:pt>
                <c:pt idx="6">
                  <c:v>2024</c:v>
                </c:pt>
              </c:numCache>
            </c:numRef>
          </c:cat>
          <c:val>
            <c:numRef>
              <c:f>IDAS!$I$134:$O$134</c:f>
              <c:numCache>
                <c:formatCode>"$"#,##0,," M"</c:formatCode>
                <c:ptCount val="7"/>
                <c:pt idx="0">
                  <c:v>1000849018.4385426</c:v>
                </c:pt>
                <c:pt idx="1">
                  <c:v>961388082.27664971</c:v>
                </c:pt>
                <c:pt idx="2">
                  <c:v>904346326.89548409</c:v>
                </c:pt>
                <c:pt idx="3">
                  <c:v>862667227.29937708</c:v>
                </c:pt>
                <c:pt idx="4">
                  <c:v>813169344.11036897</c:v>
                </c:pt>
                <c:pt idx="5">
                  <c:v>769873496.95567846</c:v>
                </c:pt>
                <c:pt idx="6">
                  <c:v>726925514.28227329</c:v>
                </c:pt>
              </c:numCache>
            </c:numRef>
          </c:val>
          <c:extLst>
            <c:ext xmlns:c16="http://schemas.microsoft.com/office/drawing/2014/chart" uri="{C3380CC4-5D6E-409C-BE32-E72D297353CC}">
              <c16:uniqueId val="{00000000-09F1-48BE-94C8-6CB1DB9B4105}"/>
            </c:ext>
          </c:extLst>
        </c:ser>
        <c:ser>
          <c:idx val="1"/>
          <c:order val="1"/>
          <c:tx>
            <c:strRef>
              <c:f>IDAS!$B$135</c:f>
              <c:strCache>
                <c:ptCount val="1"/>
                <c:pt idx="0">
                  <c:v>Enterprises / NH</c:v>
                </c:pt>
              </c:strCache>
            </c:strRef>
          </c:tx>
          <c:spPr>
            <a:solidFill>
              <a:schemeClr val="tx1"/>
            </a:solidFill>
            <a:ln>
              <a:noFill/>
            </a:ln>
            <a:effectLst/>
          </c:spPr>
          <c:invertIfNegative val="0"/>
          <c:cat>
            <c:numRef>
              <c:f>IDAS!$I$133:$O$133</c:f>
              <c:numCache>
                <c:formatCode>General</c:formatCode>
                <c:ptCount val="7"/>
                <c:pt idx="0">
                  <c:v>2018</c:v>
                </c:pt>
                <c:pt idx="1">
                  <c:v>2019</c:v>
                </c:pt>
                <c:pt idx="2">
                  <c:v>2020</c:v>
                </c:pt>
                <c:pt idx="3">
                  <c:v>2021</c:v>
                </c:pt>
                <c:pt idx="4">
                  <c:v>2022</c:v>
                </c:pt>
                <c:pt idx="5">
                  <c:v>2023</c:v>
                </c:pt>
                <c:pt idx="6">
                  <c:v>2024</c:v>
                </c:pt>
              </c:numCache>
            </c:numRef>
          </c:cat>
          <c:val>
            <c:numRef>
              <c:f>IDAS!$I$135:$O$135</c:f>
              <c:numCache>
                <c:formatCode>"$"#,##0,," M"</c:formatCode>
                <c:ptCount val="7"/>
                <c:pt idx="0">
                  <c:v>470987773.38284349</c:v>
                </c:pt>
                <c:pt idx="1">
                  <c:v>517670505.84127295</c:v>
                </c:pt>
                <c:pt idx="2">
                  <c:v>602897551.26365614</c:v>
                </c:pt>
                <c:pt idx="3">
                  <c:v>705818640.5176723</c:v>
                </c:pt>
                <c:pt idx="4">
                  <c:v>781280350.22368789</c:v>
                </c:pt>
                <c:pt idx="5">
                  <c:v>834029621.70198512</c:v>
                </c:pt>
                <c:pt idx="6">
                  <c:v>888464517.45611191</c:v>
                </c:pt>
              </c:numCache>
            </c:numRef>
          </c:val>
          <c:extLst>
            <c:ext xmlns:c16="http://schemas.microsoft.com/office/drawing/2014/chart" uri="{C3380CC4-5D6E-409C-BE32-E72D297353CC}">
              <c16:uniqueId val="{00000001-09F1-48BE-94C8-6CB1DB9B4105}"/>
            </c:ext>
          </c:extLst>
        </c:ser>
        <c:dLbls>
          <c:showLegendKey val="0"/>
          <c:showVal val="0"/>
          <c:showCatName val="0"/>
          <c:showSerName val="0"/>
          <c:showPercent val="0"/>
          <c:showBubbleSize val="0"/>
        </c:dLbls>
        <c:gapWidth val="150"/>
        <c:overlap val="100"/>
        <c:axId val="533504512"/>
        <c:axId val="533504120"/>
      </c:barChart>
      <c:catAx>
        <c:axId val="53350451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400" b="0" i="0" u="none" strike="noStrike" kern="1200" baseline="0">
                <a:solidFill>
                  <a:schemeClr val="tx1"/>
                </a:solidFill>
                <a:latin typeface="Candara" panose="020E0502030303020204" pitchFamily="34" charset="0"/>
                <a:ea typeface="+mn-ea"/>
                <a:cs typeface="+mn-cs"/>
              </a:defRPr>
            </a:pPr>
            <a:endParaRPr lang="en-US"/>
          </a:p>
        </c:txPr>
        <c:crossAx val="533504120"/>
        <c:crosses val="autoZero"/>
        <c:auto val="1"/>
        <c:lblAlgn val="ctr"/>
        <c:lblOffset val="100"/>
        <c:noMultiLvlLbl val="0"/>
      </c:catAx>
      <c:valAx>
        <c:axId val="533504120"/>
        <c:scaling>
          <c:orientation val="minMax"/>
        </c:scaling>
        <c:delete val="0"/>
        <c:axPos val="l"/>
        <c:majorGridlines>
          <c:spPr>
            <a:ln w="9525" cap="flat" cmpd="sng" algn="ctr">
              <a:solidFill>
                <a:schemeClr val="tx1">
                  <a:tint val="75000"/>
                  <a:shade val="95000"/>
                  <a:satMod val="105000"/>
                </a:schemeClr>
              </a:solidFill>
              <a:prstDash val="solid"/>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Candara" panose="020E0502030303020204" pitchFamily="34" charset="0"/>
                    <a:ea typeface="+mn-ea"/>
                    <a:cs typeface="+mn-cs"/>
                  </a:defRPr>
                </a:pPr>
                <a:r>
                  <a:rPr lang="en-US"/>
                  <a:t>I-DAS Equipment Revenue</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Candara" panose="020E0502030303020204" pitchFamily="34" charset="0"/>
                  <a:ea typeface="+mn-ea"/>
                  <a:cs typeface="+mn-cs"/>
                </a:defRPr>
              </a:pPr>
              <a:endParaRPr lang="en-US"/>
            </a:p>
          </c:txPr>
        </c:title>
        <c:numFmt formatCode="&quot;$&quot;#,##0.0,,,&quot; B&quot;"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400" b="0" i="0" u="none" strike="noStrike" kern="1200" baseline="0">
                <a:solidFill>
                  <a:schemeClr val="tx1"/>
                </a:solidFill>
                <a:latin typeface="Candara" panose="020E0502030303020204" pitchFamily="34" charset="0"/>
                <a:ea typeface="+mn-ea"/>
                <a:cs typeface="+mn-cs"/>
              </a:defRPr>
            </a:pPr>
            <a:endParaRPr lang="en-US"/>
          </a:p>
        </c:txPr>
        <c:crossAx val="53350451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Candara" panose="020E0502030303020204"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7260182764677531"/>
          <c:y val="0.1056563538933158"/>
          <c:w val="0.66744223714798934"/>
          <c:h val="0.80391898180352794"/>
        </c:manualLayout>
      </c:layout>
      <c:doughnutChart>
        <c:varyColors val="1"/>
        <c:ser>
          <c:idx val="0"/>
          <c:order val="0"/>
          <c:tx>
            <c:strRef>
              <c:f>IDAS!$J$112</c:f>
              <c:strCache>
                <c:ptCount val="1"/>
                <c:pt idx="0">
                  <c:v>2019</c:v>
                </c:pt>
              </c:strCache>
            </c:strRef>
          </c:tx>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3724-4DA3-A7C3-A1D0CB311BF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3724-4DA3-A7C3-A1D0CB311BF4}"/>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3724-4DA3-A7C3-A1D0CB311BF4}"/>
              </c:ext>
            </c:extLst>
          </c:dPt>
          <c:dPt>
            <c:idx val="3"/>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7-3724-4DA3-A7C3-A1D0CB311BF4}"/>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3724-4DA3-A7C3-A1D0CB311BF4}"/>
              </c:ext>
            </c:extLst>
          </c:dPt>
          <c:dPt>
            <c:idx val="5"/>
            <c:bubble3D val="0"/>
            <c:spPr>
              <a:solidFill>
                <a:schemeClr val="tx1"/>
              </a:solidFill>
              <a:ln w="19050">
                <a:solidFill>
                  <a:schemeClr val="lt1"/>
                </a:solidFill>
              </a:ln>
              <a:effectLst/>
            </c:spPr>
            <c:extLst>
              <c:ext xmlns:c16="http://schemas.microsoft.com/office/drawing/2014/chart" uri="{C3380CC4-5D6E-409C-BE32-E72D297353CC}">
                <c16:uniqueId val="{0000000B-3724-4DA3-A7C3-A1D0CB311BF4}"/>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3724-4DA3-A7C3-A1D0CB311BF4}"/>
              </c:ext>
            </c:extLst>
          </c:dPt>
          <c:dPt>
            <c:idx val="7"/>
            <c:bubble3D val="0"/>
            <c:spPr>
              <a:solidFill>
                <a:schemeClr val="accent1">
                  <a:tint val="46000"/>
                </a:schemeClr>
              </a:solidFill>
              <a:ln w="19050">
                <a:solidFill>
                  <a:schemeClr val="lt1"/>
                </a:solidFill>
              </a:ln>
              <a:effectLst/>
            </c:spPr>
            <c:extLst>
              <c:ext xmlns:c16="http://schemas.microsoft.com/office/drawing/2014/chart" uri="{C3380CC4-5D6E-409C-BE32-E72D297353CC}">
                <c16:uniqueId val="{0000000F-212C-41BB-BAFD-8772856F3F92}"/>
              </c:ext>
            </c:extLst>
          </c:dPt>
          <c:dLbls>
            <c:dLbl>
              <c:idx val="0"/>
              <c:layout>
                <c:manualLayout>
                  <c:x val="1.5027369561435694E-3"/>
                  <c:y val="-1.180455943237369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alpha val="96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724-4DA3-A7C3-A1D0CB311BF4}"/>
                </c:ext>
              </c:extLst>
            </c:dLbl>
            <c:dLbl>
              <c:idx val="1"/>
              <c:layout>
                <c:manualLayout>
                  <c:x val="9.8381558106714079E-3"/>
                  <c:y val="-2.2445753596837567E-3"/>
                </c:manualLayout>
              </c:layout>
              <c:spPr>
                <a:noFill/>
                <a:ln>
                  <a:noFill/>
                </a:ln>
                <a:effectLst/>
              </c:spPr>
              <c:txPr>
                <a:bodyPr rot="0" spcFirstLastPara="1" vertOverflow="overflow" horzOverflow="overflow" vert="horz" wrap="square" lIns="38100" tIns="19050" rIns="38100" bIns="19050" anchor="ctr" anchorCtr="1">
                  <a:noAutofit/>
                </a:bodyPr>
                <a:lstStyle/>
                <a:p>
                  <a:pPr>
                    <a:defRPr sz="1200" b="1" i="0" u="none" strike="noStrike" kern="1200" baseline="0">
                      <a:solidFill>
                        <a:schemeClr val="tx1">
                          <a:lumMod val="75000"/>
                          <a:lumOff val="25000"/>
                          <a:alpha val="96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1516666666666664"/>
                      <c:h val="0.12486111111111112"/>
                    </c:manualLayout>
                  </c15:layout>
                </c:ext>
                <c:ext xmlns:c16="http://schemas.microsoft.com/office/drawing/2014/chart" uri="{C3380CC4-5D6E-409C-BE32-E72D297353CC}">
                  <c16:uniqueId val="{00000003-3724-4DA3-A7C3-A1D0CB311BF4}"/>
                </c:ext>
              </c:extLst>
            </c:dLbl>
            <c:dLbl>
              <c:idx val="2"/>
              <c:layout>
                <c:manualLayout>
                  <c:x val="1.9131310167562976E-2"/>
                  <c:y val="7.3286015150133155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alpha val="96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24-4DA3-A7C3-A1D0CB311BF4}"/>
                </c:ext>
              </c:extLst>
            </c:dLbl>
            <c:dLbl>
              <c:idx val="3"/>
              <c:layout>
                <c:manualLayout>
                  <c:x val="8.6572916680496374E-3"/>
                  <c:y val="3.5874426912676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724-4DA3-A7C3-A1D0CB311BF4}"/>
                </c:ext>
              </c:extLst>
            </c:dLbl>
            <c:dLbl>
              <c:idx val="4"/>
              <c:layout>
                <c:manualLayout>
                  <c:x val="-1.0271053585392633E-3"/>
                  <c:y val="-4.7831902913770246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724-4DA3-A7C3-A1D0CB311BF4}"/>
                </c:ext>
              </c:extLst>
            </c:dLbl>
            <c:dLbl>
              <c:idx val="5"/>
              <c:layout>
                <c:manualLayout>
                  <c:x val="-0.15714612411694495"/>
                  <c:y val="-2.838571275512080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alpha val="96000"/>
                        </a:sysClr>
                      </a:solidFill>
                      <a:latin typeface="Candara" panose="020E0502030303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724-4DA3-A7C3-A1D0CB311BF4}"/>
                </c:ext>
              </c:extLst>
            </c:dLbl>
            <c:dLbl>
              <c:idx val="6"/>
              <c:layout>
                <c:manualLayout>
                  <c:x val="-2.652401259145868E-2"/>
                  <c:y val="-2.539934211893990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724-4DA3-A7C3-A1D0CB311BF4}"/>
                </c:ext>
              </c:extLst>
            </c:dLbl>
            <c:dLbl>
              <c:idx val="7"/>
              <c:layout>
                <c:manualLayout>
                  <c:x val="2.1076487402566886E-3"/>
                  <c:y val="-3.80792239753990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212C-41BB-BAFD-8772856F3F92}"/>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alpha val="96000"/>
                      </a:schemeClr>
                    </a:solidFill>
                    <a:latin typeface="Candara" panose="020E0502030303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IDAS!$B$113:$B$120</c:f>
              <c:strCache>
                <c:ptCount val="8"/>
                <c:pt idx="0">
                  <c:v>Hospitality</c:v>
                </c:pt>
                <c:pt idx="1">
                  <c:v>Healthcare</c:v>
                </c:pt>
                <c:pt idx="2">
                  <c:v>University/ Campus</c:v>
                </c:pt>
                <c:pt idx="3">
                  <c:v>Stadium</c:v>
                </c:pt>
                <c:pt idx="4">
                  <c:v>Office Building</c:v>
                </c:pt>
                <c:pt idx="5">
                  <c:v>Residential Hi-Rise</c:v>
                </c:pt>
                <c:pt idx="6">
                  <c:v>Transportation</c:v>
                </c:pt>
                <c:pt idx="7">
                  <c:v>Retail</c:v>
                </c:pt>
              </c:strCache>
            </c:strRef>
          </c:cat>
          <c:val>
            <c:numRef>
              <c:f>IDAS!$J$113:$J$120</c:f>
              <c:numCache>
                <c:formatCode>"$"#,##0,," M"</c:formatCode>
                <c:ptCount val="8"/>
                <c:pt idx="0">
                  <c:v>192277616.45532995</c:v>
                </c:pt>
                <c:pt idx="1">
                  <c:v>221858788.21768841</c:v>
                </c:pt>
                <c:pt idx="2">
                  <c:v>177487030.57415074</c:v>
                </c:pt>
                <c:pt idx="3">
                  <c:v>325392889.385943</c:v>
                </c:pt>
                <c:pt idx="4">
                  <c:v>221858788.21768841</c:v>
                </c:pt>
                <c:pt idx="5">
                  <c:v>73952929.405896142</c:v>
                </c:pt>
                <c:pt idx="6">
                  <c:v>192277616.45532995</c:v>
                </c:pt>
                <c:pt idx="7">
                  <c:v>73952929.405896038</c:v>
                </c:pt>
              </c:numCache>
            </c:numRef>
          </c:val>
          <c:extLst>
            <c:ext xmlns:c16="http://schemas.microsoft.com/office/drawing/2014/chart" uri="{C3380CC4-5D6E-409C-BE32-E72D297353CC}">
              <c16:uniqueId val="{0000000E-3724-4DA3-A7C3-A1D0CB311BF4}"/>
            </c:ext>
          </c:extLst>
        </c:ser>
        <c:dLbls>
          <c:showLegendKey val="0"/>
          <c:showVal val="1"/>
          <c:showCatName val="1"/>
          <c:showSerName val="0"/>
          <c:showPercent val="0"/>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IDAS!$B$159</c:f>
              <c:strCache>
                <c:ptCount val="1"/>
                <c:pt idx="0">
                  <c:v>PS DAS</c:v>
                </c:pt>
              </c:strCache>
            </c:strRef>
          </c:tx>
          <c:spPr>
            <a:solidFill>
              <a:schemeClr val="tx1"/>
            </a:solidFill>
          </c:spPr>
          <c:invertIfNegative val="0"/>
          <c:cat>
            <c:numRef>
              <c:f>IDAS!$I$158:$O$158</c:f>
              <c:numCache>
                <c:formatCode>General</c:formatCode>
                <c:ptCount val="7"/>
                <c:pt idx="0">
                  <c:v>2018</c:v>
                </c:pt>
                <c:pt idx="1">
                  <c:v>2019</c:v>
                </c:pt>
                <c:pt idx="2">
                  <c:v>2020</c:v>
                </c:pt>
                <c:pt idx="3">
                  <c:v>2021</c:v>
                </c:pt>
                <c:pt idx="4">
                  <c:v>2022</c:v>
                </c:pt>
                <c:pt idx="5">
                  <c:v>2023</c:v>
                </c:pt>
                <c:pt idx="6">
                  <c:v>2024</c:v>
                </c:pt>
              </c:numCache>
            </c:numRef>
          </c:cat>
          <c:val>
            <c:numRef>
              <c:f>IDAS!$I$159:$O$159</c:f>
              <c:numCache>
                <c:formatCode>"$"#,##0,," M"</c:formatCode>
                <c:ptCount val="7"/>
                <c:pt idx="0">
                  <c:v>87400000</c:v>
                </c:pt>
                <c:pt idx="1">
                  <c:v>100320000.00000001</c:v>
                </c:pt>
                <c:pt idx="2">
                  <c:v>108680000.00000001</c:v>
                </c:pt>
                <c:pt idx="3">
                  <c:v>117040000.00000001</c:v>
                </c:pt>
                <c:pt idx="4">
                  <c:v>125400000.00000001</c:v>
                </c:pt>
                <c:pt idx="5">
                  <c:v>125400000.00000001</c:v>
                </c:pt>
                <c:pt idx="6">
                  <c:v>125400000.00000001</c:v>
                </c:pt>
              </c:numCache>
            </c:numRef>
          </c:val>
          <c:extLst>
            <c:ext xmlns:c16="http://schemas.microsoft.com/office/drawing/2014/chart" uri="{C3380CC4-5D6E-409C-BE32-E72D297353CC}">
              <c16:uniqueId val="{00000000-7FC5-431E-B00E-C5ECC61C8E86}"/>
            </c:ext>
          </c:extLst>
        </c:ser>
        <c:ser>
          <c:idx val="1"/>
          <c:order val="1"/>
          <c:tx>
            <c:strRef>
              <c:f>IDAS!$B$160</c:f>
              <c:strCache>
                <c:ptCount val="1"/>
                <c:pt idx="0">
                  <c:v>PS Repeater</c:v>
                </c:pt>
              </c:strCache>
            </c:strRef>
          </c:tx>
          <c:spPr>
            <a:solidFill>
              <a:schemeClr val="accent1"/>
            </a:solidFill>
          </c:spPr>
          <c:invertIfNegative val="0"/>
          <c:cat>
            <c:numRef>
              <c:f>IDAS!$I$158:$O$158</c:f>
              <c:numCache>
                <c:formatCode>General</c:formatCode>
                <c:ptCount val="7"/>
                <c:pt idx="0">
                  <c:v>2018</c:v>
                </c:pt>
                <c:pt idx="1">
                  <c:v>2019</c:v>
                </c:pt>
                <c:pt idx="2">
                  <c:v>2020</c:v>
                </c:pt>
                <c:pt idx="3">
                  <c:v>2021</c:v>
                </c:pt>
                <c:pt idx="4">
                  <c:v>2022</c:v>
                </c:pt>
                <c:pt idx="5">
                  <c:v>2023</c:v>
                </c:pt>
                <c:pt idx="6">
                  <c:v>2024</c:v>
                </c:pt>
              </c:numCache>
            </c:numRef>
          </c:cat>
          <c:val>
            <c:numRef>
              <c:f>IDAS!$I$160:$O$160</c:f>
              <c:numCache>
                <c:formatCode>"$"#,##0,," M"</c:formatCode>
                <c:ptCount val="7"/>
                <c:pt idx="0">
                  <c:v>239084999.99999997</c:v>
                </c:pt>
                <c:pt idx="1">
                  <c:v>276507000.00000006</c:v>
                </c:pt>
                <c:pt idx="2">
                  <c:v>319958100</c:v>
                </c:pt>
                <c:pt idx="3">
                  <c:v>337733550</c:v>
                </c:pt>
                <c:pt idx="4">
                  <c:v>352931559.75</c:v>
                </c:pt>
                <c:pt idx="5">
                  <c:v>335284981.76250005</c:v>
                </c:pt>
                <c:pt idx="6">
                  <c:v>335284981.76250005</c:v>
                </c:pt>
              </c:numCache>
            </c:numRef>
          </c:val>
          <c:extLst>
            <c:ext xmlns:c16="http://schemas.microsoft.com/office/drawing/2014/chart" uri="{C3380CC4-5D6E-409C-BE32-E72D297353CC}">
              <c16:uniqueId val="{00000001-7FC5-431E-B00E-C5ECC61C8E86}"/>
            </c:ext>
          </c:extLst>
        </c:ser>
        <c:dLbls>
          <c:showLegendKey val="0"/>
          <c:showVal val="0"/>
          <c:showCatName val="0"/>
          <c:showSerName val="0"/>
          <c:showPercent val="0"/>
          <c:showBubbleSize val="0"/>
        </c:dLbls>
        <c:gapWidth val="150"/>
        <c:overlap val="100"/>
        <c:axId val="533499808"/>
        <c:axId val="533506864"/>
      </c:barChart>
      <c:catAx>
        <c:axId val="533499808"/>
        <c:scaling>
          <c:orientation val="minMax"/>
        </c:scaling>
        <c:delete val="0"/>
        <c:axPos val="b"/>
        <c:numFmt formatCode="General" sourceLinked="1"/>
        <c:majorTickMark val="out"/>
        <c:minorTickMark val="none"/>
        <c:tickLblPos val="nextTo"/>
        <c:crossAx val="533506864"/>
        <c:crosses val="autoZero"/>
        <c:auto val="1"/>
        <c:lblAlgn val="ctr"/>
        <c:lblOffset val="100"/>
        <c:noMultiLvlLbl val="0"/>
      </c:catAx>
      <c:valAx>
        <c:axId val="533506864"/>
        <c:scaling>
          <c:orientation val="minMax"/>
        </c:scaling>
        <c:delete val="0"/>
        <c:axPos val="l"/>
        <c:majorGridlines/>
        <c:title>
          <c:tx>
            <c:rich>
              <a:bodyPr rot="-5400000" vert="horz"/>
              <a:lstStyle/>
              <a:p>
                <a:pPr>
                  <a:defRPr/>
                </a:pPr>
                <a:r>
                  <a:rPr lang="en-US"/>
                  <a:t>Public</a:t>
                </a:r>
                <a:r>
                  <a:rPr lang="en-US" baseline="0"/>
                  <a:t> Safety</a:t>
                </a:r>
                <a:r>
                  <a:rPr lang="en-US"/>
                  <a:t> IBW Equipment</a:t>
                </a:r>
                <a:r>
                  <a:rPr lang="en-US" baseline="0"/>
                  <a:t> </a:t>
                </a:r>
                <a:r>
                  <a:rPr lang="en-US"/>
                  <a:t> Rev</a:t>
                </a:r>
              </a:p>
            </c:rich>
          </c:tx>
          <c:layout>
            <c:manualLayout>
              <c:xMode val="edge"/>
              <c:yMode val="edge"/>
              <c:x val="1.1623681924808506E-2"/>
              <c:y val="9.7995724998209049E-2"/>
            </c:manualLayout>
          </c:layout>
          <c:overlay val="0"/>
        </c:title>
        <c:numFmt formatCode="&quot;$&quot;#,###,,&quot; M&quot;" sourceLinked="0"/>
        <c:majorTickMark val="out"/>
        <c:minorTickMark val="none"/>
        <c:tickLblPos val="nextTo"/>
        <c:crossAx val="533499808"/>
        <c:crosses val="autoZero"/>
        <c:crossBetween val="between"/>
      </c:valAx>
    </c:plotArea>
    <c:legend>
      <c:legendPos val="r"/>
      <c:overlay val="0"/>
    </c:legend>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Summary!$B$9</c:f>
              <c:strCache>
                <c:ptCount val="1"/>
                <c:pt idx="0">
                  <c:v>Indoor DAS</c:v>
                </c:pt>
              </c:strCache>
            </c:strRef>
          </c:tx>
          <c:invertIfNegative val="0"/>
          <c:cat>
            <c:numRef>
              <c:f>Summary!$I$8:$O$8</c:f>
              <c:numCache>
                <c:formatCode>General</c:formatCode>
                <c:ptCount val="7"/>
                <c:pt idx="0">
                  <c:v>2018</c:v>
                </c:pt>
                <c:pt idx="1">
                  <c:v>2019</c:v>
                </c:pt>
                <c:pt idx="2">
                  <c:v>2020</c:v>
                </c:pt>
                <c:pt idx="3">
                  <c:v>2021</c:v>
                </c:pt>
                <c:pt idx="4">
                  <c:v>2022</c:v>
                </c:pt>
                <c:pt idx="5">
                  <c:v>2023</c:v>
                </c:pt>
                <c:pt idx="6">
                  <c:v>2024</c:v>
                </c:pt>
              </c:numCache>
            </c:numRef>
          </c:cat>
          <c:val>
            <c:numRef>
              <c:f>Summary!$I$9:$O$9</c:f>
              <c:numCache>
                <c:formatCode>#,##0</c:formatCode>
                <c:ptCount val="7"/>
                <c:pt idx="0">
                  <c:v>1563864.6836399999</c:v>
                </c:pt>
                <c:pt idx="1">
                  <c:v>1625339.1078218932</c:v>
                </c:pt>
                <c:pt idx="2">
                  <c:v>1673042.3777990234</c:v>
                </c:pt>
                <c:pt idx="3">
                  <c:v>1758607.1255535143</c:v>
                </c:pt>
                <c:pt idx="4">
                  <c:v>1805775.8703721394</c:v>
                </c:pt>
                <c:pt idx="5">
                  <c:v>1834830.5440325597</c:v>
                </c:pt>
                <c:pt idx="6">
                  <c:v>1866637.7016435205</c:v>
                </c:pt>
              </c:numCache>
            </c:numRef>
          </c:val>
          <c:extLst>
            <c:ext xmlns:c16="http://schemas.microsoft.com/office/drawing/2014/chart" uri="{C3380CC4-5D6E-409C-BE32-E72D297353CC}">
              <c16:uniqueId val="{00000000-2E43-4FF7-86A5-CA93A81717D5}"/>
            </c:ext>
          </c:extLst>
        </c:ser>
        <c:dLbls>
          <c:showLegendKey val="0"/>
          <c:showVal val="0"/>
          <c:showCatName val="0"/>
          <c:showSerName val="0"/>
          <c:showPercent val="0"/>
          <c:showBubbleSize val="0"/>
        </c:dLbls>
        <c:gapWidth val="150"/>
        <c:axId val="746573944"/>
        <c:axId val="746565320"/>
      </c:barChart>
      <c:catAx>
        <c:axId val="746573944"/>
        <c:scaling>
          <c:orientation val="minMax"/>
        </c:scaling>
        <c:delete val="0"/>
        <c:axPos val="b"/>
        <c:numFmt formatCode="General" sourceLinked="1"/>
        <c:majorTickMark val="out"/>
        <c:minorTickMark val="none"/>
        <c:tickLblPos val="nextTo"/>
        <c:crossAx val="746565320"/>
        <c:crosses val="autoZero"/>
        <c:auto val="1"/>
        <c:lblAlgn val="ctr"/>
        <c:lblOffset val="100"/>
        <c:noMultiLvlLbl val="0"/>
      </c:catAx>
      <c:valAx>
        <c:axId val="746565320"/>
        <c:scaling>
          <c:orientation val="minMax"/>
          <c:min val="0"/>
        </c:scaling>
        <c:delete val="0"/>
        <c:axPos val="l"/>
        <c:majorGridlines/>
        <c:title>
          <c:tx>
            <c:rich>
              <a:bodyPr rot="-5400000" vert="horz"/>
              <a:lstStyle/>
              <a:p>
                <a:pPr>
                  <a:defRPr/>
                </a:pPr>
                <a:r>
                  <a:rPr lang="en-US"/>
                  <a:t>Indoor DAS Node Shipments</a:t>
                </a:r>
              </a:p>
            </c:rich>
          </c:tx>
          <c:overlay val="0"/>
        </c:title>
        <c:numFmt formatCode="#,##0" sourceLinked="1"/>
        <c:majorTickMark val="out"/>
        <c:minorTickMark val="none"/>
        <c:tickLblPos val="nextTo"/>
        <c:crossAx val="746573944"/>
        <c:crosses val="autoZero"/>
        <c:crossBetween val="between"/>
      </c:valAx>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1753908034763664"/>
          <c:y val="0.14515110332466871"/>
          <c:w val="0.75794906869003198"/>
          <c:h val="0.74534793547919498"/>
        </c:manualLayout>
      </c:layout>
      <c:barChart>
        <c:barDir val="col"/>
        <c:grouping val="stacked"/>
        <c:varyColors val="0"/>
        <c:ser>
          <c:idx val="1"/>
          <c:order val="0"/>
          <c:tx>
            <c:strRef>
              <c:f>IDAS!$B$160</c:f>
              <c:strCache>
                <c:ptCount val="1"/>
                <c:pt idx="0">
                  <c:v>PS Repeater</c:v>
                </c:pt>
              </c:strCache>
            </c:strRef>
          </c:tx>
          <c:spPr>
            <a:solidFill>
              <a:schemeClr val="accent1"/>
            </a:solidFill>
          </c:spPr>
          <c:invertIfNegative val="0"/>
          <c:cat>
            <c:numRef>
              <c:f>IDAS!$I$158:$O$158</c:f>
              <c:numCache>
                <c:formatCode>General</c:formatCode>
                <c:ptCount val="7"/>
                <c:pt idx="0">
                  <c:v>2018</c:v>
                </c:pt>
                <c:pt idx="1">
                  <c:v>2019</c:v>
                </c:pt>
                <c:pt idx="2">
                  <c:v>2020</c:v>
                </c:pt>
                <c:pt idx="3">
                  <c:v>2021</c:v>
                </c:pt>
                <c:pt idx="4">
                  <c:v>2022</c:v>
                </c:pt>
                <c:pt idx="5">
                  <c:v>2023</c:v>
                </c:pt>
                <c:pt idx="6">
                  <c:v>2024</c:v>
                </c:pt>
              </c:numCache>
            </c:numRef>
          </c:cat>
          <c:val>
            <c:numRef>
              <c:f>IDAS!$I$160:$O$160</c:f>
              <c:numCache>
                <c:formatCode>"$"#,##0,," M"</c:formatCode>
                <c:ptCount val="7"/>
                <c:pt idx="0">
                  <c:v>239084999.99999997</c:v>
                </c:pt>
                <c:pt idx="1">
                  <c:v>276507000.00000006</c:v>
                </c:pt>
                <c:pt idx="2">
                  <c:v>319958100</c:v>
                </c:pt>
                <c:pt idx="3">
                  <c:v>337733550</c:v>
                </c:pt>
                <c:pt idx="4">
                  <c:v>352931559.75</c:v>
                </c:pt>
                <c:pt idx="5">
                  <c:v>335284981.76250005</c:v>
                </c:pt>
                <c:pt idx="6">
                  <c:v>335284981.76250005</c:v>
                </c:pt>
              </c:numCache>
            </c:numRef>
          </c:val>
          <c:extLst>
            <c:ext xmlns:c16="http://schemas.microsoft.com/office/drawing/2014/chart" uri="{C3380CC4-5D6E-409C-BE32-E72D297353CC}">
              <c16:uniqueId val="{00000001-2D17-40EC-AD5D-F3D5F82F0C1F}"/>
            </c:ext>
          </c:extLst>
        </c:ser>
        <c:dLbls>
          <c:showLegendKey val="0"/>
          <c:showVal val="0"/>
          <c:showCatName val="0"/>
          <c:showSerName val="0"/>
          <c:showPercent val="0"/>
          <c:showBubbleSize val="0"/>
        </c:dLbls>
        <c:gapWidth val="150"/>
        <c:overlap val="100"/>
        <c:axId val="533500200"/>
        <c:axId val="533500592"/>
      </c:barChart>
      <c:catAx>
        <c:axId val="533500200"/>
        <c:scaling>
          <c:orientation val="minMax"/>
        </c:scaling>
        <c:delete val="0"/>
        <c:axPos val="b"/>
        <c:numFmt formatCode="General" sourceLinked="1"/>
        <c:majorTickMark val="out"/>
        <c:minorTickMark val="none"/>
        <c:tickLblPos val="nextTo"/>
        <c:crossAx val="533500592"/>
        <c:crosses val="autoZero"/>
        <c:auto val="1"/>
        <c:lblAlgn val="ctr"/>
        <c:lblOffset val="100"/>
        <c:noMultiLvlLbl val="0"/>
      </c:catAx>
      <c:valAx>
        <c:axId val="533500592"/>
        <c:scaling>
          <c:orientation val="minMax"/>
        </c:scaling>
        <c:delete val="0"/>
        <c:axPos val="l"/>
        <c:majorGridlines/>
        <c:title>
          <c:tx>
            <c:rich>
              <a:bodyPr rot="-5400000" vert="horz"/>
              <a:lstStyle/>
              <a:p>
                <a:pPr>
                  <a:defRPr/>
                </a:pPr>
                <a:r>
                  <a:rPr lang="en-US"/>
                  <a:t>Public</a:t>
                </a:r>
                <a:r>
                  <a:rPr lang="en-US" baseline="0"/>
                  <a:t> Safety</a:t>
                </a:r>
                <a:r>
                  <a:rPr lang="en-US"/>
                  <a:t> IBW Equipment Rev</a:t>
                </a:r>
              </a:p>
            </c:rich>
          </c:tx>
          <c:layout>
            <c:manualLayout>
              <c:xMode val="edge"/>
              <c:yMode val="edge"/>
              <c:x val="2.4511850962331407E-2"/>
              <c:y val="0.12829267088277921"/>
            </c:manualLayout>
          </c:layout>
          <c:overlay val="0"/>
        </c:title>
        <c:numFmt formatCode="&quot;$&quot;#,###,,&quot; M&quot;" sourceLinked="0"/>
        <c:majorTickMark val="out"/>
        <c:minorTickMark val="none"/>
        <c:tickLblPos val="nextTo"/>
        <c:crossAx val="533500200"/>
        <c:crosses val="autoZero"/>
        <c:crossBetween val="between"/>
        <c:majorUnit val="100000000"/>
      </c:valAx>
    </c:plotArea>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0.20583761626000127"/>
          <c:y val="0.14515110332466871"/>
          <c:w val="0.7692339125708374"/>
          <c:h val="0.74534793547919498"/>
        </c:manualLayout>
      </c:layout>
      <c:barChart>
        <c:barDir val="col"/>
        <c:grouping val="stacked"/>
        <c:varyColors val="0"/>
        <c:ser>
          <c:idx val="0"/>
          <c:order val="0"/>
          <c:tx>
            <c:strRef>
              <c:f>IDAS!$B$159</c:f>
              <c:strCache>
                <c:ptCount val="1"/>
                <c:pt idx="0">
                  <c:v>PS DAS</c:v>
                </c:pt>
              </c:strCache>
            </c:strRef>
          </c:tx>
          <c:spPr>
            <a:solidFill>
              <a:schemeClr val="tx1"/>
            </a:solidFill>
          </c:spPr>
          <c:invertIfNegative val="0"/>
          <c:cat>
            <c:numRef>
              <c:f>IDAS!$I$158:$O$158</c:f>
              <c:numCache>
                <c:formatCode>General</c:formatCode>
                <c:ptCount val="7"/>
                <c:pt idx="0">
                  <c:v>2018</c:v>
                </c:pt>
                <c:pt idx="1">
                  <c:v>2019</c:v>
                </c:pt>
                <c:pt idx="2">
                  <c:v>2020</c:v>
                </c:pt>
                <c:pt idx="3">
                  <c:v>2021</c:v>
                </c:pt>
                <c:pt idx="4">
                  <c:v>2022</c:v>
                </c:pt>
                <c:pt idx="5">
                  <c:v>2023</c:v>
                </c:pt>
                <c:pt idx="6">
                  <c:v>2024</c:v>
                </c:pt>
              </c:numCache>
            </c:numRef>
          </c:cat>
          <c:val>
            <c:numRef>
              <c:f>IDAS!$I$159:$O$159</c:f>
              <c:numCache>
                <c:formatCode>"$"#,##0,," M"</c:formatCode>
                <c:ptCount val="7"/>
                <c:pt idx="0">
                  <c:v>87400000</c:v>
                </c:pt>
                <c:pt idx="1">
                  <c:v>100320000.00000001</c:v>
                </c:pt>
                <c:pt idx="2">
                  <c:v>108680000.00000001</c:v>
                </c:pt>
                <c:pt idx="3">
                  <c:v>117040000.00000001</c:v>
                </c:pt>
                <c:pt idx="4">
                  <c:v>125400000.00000001</c:v>
                </c:pt>
                <c:pt idx="5">
                  <c:v>125400000.00000001</c:v>
                </c:pt>
                <c:pt idx="6">
                  <c:v>125400000.00000001</c:v>
                </c:pt>
              </c:numCache>
            </c:numRef>
          </c:val>
          <c:extLst>
            <c:ext xmlns:c16="http://schemas.microsoft.com/office/drawing/2014/chart" uri="{C3380CC4-5D6E-409C-BE32-E72D297353CC}">
              <c16:uniqueId val="{00000000-28CF-4CED-8763-FAA6A39511F1}"/>
            </c:ext>
          </c:extLst>
        </c:ser>
        <c:dLbls>
          <c:showLegendKey val="0"/>
          <c:showVal val="0"/>
          <c:showCatName val="0"/>
          <c:showSerName val="0"/>
          <c:showPercent val="0"/>
          <c:showBubbleSize val="0"/>
        </c:dLbls>
        <c:gapWidth val="150"/>
        <c:overlap val="100"/>
        <c:axId val="533502944"/>
        <c:axId val="533502160"/>
      </c:barChart>
      <c:catAx>
        <c:axId val="533502944"/>
        <c:scaling>
          <c:orientation val="minMax"/>
        </c:scaling>
        <c:delete val="0"/>
        <c:axPos val="b"/>
        <c:numFmt formatCode="General" sourceLinked="1"/>
        <c:majorTickMark val="out"/>
        <c:minorTickMark val="none"/>
        <c:tickLblPos val="nextTo"/>
        <c:crossAx val="533502160"/>
        <c:crosses val="autoZero"/>
        <c:auto val="1"/>
        <c:lblAlgn val="ctr"/>
        <c:lblOffset val="100"/>
        <c:noMultiLvlLbl val="0"/>
      </c:catAx>
      <c:valAx>
        <c:axId val="533502160"/>
        <c:scaling>
          <c:orientation val="minMax"/>
        </c:scaling>
        <c:delete val="0"/>
        <c:axPos val="l"/>
        <c:majorGridlines/>
        <c:title>
          <c:tx>
            <c:rich>
              <a:bodyPr rot="-5400000" vert="horz"/>
              <a:lstStyle/>
              <a:p>
                <a:pPr>
                  <a:defRPr/>
                </a:pPr>
                <a:r>
                  <a:rPr lang="en-US"/>
                  <a:t>Public</a:t>
                </a:r>
                <a:r>
                  <a:rPr lang="en-US" baseline="0"/>
                  <a:t> Safety</a:t>
                </a:r>
                <a:r>
                  <a:rPr lang="en-US"/>
                  <a:t> IBW Equipment Rev</a:t>
                </a:r>
              </a:p>
            </c:rich>
          </c:tx>
          <c:layout>
            <c:manualLayout>
              <c:xMode val="edge"/>
              <c:yMode val="edge"/>
              <c:x val="1.8129797213935532E-2"/>
              <c:y val="0.12829267088277921"/>
            </c:manualLayout>
          </c:layout>
          <c:overlay val="0"/>
        </c:title>
        <c:numFmt formatCode="&quot;$&quot;#,##0,,&quot; M&quot;" sourceLinked="0"/>
        <c:majorTickMark val="out"/>
        <c:minorTickMark val="none"/>
        <c:tickLblPos val="nextTo"/>
        <c:crossAx val="533502944"/>
        <c:crosses val="autoZero"/>
        <c:crossBetween val="between"/>
      </c:valAx>
    </c:plotArea>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69911696680308"/>
          <c:y val="3.531274755678962E-2"/>
          <c:w val="0.76420681717753181"/>
          <c:h val="0.88001823721808936"/>
        </c:manualLayout>
      </c:layout>
      <c:barChart>
        <c:barDir val="col"/>
        <c:grouping val="stacked"/>
        <c:varyColors val="0"/>
        <c:ser>
          <c:idx val="0"/>
          <c:order val="0"/>
          <c:spPr>
            <a:solidFill>
              <a:schemeClr val="tx2"/>
            </a:solidFill>
          </c:spPr>
          <c:invertIfNegative val="0"/>
          <c:cat>
            <c:numRef>
              <c:f>IDAS!$I$8:$O$8</c:f>
              <c:numCache>
                <c:formatCode>General</c:formatCode>
                <c:ptCount val="7"/>
                <c:pt idx="0">
                  <c:v>2018</c:v>
                </c:pt>
                <c:pt idx="1">
                  <c:v>2019</c:v>
                </c:pt>
                <c:pt idx="2">
                  <c:v>2020</c:v>
                </c:pt>
                <c:pt idx="3">
                  <c:v>2021</c:v>
                </c:pt>
                <c:pt idx="4">
                  <c:v>2022</c:v>
                </c:pt>
                <c:pt idx="5">
                  <c:v>2023</c:v>
                </c:pt>
                <c:pt idx="6">
                  <c:v>2024</c:v>
                </c:pt>
              </c:numCache>
            </c:numRef>
          </c:cat>
          <c:val>
            <c:numRef>
              <c:f>IDAS!$I$9:$O$9</c:f>
              <c:numCache>
                <c:formatCode>#,##0</c:formatCode>
                <c:ptCount val="7"/>
                <c:pt idx="0">
                  <c:v>1563864.6836399999</c:v>
                </c:pt>
                <c:pt idx="1">
                  <c:v>1625339.1078218932</c:v>
                </c:pt>
                <c:pt idx="2">
                  <c:v>1673042.3777990234</c:v>
                </c:pt>
                <c:pt idx="3">
                  <c:v>1758607.1255535143</c:v>
                </c:pt>
                <c:pt idx="4">
                  <c:v>1805775.8703721394</c:v>
                </c:pt>
                <c:pt idx="5">
                  <c:v>1834830.5440325597</c:v>
                </c:pt>
                <c:pt idx="6">
                  <c:v>1866637.7016435205</c:v>
                </c:pt>
              </c:numCache>
            </c:numRef>
          </c:val>
          <c:extLst>
            <c:ext xmlns:c16="http://schemas.microsoft.com/office/drawing/2014/chart" uri="{C3380CC4-5D6E-409C-BE32-E72D297353CC}">
              <c16:uniqueId val="{00000000-4085-463C-BF2B-B2629590056F}"/>
            </c:ext>
          </c:extLst>
        </c:ser>
        <c:dLbls>
          <c:showLegendKey val="0"/>
          <c:showVal val="0"/>
          <c:showCatName val="0"/>
          <c:showSerName val="0"/>
          <c:showPercent val="0"/>
          <c:showBubbleSize val="0"/>
        </c:dLbls>
        <c:gapWidth val="150"/>
        <c:overlap val="100"/>
        <c:axId val="734464952"/>
        <c:axId val="734461032"/>
      </c:barChart>
      <c:catAx>
        <c:axId val="734464952"/>
        <c:scaling>
          <c:orientation val="minMax"/>
        </c:scaling>
        <c:delete val="0"/>
        <c:axPos val="b"/>
        <c:numFmt formatCode="General" sourceLinked="1"/>
        <c:majorTickMark val="out"/>
        <c:minorTickMark val="none"/>
        <c:tickLblPos val="nextTo"/>
        <c:crossAx val="734461032"/>
        <c:crosses val="autoZero"/>
        <c:auto val="1"/>
        <c:lblAlgn val="ctr"/>
        <c:lblOffset val="100"/>
        <c:noMultiLvlLbl val="0"/>
      </c:catAx>
      <c:valAx>
        <c:axId val="734461032"/>
        <c:scaling>
          <c:orientation val="minMax"/>
          <c:min val="0"/>
        </c:scaling>
        <c:delete val="0"/>
        <c:axPos val="l"/>
        <c:majorGridlines/>
        <c:title>
          <c:tx>
            <c:rich>
              <a:bodyPr rot="-5400000" vert="horz"/>
              <a:lstStyle/>
              <a:p>
                <a:pPr>
                  <a:defRPr/>
                </a:pPr>
                <a:r>
                  <a:rPr lang="en-US"/>
                  <a:t>I-DAS Node</a:t>
                </a:r>
                <a:r>
                  <a:rPr lang="en-US" baseline="0"/>
                  <a:t> Shipment</a:t>
                </a:r>
                <a:endParaRPr lang="en-US"/>
              </a:p>
            </c:rich>
          </c:tx>
          <c:layout>
            <c:manualLayout>
              <c:xMode val="edge"/>
              <c:yMode val="edge"/>
              <c:x val="1.6462166377023274E-2"/>
              <c:y val="0.3129009021510844"/>
            </c:manualLayout>
          </c:layout>
          <c:overlay val="0"/>
        </c:title>
        <c:numFmt formatCode="#,#00" sourceLinked="0"/>
        <c:majorTickMark val="out"/>
        <c:minorTickMark val="none"/>
        <c:tickLblPos val="nextTo"/>
        <c:crossAx val="734464952"/>
        <c:crosses val="autoZero"/>
        <c:crossBetween val="between"/>
      </c:valAx>
    </c:plotArea>
    <c:plotVisOnly val="1"/>
    <c:dispBlanksAs val="gap"/>
    <c:showDLblsOverMax val="0"/>
  </c:chart>
  <c:spPr>
    <a:ln>
      <a:noFill/>
    </a:ln>
  </c:spPr>
  <c:txPr>
    <a:bodyPr/>
    <a:lstStyle/>
    <a:p>
      <a:pPr>
        <a:defRPr sz="1400">
          <a:latin typeface="Candara" panose="020E0502030303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60864545851709"/>
          <c:y val="5.7424325980801251E-2"/>
          <c:w val="0.76211925019015869"/>
          <c:h val="0.80488995237033367"/>
        </c:manualLayout>
      </c:layout>
      <c:barChart>
        <c:barDir val="col"/>
        <c:grouping val="stacked"/>
        <c:varyColors val="0"/>
        <c:ser>
          <c:idx val="0"/>
          <c:order val="0"/>
          <c:tx>
            <c:strRef>
              <c:f>ODAS!$B$141</c:f>
              <c:strCache>
                <c:ptCount val="1"/>
                <c:pt idx="0">
                  <c:v>ODAS Total Nodes</c:v>
                </c:pt>
              </c:strCache>
            </c:strRef>
          </c:tx>
          <c:invertIfNegative val="0"/>
          <c:cat>
            <c:numRef>
              <c:f>ODAS!$I$140:$O$140</c:f>
              <c:numCache>
                <c:formatCode>General</c:formatCode>
                <c:ptCount val="7"/>
                <c:pt idx="0">
                  <c:v>2018</c:v>
                </c:pt>
                <c:pt idx="1">
                  <c:v>2019</c:v>
                </c:pt>
                <c:pt idx="2">
                  <c:v>2020</c:v>
                </c:pt>
                <c:pt idx="3">
                  <c:v>2021</c:v>
                </c:pt>
                <c:pt idx="4">
                  <c:v>2022</c:v>
                </c:pt>
                <c:pt idx="5">
                  <c:v>2023</c:v>
                </c:pt>
                <c:pt idx="6">
                  <c:v>2024</c:v>
                </c:pt>
              </c:numCache>
            </c:numRef>
          </c:cat>
          <c:val>
            <c:numRef>
              <c:f>ODAS!$I$141:$O$141</c:f>
              <c:numCache>
                <c:formatCode>_(* #,##0_);_(* \(#,##0\);_(* "-"??_);_(@_)</c:formatCode>
                <c:ptCount val="7"/>
                <c:pt idx="0">
                  <c:v>19361.63985765625</c:v>
                </c:pt>
                <c:pt idx="1">
                  <c:v>18393.557864773436</c:v>
                </c:pt>
                <c:pt idx="2">
                  <c:v>18577.493443421172</c:v>
                </c:pt>
                <c:pt idx="3">
                  <c:v>19506.368115592231</c:v>
                </c:pt>
                <c:pt idx="4">
                  <c:v>19311.304434436308</c:v>
                </c:pt>
                <c:pt idx="5">
                  <c:v>18925.078345747581</c:v>
                </c:pt>
                <c:pt idx="6">
                  <c:v>18546.57677883263</c:v>
                </c:pt>
              </c:numCache>
            </c:numRef>
          </c:val>
          <c:extLst>
            <c:ext xmlns:c16="http://schemas.microsoft.com/office/drawing/2014/chart" uri="{C3380CC4-5D6E-409C-BE32-E72D297353CC}">
              <c16:uniqueId val="{00000000-AD0D-40E6-B6E0-8A51012C3769}"/>
            </c:ext>
          </c:extLst>
        </c:ser>
        <c:ser>
          <c:idx val="1"/>
          <c:order val="1"/>
          <c:tx>
            <c:strRef>
              <c:f>ODAS!$B$142</c:f>
              <c:strCache>
                <c:ptCount val="1"/>
                <c:pt idx="0">
                  <c:v>RRH deployed by DAS neutral hosts</c:v>
                </c:pt>
              </c:strCache>
            </c:strRef>
          </c:tx>
          <c:spPr>
            <a:solidFill>
              <a:schemeClr val="tx1"/>
            </a:solidFill>
          </c:spPr>
          <c:invertIfNegative val="0"/>
          <c:cat>
            <c:numRef>
              <c:f>ODAS!$I$140:$O$140</c:f>
              <c:numCache>
                <c:formatCode>General</c:formatCode>
                <c:ptCount val="7"/>
                <c:pt idx="0">
                  <c:v>2018</c:v>
                </c:pt>
                <c:pt idx="1">
                  <c:v>2019</c:v>
                </c:pt>
                <c:pt idx="2">
                  <c:v>2020</c:v>
                </c:pt>
                <c:pt idx="3">
                  <c:v>2021</c:v>
                </c:pt>
                <c:pt idx="4">
                  <c:v>2022</c:v>
                </c:pt>
                <c:pt idx="5">
                  <c:v>2023</c:v>
                </c:pt>
                <c:pt idx="6">
                  <c:v>2024</c:v>
                </c:pt>
              </c:numCache>
            </c:numRef>
          </c:cat>
          <c:val>
            <c:numRef>
              <c:f>ODAS!$I$142:$O$142</c:f>
              <c:numCache>
                <c:formatCode>_(* #,##0_);_(* \(#,##0\);_(* "-"??_);_(@_)</c:formatCode>
                <c:ptCount val="7"/>
                <c:pt idx="0">
                  <c:v>30412.800000000003</c:v>
                </c:pt>
                <c:pt idx="1">
                  <c:v>34062.336000000003</c:v>
                </c:pt>
                <c:pt idx="2">
                  <c:v>35765.452800000006</c:v>
                </c:pt>
                <c:pt idx="3">
                  <c:v>37911.379968000008</c:v>
                </c:pt>
                <c:pt idx="4">
                  <c:v>43598.086963200003</c:v>
                </c:pt>
                <c:pt idx="5">
                  <c:v>52317.704355840004</c:v>
                </c:pt>
                <c:pt idx="6">
                  <c:v>57549.474791424007</c:v>
                </c:pt>
              </c:numCache>
            </c:numRef>
          </c:val>
          <c:extLst>
            <c:ext xmlns:c16="http://schemas.microsoft.com/office/drawing/2014/chart" uri="{C3380CC4-5D6E-409C-BE32-E72D297353CC}">
              <c16:uniqueId val="{00000001-AD0D-40E6-B6E0-8A51012C3769}"/>
            </c:ext>
          </c:extLst>
        </c:ser>
        <c:dLbls>
          <c:showLegendKey val="0"/>
          <c:showVal val="0"/>
          <c:showCatName val="0"/>
          <c:showSerName val="0"/>
          <c:showPercent val="0"/>
          <c:showBubbleSize val="0"/>
        </c:dLbls>
        <c:gapWidth val="150"/>
        <c:overlap val="100"/>
        <c:axId val="734460248"/>
        <c:axId val="734459856"/>
      </c:barChart>
      <c:catAx>
        <c:axId val="734460248"/>
        <c:scaling>
          <c:orientation val="minMax"/>
        </c:scaling>
        <c:delete val="0"/>
        <c:axPos val="b"/>
        <c:numFmt formatCode="General" sourceLinked="1"/>
        <c:majorTickMark val="out"/>
        <c:minorTickMark val="none"/>
        <c:tickLblPos val="nextTo"/>
        <c:crossAx val="734459856"/>
        <c:crosses val="autoZero"/>
        <c:auto val="1"/>
        <c:lblAlgn val="ctr"/>
        <c:lblOffset val="100"/>
        <c:noMultiLvlLbl val="0"/>
      </c:catAx>
      <c:valAx>
        <c:axId val="734459856"/>
        <c:scaling>
          <c:orientation val="minMax"/>
        </c:scaling>
        <c:delete val="0"/>
        <c:axPos val="l"/>
        <c:majorGridlines/>
        <c:title>
          <c:tx>
            <c:rich>
              <a:bodyPr rot="-5400000" vert="horz"/>
              <a:lstStyle/>
              <a:p>
                <a:pPr>
                  <a:defRPr/>
                </a:pPr>
                <a:r>
                  <a:rPr lang="en-US"/>
                  <a:t>RAN Nodes Deployed</a:t>
                </a:r>
              </a:p>
            </c:rich>
          </c:tx>
          <c:layout>
            <c:manualLayout>
              <c:xMode val="edge"/>
              <c:yMode val="edge"/>
              <c:x val="2.3481587777996242E-2"/>
              <c:y val="0.23767661798655101"/>
            </c:manualLayout>
          </c:layout>
          <c:overlay val="0"/>
        </c:title>
        <c:numFmt formatCode="_(* #,##0_);_(* \(#,##0\);_(* &quot;-&quot;??_);_(@_)" sourceLinked="1"/>
        <c:majorTickMark val="out"/>
        <c:minorTickMark val="none"/>
        <c:tickLblPos val="nextTo"/>
        <c:crossAx val="734460248"/>
        <c:crosses val="autoZero"/>
        <c:crossBetween val="between"/>
      </c:valAx>
    </c:plotArea>
    <c:legend>
      <c:legendPos val="r"/>
      <c:layout>
        <c:manualLayout>
          <c:xMode val="edge"/>
          <c:yMode val="edge"/>
          <c:x val="0.23319642237512736"/>
          <c:y val="8.3701779329640166E-2"/>
          <c:w val="0.42582993631307731"/>
          <c:h val="0.14534940672909746"/>
        </c:manualLayout>
      </c:layout>
      <c:overlay val="0"/>
      <c:spPr>
        <a:solidFill>
          <a:sysClr val="window" lastClr="FFFFFF"/>
        </a:solidFill>
      </c:spPr>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ODAS!$B$67</c:f>
              <c:strCache>
                <c:ptCount val="1"/>
                <c:pt idx="0">
                  <c:v>UHF</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ODAS!$H$67:$N$67</c:f>
              <c:numCache>
                <c:formatCode>_(* #,##0_);_(* \(#,##0\);_(* "-"??_);_(@_)</c:formatCode>
                <c:ptCount val="7"/>
                <c:pt idx="0">
                  <c:v>101.903367671875</c:v>
                </c:pt>
                <c:pt idx="1">
                  <c:v>130</c:v>
                </c:pt>
                <c:pt idx="2">
                  <c:v>91.96778932386718</c:v>
                </c:pt>
                <c:pt idx="3">
                  <c:v>131</c:v>
                </c:pt>
                <c:pt idx="4">
                  <c:v>97.531840577961162</c:v>
                </c:pt>
                <c:pt idx="5">
                  <c:v>96.556522172181545</c:v>
                </c:pt>
                <c:pt idx="6">
                  <c:v>94.62539172873791</c:v>
                </c:pt>
              </c:numCache>
            </c:numRef>
          </c:val>
          <c:smooth val="0"/>
          <c:extLst>
            <c:ext xmlns:c16="http://schemas.microsoft.com/office/drawing/2014/chart" uri="{C3380CC4-5D6E-409C-BE32-E72D297353CC}">
              <c16:uniqueId val="{00000000-5E7B-4B4B-9DA5-EF4DBCD3B5A9}"/>
            </c:ext>
          </c:extLst>
        </c:ser>
        <c:ser>
          <c:idx val="3"/>
          <c:order val="3"/>
          <c:tx>
            <c:strRef>
              <c:f>ODAS!$B$69</c:f>
              <c:strCache>
                <c:ptCount val="1"/>
                <c:pt idx="0">
                  <c:v>700 MHz</c:v>
                </c:pt>
              </c:strCache>
            </c:strRef>
          </c:tx>
          <c:spPr>
            <a:ln>
              <a:solidFill>
                <a:schemeClr val="accent6">
                  <a:lumMod val="75000"/>
                  <a:alpha val="99000"/>
                </a:schemeClr>
              </a:solidFill>
            </a:ln>
          </c:spPr>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ODAS!$I$69:$O$69</c:f>
              <c:numCache>
                <c:formatCode>_(* #,##0_);_(* \(#,##0\);_(* "-"??_);_(@_)</c:formatCode>
                <c:ptCount val="7"/>
                <c:pt idx="0">
                  <c:v>7357.4231459093753</c:v>
                </c:pt>
                <c:pt idx="1">
                  <c:v>7909.2298818525778</c:v>
                </c:pt>
                <c:pt idx="2">
                  <c:v>8917.1968528421621</c:v>
                </c:pt>
                <c:pt idx="3">
                  <c:v>10338.375101263882</c:v>
                </c:pt>
                <c:pt idx="4">
                  <c:v>10621.21743893997</c:v>
                </c:pt>
                <c:pt idx="5">
                  <c:v>11355.047007448547</c:v>
                </c:pt>
                <c:pt idx="6">
                  <c:v>11127.946067299577</c:v>
                </c:pt>
              </c:numCache>
            </c:numRef>
          </c:val>
          <c:smooth val="0"/>
          <c:extLst>
            <c:ext xmlns:c16="http://schemas.microsoft.com/office/drawing/2014/chart" uri="{C3380CC4-5D6E-409C-BE32-E72D297353CC}">
              <c16:uniqueId val="{00000001-5E7B-4B4B-9DA5-EF4DBCD3B5A9}"/>
            </c:ext>
          </c:extLst>
        </c:ser>
        <c:ser>
          <c:idx val="5"/>
          <c:order val="5"/>
          <c:tx>
            <c:strRef>
              <c:f>ODAS!$B$71</c:f>
              <c:strCache>
                <c:ptCount val="1"/>
                <c:pt idx="0">
                  <c:v>850 MHz</c:v>
                </c:pt>
              </c:strCache>
            </c:strRef>
          </c:tx>
          <c:spPr>
            <a:ln>
              <a:solidFill>
                <a:schemeClr val="tx1"/>
              </a:solidFill>
            </a:ln>
          </c:spPr>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ODAS!$I$71:$O$71</c:f>
              <c:numCache>
                <c:formatCode>_(* #,##0_);_(* \(#,##0\);_(* "-"??_);_(@_)</c:formatCode>
                <c:ptCount val="7"/>
                <c:pt idx="0">
                  <c:v>5808.4919572968747</c:v>
                </c:pt>
                <c:pt idx="1">
                  <c:v>6253.8096740229685</c:v>
                </c:pt>
                <c:pt idx="2">
                  <c:v>7245.2224429342568</c:v>
                </c:pt>
                <c:pt idx="3">
                  <c:v>8972.9293331724275</c:v>
                </c:pt>
                <c:pt idx="4">
                  <c:v>9269.4261285294269</c:v>
                </c:pt>
                <c:pt idx="5">
                  <c:v>9462.5391728737904</c:v>
                </c:pt>
                <c:pt idx="6">
                  <c:v>9273.2883894163151</c:v>
                </c:pt>
              </c:numCache>
            </c:numRef>
          </c:val>
          <c:smooth val="0"/>
          <c:extLst>
            <c:ext xmlns:c16="http://schemas.microsoft.com/office/drawing/2014/chart" uri="{C3380CC4-5D6E-409C-BE32-E72D297353CC}">
              <c16:uniqueId val="{00000002-5E7B-4B4B-9DA5-EF4DBCD3B5A9}"/>
            </c:ext>
          </c:extLst>
        </c:ser>
        <c:ser>
          <c:idx val="6"/>
          <c:order val="6"/>
          <c:tx>
            <c:strRef>
              <c:f>ODAS!$B$72</c:f>
              <c:strCache>
                <c:ptCount val="1"/>
                <c:pt idx="0">
                  <c:v>900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ODAS!$I$72:$O$72</c:f>
              <c:numCache>
                <c:formatCode>_(* #,##0_);_(* \(#,##0\);_(* "-"??_);_(@_)</c:formatCode>
                <c:ptCount val="7"/>
                <c:pt idx="0">
                  <c:v>322.69399762760418</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3-5E7B-4B4B-9DA5-EF4DBCD3B5A9}"/>
            </c:ext>
          </c:extLst>
        </c:ser>
        <c:ser>
          <c:idx val="10"/>
          <c:order val="10"/>
          <c:tx>
            <c:strRef>
              <c:f>ODAS!$B$76</c:f>
              <c:strCache>
                <c:ptCount val="1"/>
                <c:pt idx="0">
                  <c:v>1900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ODAS!$I$76:$O$76</c:f>
              <c:numCache>
                <c:formatCode>_(* #,##0_);_(* \(#,##0\);_(* "-"??_);_(@_)</c:formatCode>
                <c:ptCount val="7"/>
                <c:pt idx="0">
                  <c:v>10842.518320287501</c:v>
                </c:pt>
                <c:pt idx="1">
                  <c:v>11771.877033454999</c:v>
                </c:pt>
                <c:pt idx="2">
                  <c:v>13561.570213697456</c:v>
                </c:pt>
                <c:pt idx="3">
                  <c:v>16385.349217097475</c:v>
                </c:pt>
                <c:pt idx="4">
                  <c:v>16800.834857959588</c:v>
                </c:pt>
                <c:pt idx="5">
                  <c:v>17032.570511172824</c:v>
                </c:pt>
                <c:pt idx="6">
                  <c:v>16691.919100949366</c:v>
                </c:pt>
              </c:numCache>
            </c:numRef>
          </c:val>
          <c:smooth val="0"/>
          <c:extLst>
            <c:ext xmlns:c16="http://schemas.microsoft.com/office/drawing/2014/chart" uri="{C3380CC4-5D6E-409C-BE32-E72D297353CC}">
              <c16:uniqueId val="{00000004-5E7B-4B4B-9DA5-EF4DBCD3B5A9}"/>
            </c:ext>
          </c:extLst>
        </c:ser>
        <c:ser>
          <c:idx val="12"/>
          <c:order val="12"/>
          <c:tx>
            <c:strRef>
              <c:f>ODAS!$B$78</c:f>
              <c:strCache>
                <c:ptCount val="1"/>
                <c:pt idx="0">
                  <c:v>2100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ODAS!$I$78:$O$78</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5-5E7B-4B4B-9DA5-EF4DBCD3B5A9}"/>
            </c:ext>
          </c:extLst>
        </c:ser>
        <c:ser>
          <c:idx val="13"/>
          <c:order val="13"/>
          <c:tx>
            <c:strRef>
              <c:f>ODAS!$B$79</c:f>
              <c:strCache>
                <c:ptCount val="1"/>
                <c:pt idx="0">
                  <c:v>2300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ODAS!$H$79:$N$79</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6-5E7B-4B4B-9DA5-EF4DBCD3B5A9}"/>
            </c:ext>
          </c:extLst>
        </c:ser>
        <c:ser>
          <c:idx val="15"/>
          <c:order val="15"/>
          <c:tx>
            <c:strRef>
              <c:f>ODAS!$B$81</c:f>
              <c:strCache>
                <c:ptCount val="1"/>
                <c:pt idx="0">
                  <c:v>2500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ODAS!$I$81:$O$81</c:f>
              <c:numCache>
                <c:formatCode>_(* #,##0_);_(* \(#,##0\);_(* "-"??_);_(@_)</c:formatCode>
                <c:ptCount val="7"/>
                <c:pt idx="0">
                  <c:v>2323.39678291875</c:v>
                </c:pt>
                <c:pt idx="1">
                  <c:v>2759.0336797160157</c:v>
                </c:pt>
                <c:pt idx="2">
                  <c:v>3715.4986886842344</c:v>
                </c:pt>
                <c:pt idx="3">
                  <c:v>4681.5283477421353</c:v>
                </c:pt>
                <c:pt idx="4">
                  <c:v>5793.3913303308927</c:v>
                </c:pt>
                <c:pt idx="5">
                  <c:v>6434.5266375541778</c:v>
                </c:pt>
                <c:pt idx="6">
                  <c:v>6305.8361048030947</c:v>
                </c:pt>
              </c:numCache>
            </c:numRef>
          </c:val>
          <c:smooth val="0"/>
          <c:extLst>
            <c:ext xmlns:c16="http://schemas.microsoft.com/office/drawing/2014/chart" uri="{C3380CC4-5D6E-409C-BE32-E72D297353CC}">
              <c16:uniqueId val="{00000007-5E7B-4B4B-9DA5-EF4DBCD3B5A9}"/>
            </c:ext>
          </c:extLst>
        </c:ser>
        <c:ser>
          <c:idx val="16"/>
          <c:order val="16"/>
          <c:tx>
            <c:strRef>
              <c:f>ODAS!$B$82</c:f>
              <c:strCache>
                <c:ptCount val="1"/>
                <c:pt idx="0">
                  <c:v>2600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ODAS!$I$82:$O$82</c:f>
              <c:numCache>
                <c:formatCode>_(* #,##0_);_(* \(#,##0\);_(* "-"??_);_(@_)</c:formatCode>
                <c:ptCount val="7"/>
                <c:pt idx="0">
                  <c:v>580.84919572968749</c:v>
                </c:pt>
                <c:pt idx="1">
                  <c:v>735.74231459093744</c:v>
                </c:pt>
                <c:pt idx="2">
                  <c:v>928.87467217105859</c:v>
                </c:pt>
                <c:pt idx="3">
                  <c:v>1170.3820869355338</c:v>
                </c:pt>
                <c:pt idx="4">
                  <c:v>1351.7913104105417</c:v>
                </c:pt>
                <c:pt idx="5">
                  <c:v>1514.0062676598066</c:v>
                </c:pt>
                <c:pt idx="6">
                  <c:v>1483.7261423066104</c:v>
                </c:pt>
              </c:numCache>
            </c:numRef>
          </c:val>
          <c:smooth val="0"/>
          <c:extLst>
            <c:ext xmlns:c16="http://schemas.microsoft.com/office/drawing/2014/chart" uri="{C3380CC4-5D6E-409C-BE32-E72D297353CC}">
              <c16:uniqueId val="{00000008-5E7B-4B4B-9DA5-EF4DBCD3B5A9}"/>
            </c:ext>
          </c:extLst>
        </c:ser>
        <c:ser>
          <c:idx val="17"/>
          <c:order val="17"/>
          <c:tx>
            <c:strRef>
              <c:f>ODAS!$B$83</c:f>
              <c:strCache>
                <c:ptCount val="1"/>
                <c:pt idx="0">
                  <c:v>3500 MHz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ODAS!$H$83:$N$83</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9-5E7B-4B4B-9DA5-EF4DBCD3B5A9}"/>
            </c:ext>
          </c:extLst>
        </c:ser>
        <c:ser>
          <c:idx val="18"/>
          <c:order val="18"/>
          <c:tx>
            <c:strRef>
              <c:f>ODAS!$B$86</c:f>
              <c:strCache>
                <c:ptCount val="1"/>
                <c:pt idx="0">
                  <c:v>5 GHz</c:v>
                </c:pt>
              </c:strCache>
            </c:strRef>
          </c:tx>
          <c:marker>
            <c:symbol val="none"/>
          </c:marker>
          <c:cat>
            <c:numRef>
              <c:f>ODAS!$I$65:$O$65</c:f>
              <c:numCache>
                <c:formatCode>General</c:formatCode>
                <c:ptCount val="7"/>
                <c:pt idx="0">
                  <c:v>2018</c:v>
                </c:pt>
                <c:pt idx="1">
                  <c:v>2019</c:v>
                </c:pt>
                <c:pt idx="2">
                  <c:v>2020</c:v>
                </c:pt>
                <c:pt idx="3">
                  <c:v>2021</c:v>
                </c:pt>
                <c:pt idx="4">
                  <c:v>2022</c:v>
                </c:pt>
                <c:pt idx="5">
                  <c:v>2023</c:v>
                </c:pt>
                <c:pt idx="6">
                  <c:v>2024</c:v>
                </c:pt>
              </c:numCache>
            </c:numRef>
          </c:cat>
          <c:val>
            <c:numRef>
              <c:f>ODAS!$I$86:$O$86</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A-5E7B-4B4B-9DA5-EF4DBCD3B5A9}"/>
            </c:ext>
          </c:extLst>
        </c:ser>
        <c:dLbls>
          <c:showLegendKey val="0"/>
          <c:showVal val="0"/>
          <c:showCatName val="0"/>
          <c:showSerName val="0"/>
          <c:showPercent val="0"/>
          <c:showBubbleSize val="0"/>
        </c:dLbls>
        <c:smooth val="0"/>
        <c:axId val="734459072"/>
        <c:axId val="734458680"/>
        <c:extLst>
          <c:ext xmlns:c15="http://schemas.microsoft.com/office/drawing/2012/chart" uri="{02D57815-91ED-43cb-92C2-25804820EDAC}">
            <c15:filteredLineSeries>
              <c15:ser>
                <c:idx val="0"/>
                <c:order val="0"/>
                <c:tx>
                  <c:strRef>
                    <c:extLst>
                      <c:ext uri="{02D57815-91ED-43cb-92C2-25804820EDAC}">
                        <c15:formulaRef>
                          <c15:sqref>ODAS!$B$66</c15:sqref>
                        </c15:formulaRef>
                      </c:ext>
                    </c:extLst>
                    <c:strCache>
                      <c:ptCount val="1"/>
                      <c:pt idx="0">
                        <c:v>VHF</c:v>
                      </c:pt>
                    </c:strCache>
                  </c:strRef>
                </c:tx>
                <c:spPr>
                  <a:ln>
                    <a:solidFill>
                      <a:schemeClr val="bg2">
                        <a:lumMod val="50000"/>
                      </a:schemeClr>
                    </a:solidFill>
                  </a:ln>
                </c:spPr>
                <c:marker>
                  <c:symbol val="none"/>
                </c:marker>
                <c:cat>
                  <c:numRef>
                    <c:extLst>
                      <c:ex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c:ext uri="{02D57815-91ED-43cb-92C2-25804820EDAC}">
                        <c15:formulaRef>
                          <c15:sqref>ODAS!$H$66:$N$66</c15:sqref>
                        </c15:formulaRef>
                      </c:ext>
                    </c:extLst>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B-5E7B-4B4B-9DA5-EF4DBCD3B5A9}"/>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ODAS!$B$68</c15:sqref>
                        </c15:formulaRef>
                      </c:ext>
                    </c:extLst>
                    <c:strCache>
                      <c:ptCount val="1"/>
                      <c:pt idx="0">
                        <c:v>700-800 MHz SMR</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ODAS!$H$68:$N$68</c15:sqref>
                        </c15:formulaRef>
                      </c:ext>
                    </c:extLst>
                    <c:numCache>
                      <c:formatCode>_(* #,##0_);_(* \(#,##0\);_(* "-"??_);_(@_)</c:formatCode>
                      <c:ptCount val="7"/>
                      <c:pt idx="0">
                        <c:v>0</c:v>
                      </c:pt>
                      <c:pt idx="1">
                        <c:v>96.808199288281244</c:v>
                      </c:pt>
                      <c:pt idx="2">
                        <c:v>91.96778932386718</c:v>
                      </c:pt>
                      <c:pt idx="3">
                        <c:v>92.887467217105865</c:v>
                      </c:pt>
                      <c:pt idx="4">
                        <c:v>97.531840577961162</c:v>
                      </c:pt>
                      <c:pt idx="5">
                        <c:v>96.556522172181545</c:v>
                      </c:pt>
                      <c:pt idx="6">
                        <c:v>94.62539172873791</c:v>
                      </c:pt>
                    </c:numCache>
                  </c:numRef>
                </c:val>
                <c:smooth val="0"/>
                <c:extLst xmlns:c15="http://schemas.microsoft.com/office/drawing/2012/chart">
                  <c:ext xmlns:c16="http://schemas.microsoft.com/office/drawing/2014/chart" uri="{C3380CC4-5D6E-409C-BE32-E72D297353CC}">
                    <c16:uniqueId val="{0000000C-5E7B-4B4B-9DA5-EF4DBCD3B5A9}"/>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ODAS!$B$70</c15:sqref>
                        </c15:formulaRef>
                      </c:ext>
                    </c:extLst>
                    <c:strCache>
                      <c:ptCount val="1"/>
                      <c:pt idx="0">
                        <c:v>800 MHz</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ODAS!$H$70:$N$70</c15:sqref>
                        </c15:formulaRef>
                      </c:ext>
                    </c:extLst>
                    <c:numCache>
                      <c:formatCode>_(* #,##0_);_(* \(#,##0\);_(*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D-5E7B-4B4B-9DA5-EF4DBCD3B5A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ODAS!$B$73</c15:sqref>
                        </c15:formulaRef>
                      </c:ext>
                    </c:extLst>
                    <c:strCache>
                      <c:ptCount val="1"/>
                      <c:pt idx="0">
                        <c:v>1500 MHz</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ODAS!$H$73:$N$73</c15:sqref>
                        </c15:formulaRef>
                      </c:ext>
                    </c:extLst>
                    <c:numCache>
                      <c:formatCode>_(* #,##0_);_(* \(#,##0\);_(*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E-5E7B-4B4B-9DA5-EF4DBCD3B5A9}"/>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ODAS!$B$74</c15:sqref>
                        </c15:formulaRef>
                      </c:ext>
                    </c:extLst>
                    <c:strCache>
                      <c:ptCount val="1"/>
                      <c:pt idx="0">
                        <c:v>1700 MHz</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ODAS!$H$74:$N$74</c15:sqref>
                        </c15:formulaRef>
                      </c:ext>
                    </c:extLst>
                    <c:numCache>
                      <c:formatCode>_(* #,##0_);_(* \(#,##0\);_(*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0F-5E7B-4B4B-9DA5-EF4DBCD3B5A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ODAS!$B$75</c15:sqref>
                        </c15:formulaRef>
                      </c:ext>
                    </c:extLst>
                    <c:strCache>
                      <c:ptCount val="1"/>
                      <c:pt idx="0">
                        <c:v>1800 MHz</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ODAS!$H$75:$N$75</c15:sqref>
                        </c15:formulaRef>
                      </c:ext>
                    </c:extLst>
                    <c:numCache>
                      <c:formatCode>_(* #,##0_);_(* \(#,##0\);_(*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10-5E7B-4B4B-9DA5-EF4DBCD3B5A9}"/>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ODAS!$B$77</c15:sqref>
                        </c15:formulaRef>
                      </c:ext>
                    </c:extLst>
                    <c:strCache>
                      <c:ptCount val="1"/>
                      <c:pt idx="0">
                        <c:v>2000 MHz</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ODAS!$H$77:$N$77</c15:sqref>
                        </c15:formulaRef>
                      </c:ext>
                    </c:extLst>
                    <c:numCache>
                      <c:formatCode>_(* #,##0_);_(* \(#,##0\);_(*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11-5E7B-4B4B-9DA5-EF4DBCD3B5A9}"/>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ODAS!$B$80</c15:sqref>
                        </c15:formulaRef>
                      </c:ext>
                    </c:extLst>
                    <c:strCache>
                      <c:ptCount val="1"/>
                      <c:pt idx="0">
                        <c:v>2400 MHz</c:v>
                      </c:pt>
                    </c:strCache>
                  </c:strRef>
                </c:tx>
                <c:marker>
                  <c:symbol val="none"/>
                </c:marker>
                <c:cat>
                  <c:numRef>
                    <c:extLst xmlns:c15="http://schemas.microsoft.com/office/drawing/2012/chart">
                      <c:ext xmlns:c15="http://schemas.microsoft.com/office/drawing/2012/chart" uri="{02D57815-91ED-43cb-92C2-25804820EDAC}">
                        <c15:formulaRef>
                          <c15:sqref>ODAS!$I$65:$O$65</c15:sqref>
                        </c15:formulaRef>
                      </c:ext>
                    </c:extLst>
                    <c:numCache>
                      <c:formatCode>General</c:formatCode>
                      <c:ptCount val="7"/>
                      <c:pt idx="0">
                        <c:v>2018</c:v>
                      </c:pt>
                      <c:pt idx="1">
                        <c:v>2019</c:v>
                      </c:pt>
                      <c:pt idx="2">
                        <c:v>2020</c:v>
                      </c:pt>
                      <c:pt idx="3">
                        <c:v>2021</c:v>
                      </c:pt>
                      <c:pt idx="4">
                        <c:v>2022</c:v>
                      </c:pt>
                      <c:pt idx="5">
                        <c:v>2023</c:v>
                      </c:pt>
                      <c:pt idx="6">
                        <c:v>2024</c:v>
                      </c:pt>
                    </c:numCache>
                  </c:numRef>
                </c:cat>
                <c:val>
                  <c:numRef>
                    <c:extLst xmlns:c15="http://schemas.microsoft.com/office/drawing/2012/chart">
                      <c:ext xmlns:c15="http://schemas.microsoft.com/office/drawing/2012/chart" uri="{02D57815-91ED-43cb-92C2-25804820EDAC}">
                        <c15:formulaRef>
                          <c15:sqref>ODAS!$H$80:$N$80</c15:sqref>
                        </c15:formulaRef>
                      </c:ext>
                    </c:extLst>
                    <c:numCache>
                      <c:formatCode>_(* #,##0_);_(* \(#,##0\);_(* "-"??_);_(@_)</c:formatCode>
                      <c:ptCount val="7"/>
                      <c:pt idx="0">
                        <c:v>0</c:v>
                      </c:pt>
                      <c:pt idx="1">
                        <c:v>0</c:v>
                      </c:pt>
                      <c:pt idx="2">
                        <c:v>0</c:v>
                      </c:pt>
                      <c:pt idx="3">
                        <c:v>0</c:v>
                      </c:pt>
                      <c:pt idx="4">
                        <c:v>0</c:v>
                      </c:pt>
                      <c:pt idx="5">
                        <c:v>0</c:v>
                      </c:pt>
                      <c:pt idx="6">
                        <c:v>0</c:v>
                      </c:pt>
                    </c:numCache>
                  </c:numRef>
                </c:val>
                <c:smooth val="0"/>
                <c:extLst xmlns:c15="http://schemas.microsoft.com/office/drawing/2012/chart">
                  <c:ext xmlns:c16="http://schemas.microsoft.com/office/drawing/2014/chart" uri="{C3380CC4-5D6E-409C-BE32-E72D297353CC}">
                    <c16:uniqueId val="{00000012-5E7B-4B4B-9DA5-EF4DBCD3B5A9}"/>
                  </c:ext>
                </c:extLst>
              </c15:ser>
            </c15:filteredLineSeries>
          </c:ext>
        </c:extLst>
      </c:lineChart>
      <c:catAx>
        <c:axId val="734459072"/>
        <c:scaling>
          <c:orientation val="minMax"/>
        </c:scaling>
        <c:delete val="0"/>
        <c:axPos val="b"/>
        <c:numFmt formatCode="General" sourceLinked="1"/>
        <c:majorTickMark val="out"/>
        <c:minorTickMark val="none"/>
        <c:tickLblPos val="nextTo"/>
        <c:crossAx val="734458680"/>
        <c:crosses val="autoZero"/>
        <c:auto val="1"/>
        <c:lblAlgn val="ctr"/>
        <c:lblOffset val="100"/>
        <c:noMultiLvlLbl val="0"/>
      </c:catAx>
      <c:valAx>
        <c:axId val="734458680"/>
        <c:scaling>
          <c:orientation val="minMax"/>
        </c:scaling>
        <c:delete val="0"/>
        <c:axPos val="l"/>
        <c:majorGridlines/>
        <c:title>
          <c:tx>
            <c:rich>
              <a:bodyPr rot="-5400000" vert="horz"/>
              <a:lstStyle/>
              <a:p>
                <a:pPr>
                  <a:defRPr/>
                </a:pPr>
                <a:r>
                  <a:rPr lang="en-US"/>
                  <a:t>ODAS Nodes, Band Coverage</a:t>
                </a:r>
              </a:p>
            </c:rich>
          </c:tx>
          <c:overlay val="0"/>
        </c:title>
        <c:numFmt formatCode="_(* #,##0_);_(* \(#,##0\);_(* &quot;-&quot;??_);_(@_)" sourceLinked="1"/>
        <c:majorTickMark val="out"/>
        <c:minorTickMark val="none"/>
        <c:tickLblPos val="nextTo"/>
        <c:crossAx val="734459072"/>
        <c:crosses val="autoZero"/>
        <c:crossBetween val="between"/>
      </c:valAx>
    </c:plotArea>
    <c:legend>
      <c:legendPos val="r"/>
      <c:layout>
        <c:manualLayout>
          <c:xMode val="edge"/>
          <c:yMode val="edge"/>
          <c:x val="0.84886237708091372"/>
          <c:y val="0.13855377755199955"/>
          <c:w val="0.14169743708865659"/>
          <c:h val="0.7945770327096211"/>
        </c:manualLayout>
      </c:layout>
      <c:overlay val="0"/>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ODAS!$B$103</c:f>
              <c:strCache>
                <c:ptCount val="1"/>
                <c:pt idx="0">
                  <c:v>North America</c:v>
                </c:pt>
              </c:strCache>
            </c:strRef>
          </c:tx>
          <c:invertIfNegative val="0"/>
          <c:cat>
            <c:numRef>
              <c:f>ODAS!$I$102:$O$102</c:f>
              <c:numCache>
                <c:formatCode>General</c:formatCode>
                <c:ptCount val="7"/>
                <c:pt idx="0">
                  <c:v>2018</c:v>
                </c:pt>
                <c:pt idx="1">
                  <c:v>2019</c:v>
                </c:pt>
                <c:pt idx="2">
                  <c:v>2020</c:v>
                </c:pt>
                <c:pt idx="3">
                  <c:v>2021</c:v>
                </c:pt>
                <c:pt idx="4">
                  <c:v>2022</c:v>
                </c:pt>
                <c:pt idx="5">
                  <c:v>2023</c:v>
                </c:pt>
                <c:pt idx="6">
                  <c:v>2024</c:v>
                </c:pt>
              </c:numCache>
            </c:numRef>
          </c:cat>
          <c:val>
            <c:numRef>
              <c:f>ODAS!$I$103:$O$103</c:f>
              <c:numCache>
                <c:formatCode>"$"#,##0,," M"</c:formatCode>
                <c:ptCount val="7"/>
                <c:pt idx="0">
                  <c:v>179662958.22957042</c:v>
                </c:pt>
                <c:pt idx="1">
                  <c:v>166978053.39301121</c:v>
                </c:pt>
                <c:pt idx="2">
                  <c:v>164966596.26165432</c:v>
                </c:pt>
                <c:pt idx="3">
                  <c:v>169409224.4945944</c:v>
                </c:pt>
                <c:pt idx="4">
                  <c:v>166037980.92715198</c:v>
                </c:pt>
                <c:pt idx="5">
                  <c:v>161090049.09552282</c:v>
                </c:pt>
                <c:pt idx="6">
                  <c:v>156289565.63247624</c:v>
                </c:pt>
              </c:numCache>
            </c:numRef>
          </c:val>
          <c:extLst>
            <c:ext xmlns:c16="http://schemas.microsoft.com/office/drawing/2014/chart" uri="{C3380CC4-5D6E-409C-BE32-E72D297353CC}">
              <c16:uniqueId val="{00000000-4302-4388-92B2-1A170BC0F87C}"/>
            </c:ext>
          </c:extLst>
        </c:ser>
        <c:ser>
          <c:idx val="1"/>
          <c:order val="1"/>
          <c:tx>
            <c:strRef>
              <c:f>ODAS!$B$104</c:f>
              <c:strCache>
                <c:ptCount val="1"/>
                <c:pt idx="0">
                  <c:v>Latin America</c:v>
                </c:pt>
              </c:strCache>
            </c:strRef>
          </c:tx>
          <c:spPr>
            <a:solidFill>
              <a:schemeClr val="bg1">
                <a:lumMod val="75000"/>
              </a:schemeClr>
            </a:solidFill>
          </c:spPr>
          <c:invertIfNegative val="0"/>
          <c:cat>
            <c:numRef>
              <c:f>ODAS!$I$102:$O$102</c:f>
              <c:numCache>
                <c:formatCode>General</c:formatCode>
                <c:ptCount val="7"/>
                <c:pt idx="0">
                  <c:v>2018</c:v>
                </c:pt>
                <c:pt idx="1">
                  <c:v>2019</c:v>
                </c:pt>
                <c:pt idx="2">
                  <c:v>2020</c:v>
                </c:pt>
                <c:pt idx="3">
                  <c:v>2021</c:v>
                </c:pt>
                <c:pt idx="4">
                  <c:v>2022</c:v>
                </c:pt>
                <c:pt idx="5">
                  <c:v>2023</c:v>
                </c:pt>
                <c:pt idx="6">
                  <c:v>2024</c:v>
                </c:pt>
              </c:numCache>
            </c:numRef>
          </c:cat>
          <c:val>
            <c:numRef>
              <c:f>ODAS!$I$104:$O$104</c:f>
              <c:numCache>
                <c:formatCode>"$"#,##0,," M"</c:formatCode>
                <c:ptCount val="7"/>
                <c:pt idx="0">
                  <c:v>8060439.6844435381</c:v>
                </c:pt>
                <c:pt idx="1">
                  <c:v>8179331.1697890805</c:v>
                </c:pt>
                <c:pt idx="2">
                  <c:v>8776941.0344773773</c:v>
                </c:pt>
                <c:pt idx="3">
                  <c:v>9745695.9011578187</c:v>
                </c:pt>
                <c:pt idx="4">
                  <c:v>9551756.5527247768</c:v>
                </c:pt>
                <c:pt idx="5">
                  <c:v>9267114.2074535787</c:v>
                </c:pt>
                <c:pt idx="6">
                  <c:v>8990954.2040714622</c:v>
                </c:pt>
              </c:numCache>
            </c:numRef>
          </c:val>
          <c:extLst>
            <c:ext xmlns:c16="http://schemas.microsoft.com/office/drawing/2014/chart" uri="{C3380CC4-5D6E-409C-BE32-E72D297353CC}">
              <c16:uniqueId val="{00000001-4302-4388-92B2-1A170BC0F87C}"/>
            </c:ext>
          </c:extLst>
        </c:ser>
        <c:ser>
          <c:idx val="2"/>
          <c:order val="2"/>
          <c:tx>
            <c:strRef>
              <c:f>ODAS!$B$105</c:f>
              <c:strCache>
                <c:ptCount val="1"/>
                <c:pt idx="0">
                  <c:v>Europe</c:v>
                </c:pt>
              </c:strCache>
            </c:strRef>
          </c:tx>
          <c:spPr>
            <a:solidFill>
              <a:schemeClr val="accent3">
                <a:lumMod val="75000"/>
              </a:schemeClr>
            </a:solidFill>
          </c:spPr>
          <c:invertIfNegative val="0"/>
          <c:cat>
            <c:numRef>
              <c:f>ODAS!$I$102:$O$102</c:f>
              <c:numCache>
                <c:formatCode>General</c:formatCode>
                <c:ptCount val="7"/>
                <c:pt idx="0">
                  <c:v>2018</c:v>
                </c:pt>
                <c:pt idx="1">
                  <c:v>2019</c:v>
                </c:pt>
                <c:pt idx="2">
                  <c:v>2020</c:v>
                </c:pt>
                <c:pt idx="3">
                  <c:v>2021</c:v>
                </c:pt>
                <c:pt idx="4">
                  <c:v>2022</c:v>
                </c:pt>
                <c:pt idx="5">
                  <c:v>2023</c:v>
                </c:pt>
                <c:pt idx="6">
                  <c:v>2024</c:v>
                </c:pt>
              </c:numCache>
            </c:numRef>
          </c:cat>
          <c:val>
            <c:numRef>
              <c:f>ODAS!$I$105:$O$105</c:f>
              <c:numCache>
                <c:formatCode>"$"#,##0,," M"</c:formatCode>
                <c:ptCount val="7"/>
                <c:pt idx="0">
                  <c:v>2121168.3380114576</c:v>
                </c:pt>
                <c:pt idx="1">
                  <c:v>1994958.8218997756</c:v>
                </c:pt>
                <c:pt idx="2">
                  <c:v>1994759.3260175858</c:v>
                </c:pt>
                <c:pt idx="3">
                  <c:v>2073552.3193952804</c:v>
                </c:pt>
                <c:pt idx="4">
                  <c:v>2032288.6282393143</c:v>
                </c:pt>
                <c:pt idx="5">
                  <c:v>1971726.4271177826</c:v>
                </c:pt>
                <c:pt idx="6">
                  <c:v>1912968.9795896728</c:v>
                </c:pt>
              </c:numCache>
            </c:numRef>
          </c:val>
          <c:extLst>
            <c:ext xmlns:c16="http://schemas.microsoft.com/office/drawing/2014/chart" uri="{C3380CC4-5D6E-409C-BE32-E72D297353CC}">
              <c16:uniqueId val="{00000002-4302-4388-92B2-1A170BC0F87C}"/>
            </c:ext>
          </c:extLst>
        </c:ser>
        <c:ser>
          <c:idx val="3"/>
          <c:order val="3"/>
          <c:tx>
            <c:strRef>
              <c:f>ODAS!$B$106</c:f>
              <c:strCache>
                <c:ptCount val="1"/>
                <c:pt idx="0">
                  <c:v>China</c:v>
                </c:pt>
              </c:strCache>
            </c:strRef>
          </c:tx>
          <c:spPr>
            <a:solidFill>
              <a:schemeClr val="accent2">
                <a:lumMod val="75000"/>
              </a:schemeClr>
            </a:solidFill>
          </c:spPr>
          <c:invertIfNegative val="0"/>
          <c:cat>
            <c:numRef>
              <c:f>ODAS!$I$102:$O$102</c:f>
              <c:numCache>
                <c:formatCode>General</c:formatCode>
                <c:ptCount val="7"/>
                <c:pt idx="0">
                  <c:v>2018</c:v>
                </c:pt>
                <c:pt idx="1">
                  <c:v>2019</c:v>
                </c:pt>
                <c:pt idx="2">
                  <c:v>2020</c:v>
                </c:pt>
                <c:pt idx="3">
                  <c:v>2021</c:v>
                </c:pt>
                <c:pt idx="4">
                  <c:v>2022</c:v>
                </c:pt>
                <c:pt idx="5">
                  <c:v>2023</c:v>
                </c:pt>
                <c:pt idx="6">
                  <c:v>2024</c:v>
                </c:pt>
              </c:numCache>
            </c:numRef>
          </c:cat>
          <c:val>
            <c:numRef>
              <c:f>ODAS!$I$106:$O$106</c:f>
              <c:numCache>
                <c:formatCode>"$"#,##0,," M"</c:formatCode>
                <c:ptCount val="7"/>
                <c:pt idx="0">
                  <c:v>1060584.1690057288</c:v>
                </c:pt>
                <c:pt idx="1">
                  <c:v>997479.41094988782</c:v>
                </c:pt>
                <c:pt idx="2">
                  <c:v>997379.66300879291</c:v>
                </c:pt>
                <c:pt idx="3">
                  <c:v>1036776.1596976402</c:v>
                </c:pt>
                <c:pt idx="4">
                  <c:v>1016144.3141196572</c:v>
                </c:pt>
                <c:pt idx="5">
                  <c:v>985863.21355889132</c:v>
                </c:pt>
                <c:pt idx="6">
                  <c:v>956484.48979483638</c:v>
                </c:pt>
              </c:numCache>
            </c:numRef>
          </c:val>
          <c:extLst>
            <c:ext xmlns:c16="http://schemas.microsoft.com/office/drawing/2014/chart" uri="{C3380CC4-5D6E-409C-BE32-E72D297353CC}">
              <c16:uniqueId val="{00000003-4302-4388-92B2-1A170BC0F87C}"/>
            </c:ext>
          </c:extLst>
        </c:ser>
        <c:ser>
          <c:idx val="4"/>
          <c:order val="4"/>
          <c:tx>
            <c:strRef>
              <c:f>ODAS!$B$107</c:f>
              <c:strCache>
                <c:ptCount val="1"/>
                <c:pt idx="0">
                  <c:v>Asia Pacific</c:v>
                </c:pt>
              </c:strCache>
            </c:strRef>
          </c:tx>
          <c:spPr>
            <a:solidFill>
              <a:schemeClr val="tx2">
                <a:lumMod val="40000"/>
                <a:lumOff val="60000"/>
              </a:schemeClr>
            </a:solidFill>
          </c:spPr>
          <c:invertIfNegative val="0"/>
          <c:cat>
            <c:numRef>
              <c:f>ODAS!$I$102:$O$102</c:f>
              <c:numCache>
                <c:formatCode>General</c:formatCode>
                <c:ptCount val="7"/>
                <c:pt idx="0">
                  <c:v>2018</c:v>
                </c:pt>
                <c:pt idx="1">
                  <c:v>2019</c:v>
                </c:pt>
                <c:pt idx="2">
                  <c:v>2020</c:v>
                </c:pt>
                <c:pt idx="3">
                  <c:v>2021</c:v>
                </c:pt>
                <c:pt idx="4">
                  <c:v>2022</c:v>
                </c:pt>
                <c:pt idx="5">
                  <c:v>2023</c:v>
                </c:pt>
                <c:pt idx="6">
                  <c:v>2024</c:v>
                </c:pt>
              </c:numCache>
            </c:numRef>
          </c:cat>
          <c:val>
            <c:numRef>
              <c:f>ODAS!$I$107:$O$107</c:f>
              <c:numCache>
                <c:formatCode>"$"#,##0,," M"</c:formatCode>
                <c:ptCount val="7"/>
                <c:pt idx="0">
                  <c:v>11030075.357659578</c:v>
                </c:pt>
                <c:pt idx="1">
                  <c:v>10972273.520448765</c:v>
                </c:pt>
                <c:pt idx="2">
                  <c:v>11569604.090901997</c:v>
                </c:pt>
                <c:pt idx="3">
                  <c:v>12648669.148311211</c:v>
                </c:pt>
                <c:pt idx="4">
                  <c:v>12396960.632259816</c:v>
                </c:pt>
                <c:pt idx="5">
                  <c:v>12027531.205418473</c:v>
                </c:pt>
                <c:pt idx="6">
                  <c:v>11669110.775497003</c:v>
                </c:pt>
              </c:numCache>
            </c:numRef>
          </c:val>
          <c:extLst>
            <c:ext xmlns:c16="http://schemas.microsoft.com/office/drawing/2014/chart" uri="{C3380CC4-5D6E-409C-BE32-E72D297353CC}">
              <c16:uniqueId val="{00000004-4302-4388-92B2-1A170BC0F87C}"/>
            </c:ext>
          </c:extLst>
        </c:ser>
        <c:ser>
          <c:idx val="5"/>
          <c:order val="5"/>
          <c:tx>
            <c:strRef>
              <c:f>ODAS!$B$108</c:f>
              <c:strCache>
                <c:ptCount val="1"/>
                <c:pt idx="0">
                  <c:v>MEA</c:v>
                </c:pt>
              </c:strCache>
            </c:strRef>
          </c:tx>
          <c:spPr>
            <a:solidFill>
              <a:schemeClr val="tx1"/>
            </a:solidFill>
          </c:spPr>
          <c:invertIfNegative val="0"/>
          <c:cat>
            <c:numRef>
              <c:f>ODAS!$I$102:$O$102</c:f>
              <c:numCache>
                <c:formatCode>General</c:formatCode>
                <c:ptCount val="7"/>
                <c:pt idx="0">
                  <c:v>2018</c:v>
                </c:pt>
                <c:pt idx="1">
                  <c:v>2019</c:v>
                </c:pt>
                <c:pt idx="2">
                  <c:v>2020</c:v>
                </c:pt>
                <c:pt idx="3">
                  <c:v>2021</c:v>
                </c:pt>
                <c:pt idx="4">
                  <c:v>2022</c:v>
                </c:pt>
                <c:pt idx="5">
                  <c:v>2023</c:v>
                </c:pt>
                <c:pt idx="6">
                  <c:v>2024</c:v>
                </c:pt>
              </c:numCache>
            </c:numRef>
          </c:cat>
          <c:val>
            <c:numRef>
              <c:f>ODAS!$I$108:$O$108</c:f>
              <c:numCache>
                <c:formatCode>"$"#,##0,," M"</c:formatCode>
                <c:ptCount val="7"/>
                <c:pt idx="0">
                  <c:v>10181608.022454996</c:v>
                </c:pt>
                <c:pt idx="1">
                  <c:v>10373785.873878833</c:v>
                </c:pt>
                <c:pt idx="2">
                  <c:v>11170652.22569848</c:v>
                </c:pt>
                <c:pt idx="3">
                  <c:v>12441313.916371683</c:v>
                </c:pt>
                <c:pt idx="4">
                  <c:v>12193731.769435884</c:v>
                </c:pt>
                <c:pt idx="5">
                  <c:v>11830358.562706694</c:v>
                </c:pt>
                <c:pt idx="6">
                  <c:v>11477813.877538037</c:v>
                </c:pt>
              </c:numCache>
            </c:numRef>
          </c:val>
          <c:extLst>
            <c:ext xmlns:c16="http://schemas.microsoft.com/office/drawing/2014/chart" uri="{C3380CC4-5D6E-409C-BE32-E72D297353CC}">
              <c16:uniqueId val="{00000005-4302-4388-92B2-1A170BC0F87C}"/>
            </c:ext>
          </c:extLst>
        </c:ser>
        <c:dLbls>
          <c:showLegendKey val="0"/>
          <c:showVal val="0"/>
          <c:showCatName val="0"/>
          <c:showSerName val="0"/>
          <c:showPercent val="0"/>
          <c:showBubbleSize val="0"/>
        </c:dLbls>
        <c:gapWidth val="150"/>
        <c:overlap val="100"/>
        <c:axId val="734457896"/>
        <c:axId val="734464168"/>
      </c:barChart>
      <c:catAx>
        <c:axId val="734457896"/>
        <c:scaling>
          <c:orientation val="minMax"/>
        </c:scaling>
        <c:delete val="0"/>
        <c:axPos val="b"/>
        <c:numFmt formatCode="General" sourceLinked="1"/>
        <c:majorTickMark val="out"/>
        <c:minorTickMark val="none"/>
        <c:tickLblPos val="nextTo"/>
        <c:crossAx val="734464168"/>
        <c:crosses val="autoZero"/>
        <c:auto val="1"/>
        <c:lblAlgn val="ctr"/>
        <c:lblOffset val="100"/>
        <c:noMultiLvlLbl val="0"/>
      </c:catAx>
      <c:valAx>
        <c:axId val="734464168"/>
        <c:scaling>
          <c:orientation val="minMax"/>
        </c:scaling>
        <c:delete val="0"/>
        <c:axPos val="l"/>
        <c:majorGridlines/>
        <c:title>
          <c:tx>
            <c:rich>
              <a:bodyPr rot="-5400000" vert="horz"/>
              <a:lstStyle/>
              <a:p>
                <a:pPr>
                  <a:defRPr/>
                </a:pPr>
                <a:r>
                  <a:rPr lang="en-US"/>
                  <a:t>ODAS Equipment Revenue</a:t>
                </a:r>
              </a:p>
            </c:rich>
          </c:tx>
          <c:overlay val="0"/>
        </c:title>
        <c:numFmt formatCode="&quot;$&quot;#,##0,,&quot; M&quot;" sourceLinked="1"/>
        <c:majorTickMark val="out"/>
        <c:minorTickMark val="none"/>
        <c:tickLblPos val="nextTo"/>
        <c:crossAx val="734457896"/>
        <c:crosses val="autoZero"/>
        <c:crossBetween val="between"/>
      </c:valAx>
    </c:plotArea>
    <c:legend>
      <c:legendPos val="r"/>
      <c:overlay val="0"/>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ODAS!$B$115</c:f>
              <c:strCache>
                <c:ptCount val="1"/>
                <c:pt idx="0">
                  <c:v>Mobile Operators</c:v>
                </c:pt>
              </c:strCache>
            </c:strRef>
          </c:tx>
          <c:spPr>
            <a:solidFill>
              <a:schemeClr val="tx2"/>
            </a:solidFill>
          </c:spPr>
          <c:invertIfNegative val="0"/>
          <c:cat>
            <c:numRef>
              <c:f>ODAS!$I$114:$O$114</c:f>
              <c:numCache>
                <c:formatCode>General</c:formatCode>
                <c:ptCount val="7"/>
                <c:pt idx="0">
                  <c:v>2018</c:v>
                </c:pt>
                <c:pt idx="1">
                  <c:v>2019</c:v>
                </c:pt>
                <c:pt idx="2">
                  <c:v>2020</c:v>
                </c:pt>
                <c:pt idx="3">
                  <c:v>2021</c:v>
                </c:pt>
                <c:pt idx="4">
                  <c:v>2022</c:v>
                </c:pt>
                <c:pt idx="5">
                  <c:v>2023</c:v>
                </c:pt>
                <c:pt idx="6">
                  <c:v>2024</c:v>
                </c:pt>
              </c:numCache>
            </c:numRef>
          </c:cat>
          <c:val>
            <c:numRef>
              <c:f>ODAS!$I$115:$O$115</c:f>
              <c:numCache>
                <c:formatCode>"$"#,##0,," M"</c:formatCode>
                <c:ptCount val="7"/>
                <c:pt idx="0">
                  <c:v>154845288.67483637</c:v>
                </c:pt>
                <c:pt idx="1">
                  <c:v>141642076.35488406</c:v>
                </c:pt>
                <c:pt idx="2">
                  <c:v>137638393.49521339</c:v>
                </c:pt>
                <c:pt idx="3">
                  <c:v>138928005.3994838</c:v>
                </c:pt>
                <c:pt idx="4">
                  <c:v>132098760.83555543</c:v>
                </c:pt>
                <c:pt idx="5">
                  <c:v>124218764.90842029</c:v>
                </c:pt>
                <c:pt idx="6">
                  <c:v>116691107.75497003</c:v>
                </c:pt>
              </c:numCache>
            </c:numRef>
          </c:val>
          <c:extLst>
            <c:ext xmlns:c16="http://schemas.microsoft.com/office/drawing/2014/chart" uri="{C3380CC4-5D6E-409C-BE32-E72D297353CC}">
              <c16:uniqueId val="{00000000-095B-4BF3-8B17-9A5EC96E85C0}"/>
            </c:ext>
          </c:extLst>
        </c:ser>
        <c:ser>
          <c:idx val="1"/>
          <c:order val="1"/>
          <c:tx>
            <c:strRef>
              <c:f>ODAS!$B$116</c:f>
              <c:strCache>
                <c:ptCount val="1"/>
                <c:pt idx="0">
                  <c:v>Enterprise</c:v>
                </c:pt>
              </c:strCache>
            </c:strRef>
          </c:tx>
          <c:spPr>
            <a:solidFill>
              <a:schemeClr val="bg2">
                <a:lumMod val="50000"/>
              </a:schemeClr>
            </a:solidFill>
          </c:spPr>
          <c:invertIfNegative val="0"/>
          <c:cat>
            <c:numRef>
              <c:f>ODAS!$I$114:$O$114</c:f>
              <c:numCache>
                <c:formatCode>General</c:formatCode>
                <c:ptCount val="7"/>
                <c:pt idx="0">
                  <c:v>2018</c:v>
                </c:pt>
                <c:pt idx="1">
                  <c:v>2019</c:v>
                </c:pt>
                <c:pt idx="2">
                  <c:v>2020</c:v>
                </c:pt>
                <c:pt idx="3">
                  <c:v>2021</c:v>
                </c:pt>
                <c:pt idx="4">
                  <c:v>2022</c:v>
                </c:pt>
                <c:pt idx="5">
                  <c:v>2023</c:v>
                </c:pt>
                <c:pt idx="6">
                  <c:v>2024</c:v>
                </c:pt>
              </c:numCache>
            </c:numRef>
          </c:cat>
          <c:val>
            <c:numRef>
              <c:f>ODAS!$I$116:$O$116</c:f>
              <c:numCache>
                <c:formatCode>"$"#,##0,," M"</c:formatCode>
                <c:ptCount val="7"/>
                <c:pt idx="0">
                  <c:v>19090515.042103115</c:v>
                </c:pt>
                <c:pt idx="1">
                  <c:v>17954629.397097979</c:v>
                </c:pt>
                <c:pt idx="2">
                  <c:v>17952833.934158269</c:v>
                </c:pt>
                <c:pt idx="3">
                  <c:v>18661970.874557525</c:v>
                </c:pt>
                <c:pt idx="4">
                  <c:v>18290597.654153828</c:v>
                </c:pt>
                <c:pt idx="5">
                  <c:v>17745537.844060041</c:v>
                </c:pt>
                <c:pt idx="6">
                  <c:v>17216720.816307053</c:v>
                </c:pt>
              </c:numCache>
            </c:numRef>
          </c:val>
          <c:extLst>
            <c:ext xmlns:c16="http://schemas.microsoft.com/office/drawing/2014/chart" uri="{C3380CC4-5D6E-409C-BE32-E72D297353CC}">
              <c16:uniqueId val="{00000001-095B-4BF3-8B17-9A5EC96E85C0}"/>
            </c:ext>
          </c:extLst>
        </c:ser>
        <c:ser>
          <c:idx val="2"/>
          <c:order val="2"/>
          <c:tx>
            <c:strRef>
              <c:f>ODAS!$B$117</c:f>
              <c:strCache>
                <c:ptCount val="1"/>
                <c:pt idx="0">
                  <c:v>Neutral Host</c:v>
                </c:pt>
              </c:strCache>
            </c:strRef>
          </c:tx>
          <c:spPr>
            <a:solidFill>
              <a:schemeClr val="tx2">
                <a:lumMod val="40000"/>
                <a:lumOff val="60000"/>
              </a:schemeClr>
            </a:solidFill>
          </c:spPr>
          <c:invertIfNegative val="0"/>
          <c:cat>
            <c:numRef>
              <c:f>ODAS!$I$114:$O$114</c:f>
              <c:numCache>
                <c:formatCode>General</c:formatCode>
                <c:ptCount val="7"/>
                <c:pt idx="0">
                  <c:v>2018</c:v>
                </c:pt>
                <c:pt idx="1">
                  <c:v>2019</c:v>
                </c:pt>
                <c:pt idx="2">
                  <c:v>2020</c:v>
                </c:pt>
                <c:pt idx="3">
                  <c:v>2021</c:v>
                </c:pt>
                <c:pt idx="4">
                  <c:v>2022</c:v>
                </c:pt>
                <c:pt idx="5">
                  <c:v>2023</c:v>
                </c:pt>
                <c:pt idx="6">
                  <c:v>2024</c:v>
                </c:pt>
              </c:numCache>
            </c:numRef>
          </c:cat>
          <c:val>
            <c:numRef>
              <c:f>ODAS!$I$117:$O$117</c:f>
              <c:numCache>
                <c:formatCode>"$"#,##0,," M"</c:formatCode>
                <c:ptCount val="7"/>
                <c:pt idx="0">
                  <c:v>38181030.084206231</c:v>
                </c:pt>
                <c:pt idx="1">
                  <c:v>39899176.437995516</c:v>
                </c:pt>
                <c:pt idx="2">
                  <c:v>43884705.172386885</c:v>
                </c:pt>
                <c:pt idx="3">
                  <c:v>49765255.665486731</c:v>
                </c:pt>
                <c:pt idx="4">
                  <c:v>52839504.334222175</c:v>
                </c:pt>
                <c:pt idx="5">
                  <c:v>55208339.959297918</c:v>
                </c:pt>
                <c:pt idx="6">
                  <c:v>57389069.387690179</c:v>
                </c:pt>
              </c:numCache>
            </c:numRef>
          </c:val>
          <c:extLst>
            <c:ext xmlns:c16="http://schemas.microsoft.com/office/drawing/2014/chart" uri="{C3380CC4-5D6E-409C-BE32-E72D297353CC}">
              <c16:uniqueId val="{00000002-095B-4BF3-8B17-9A5EC96E85C0}"/>
            </c:ext>
          </c:extLst>
        </c:ser>
        <c:dLbls>
          <c:showLegendKey val="0"/>
          <c:showVal val="0"/>
          <c:showCatName val="0"/>
          <c:showSerName val="0"/>
          <c:showPercent val="0"/>
          <c:showBubbleSize val="0"/>
        </c:dLbls>
        <c:gapWidth val="150"/>
        <c:overlap val="100"/>
        <c:axId val="734461424"/>
        <c:axId val="734464560"/>
      </c:barChart>
      <c:catAx>
        <c:axId val="734461424"/>
        <c:scaling>
          <c:orientation val="minMax"/>
        </c:scaling>
        <c:delete val="0"/>
        <c:axPos val="b"/>
        <c:numFmt formatCode="General" sourceLinked="1"/>
        <c:majorTickMark val="out"/>
        <c:minorTickMark val="none"/>
        <c:tickLblPos val="nextTo"/>
        <c:crossAx val="734464560"/>
        <c:crosses val="autoZero"/>
        <c:auto val="1"/>
        <c:lblAlgn val="ctr"/>
        <c:lblOffset val="100"/>
        <c:noMultiLvlLbl val="0"/>
      </c:catAx>
      <c:valAx>
        <c:axId val="734464560"/>
        <c:scaling>
          <c:orientation val="minMax"/>
        </c:scaling>
        <c:delete val="0"/>
        <c:axPos val="l"/>
        <c:majorGridlines/>
        <c:title>
          <c:tx>
            <c:rich>
              <a:bodyPr rot="-5400000" vert="horz"/>
              <a:lstStyle/>
              <a:p>
                <a:pPr>
                  <a:defRPr/>
                </a:pPr>
                <a:r>
                  <a:rPr lang="en-US"/>
                  <a:t>ODAS Equipment Revenue</a:t>
                </a:r>
              </a:p>
            </c:rich>
          </c:tx>
          <c:overlay val="0"/>
        </c:title>
        <c:numFmt formatCode="&quot;$&quot;#,##0,,&quot; M&quot;" sourceLinked="1"/>
        <c:majorTickMark val="out"/>
        <c:minorTickMark val="none"/>
        <c:tickLblPos val="nextTo"/>
        <c:crossAx val="734461424"/>
        <c:crosses val="autoZero"/>
        <c:crossBetween val="between"/>
      </c:valAx>
    </c:plotArea>
    <c:legend>
      <c:legendPos val="r"/>
      <c:overlay val="0"/>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ODAS!$B$124</c:f>
              <c:strCache>
                <c:ptCount val="1"/>
                <c:pt idx="0">
                  <c:v>Macro </c:v>
                </c:pt>
              </c:strCache>
            </c:strRef>
          </c:tx>
          <c:spPr>
            <a:solidFill>
              <a:schemeClr val="bg2">
                <a:lumMod val="50000"/>
              </a:schemeClr>
            </a:solidFill>
          </c:spPr>
          <c:invertIfNegative val="0"/>
          <c:cat>
            <c:numRef>
              <c:f>ODAS!$I$123:$O$123</c:f>
              <c:numCache>
                <c:formatCode>General</c:formatCode>
                <c:ptCount val="7"/>
                <c:pt idx="0">
                  <c:v>2018</c:v>
                </c:pt>
                <c:pt idx="1">
                  <c:v>2019</c:v>
                </c:pt>
                <c:pt idx="2">
                  <c:v>2020</c:v>
                </c:pt>
                <c:pt idx="3">
                  <c:v>2021</c:v>
                </c:pt>
                <c:pt idx="4">
                  <c:v>2022</c:v>
                </c:pt>
                <c:pt idx="5">
                  <c:v>2023</c:v>
                </c:pt>
                <c:pt idx="6">
                  <c:v>2024</c:v>
                </c:pt>
              </c:numCache>
            </c:numRef>
          </c:cat>
          <c:val>
            <c:numRef>
              <c:f>ODAS!$I$124:$O$124</c:f>
              <c:numCache>
                <c:formatCode>"$"#,##0,," M"</c:formatCode>
                <c:ptCount val="7"/>
                <c:pt idx="0">
                  <c:v>179238724.56196815</c:v>
                </c:pt>
                <c:pt idx="1">
                  <c:v>160594185.16293192</c:v>
                </c:pt>
                <c:pt idx="2">
                  <c:v>150604329.11432773</c:v>
                </c:pt>
                <c:pt idx="3">
                  <c:v>144111886.197972</c:v>
                </c:pt>
                <c:pt idx="4">
                  <c:v>129050327.89319646</c:v>
                </c:pt>
                <c:pt idx="5">
                  <c:v>107459090.27791916</c:v>
                </c:pt>
                <c:pt idx="6">
                  <c:v>94691964.489688799</c:v>
                </c:pt>
              </c:numCache>
            </c:numRef>
          </c:val>
          <c:extLst>
            <c:ext xmlns:c16="http://schemas.microsoft.com/office/drawing/2014/chart" uri="{C3380CC4-5D6E-409C-BE32-E72D297353CC}">
              <c16:uniqueId val="{00000000-9661-49DF-B7F7-4453011A27C1}"/>
            </c:ext>
          </c:extLst>
        </c:ser>
        <c:ser>
          <c:idx val="3"/>
          <c:order val="1"/>
          <c:tx>
            <c:strRef>
              <c:f>ODAS!$B$125</c:f>
              <c:strCache>
                <c:ptCount val="1"/>
                <c:pt idx="0">
                  <c:v>CRAN/VRAN BBU</c:v>
                </c:pt>
              </c:strCache>
            </c:strRef>
          </c:tx>
          <c:spPr>
            <a:solidFill>
              <a:schemeClr val="bg1">
                <a:lumMod val="85000"/>
              </a:schemeClr>
            </a:solidFill>
          </c:spPr>
          <c:invertIfNegative val="0"/>
          <c:cat>
            <c:numRef>
              <c:f>ODAS!$I$123:$O$123</c:f>
              <c:numCache>
                <c:formatCode>General</c:formatCode>
                <c:ptCount val="7"/>
                <c:pt idx="0">
                  <c:v>2018</c:v>
                </c:pt>
                <c:pt idx="1">
                  <c:v>2019</c:v>
                </c:pt>
                <c:pt idx="2">
                  <c:v>2020</c:v>
                </c:pt>
                <c:pt idx="3">
                  <c:v>2021</c:v>
                </c:pt>
                <c:pt idx="4">
                  <c:v>2022</c:v>
                </c:pt>
                <c:pt idx="5">
                  <c:v>2023</c:v>
                </c:pt>
                <c:pt idx="6">
                  <c:v>2024</c:v>
                </c:pt>
              </c:numCache>
            </c:numRef>
          </c:cat>
          <c:val>
            <c:numRef>
              <c:f>ODAS!$I$125:$O$125</c:f>
              <c:numCache>
                <c:formatCode>"$"#,##0,," M"</c:formatCode>
                <c:ptCount val="7"/>
                <c:pt idx="0">
                  <c:v>21211683.380114574</c:v>
                </c:pt>
                <c:pt idx="1">
                  <c:v>25934464.684697084</c:v>
                </c:pt>
                <c:pt idx="2">
                  <c:v>33910908.542298958</c:v>
                </c:pt>
                <c:pt idx="3">
                  <c:v>45618151.026696168</c:v>
                </c:pt>
                <c:pt idx="4">
                  <c:v>54871792.962461486</c:v>
                </c:pt>
                <c:pt idx="5">
                  <c:v>69010424.949122384</c:v>
                </c:pt>
                <c:pt idx="6">
                  <c:v>76518759.18358691</c:v>
                </c:pt>
              </c:numCache>
            </c:numRef>
          </c:val>
          <c:extLst>
            <c:ext xmlns:c16="http://schemas.microsoft.com/office/drawing/2014/chart" uri="{C3380CC4-5D6E-409C-BE32-E72D297353CC}">
              <c16:uniqueId val="{00000000-A0A9-45B1-964A-5F68C7790CDC}"/>
            </c:ext>
          </c:extLst>
        </c:ser>
        <c:ser>
          <c:idx val="1"/>
          <c:order val="2"/>
          <c:tx>
            <c:strRef>
              <c:f>ODAS!$B$126</c:f>
              <c:strCache>
                <c:ptCount val="1"/>
                <c:pt idx="0">
                  <c:v>Small Cells</c:v>
                </c:pt>
              </c:strCache>
            </c:strRef>
          </c:tx>
          <c:spPr>
            <a:solidFill>
              <a:schemeClr val="tx1"/>
            </a:solidFill>
          </c:spPr>
          <c:invertIfNegative val="0"/>
          <c:cat>
            <c:numRef>
              <c:f>ODAS!$I$123:$O$123</c:f>
              <c:numCache>
                <c:formatCode>General</c:formatCode>
                <c:ptCount val="7"/>
                <c:pt idx="0">
                  <c:v>2018</c:v>
                </c:pt>
                <c:pt idx="1">
                  <c:v>2019</c:v>
                </c:pt>
                <c:pt idx="2">
                  <c:v>2020</c:v>
                </c:pt>
                <c:pt idx="3">
                  <c:v>2021</c:v>
                </c:pt>
                <c:pt idx="4">
                  <c:v>2022</c:v>
                </c:pt>
                <c:pt idx="5">
                  <c:v>2023</c:v>
                </c:pt>
                <c:pt idx="6">
                  <c:v>2024</c:v>
                </c:pt>
              </c:numCache>
            </c:numRef>
          </c:cat>
          <c:val>
            <c:numRef>
              <c:f>ODAS!$I$126:$O$126</c:f>
              <c:numCache>
                <c:formatCode>"$"#,##0,," M"</c:formatCode>
                <c:ptCount val="7"/>
                <c:pt idx="0">
                  <c:v>10605841.690057287</c:v>
                </c:pt>
                <c:pt idx="1">
                  <c:v>11969752.931398652</c:v>
                </c:pt>
                <c:pt idx="2">
                  <c:v>13963315.282123102</c:v>
                </c:pt>
                <c:pt idx="3">
                  <c:v>16588418.555162244</c:v>
                </c:pt>
                <c:pt idx="4">
                  <c:v>18290597.654153828</c:v>
                </c:pt>
                <c:pt idx="5">
                  <c:v>19717264.271177825</c:v>
                </c:pt>
                <c:pt idx="6">
                  <c:v>19129689.795896728</c:v>
                </c:pt>
              </c:numCache>
            </c:numRef>
          </c:val>
          <c:extLst>
            <c:ext xmlns:c16="http://schemas.microsoft.com/office/drawing/2014/chart" uri="{C3380CC4-5D6E-409C-BE32-E72D297353CC}">
              <c16:uniqueId val="{00000001-9661-49DF-B7F7-4453011A27C1}"/>
            </c:ext>
          </c:extLst>
        </c:ser>
        <c:ser>
          <c:idx val="2"/>
          <c:order val="3"/>
          <c:tx>
            <c:strRef>
              <c:f>ODAS!$B$127</c:f>
              <c:strCache>
                <c:ptCount val="1"/>
                <c:pt idx="0">
                  <c:v>Off-Air</c:v>
                </c:pt>
              </c:strCache>
            </c:strRef>
          </c:tx>
          <c:spPr>
            <a:solidFill>
              <a:schemeClr val="tx2"/>
            </a:solidFill>
          </c:spPr>
          <c:invertIfNegative val="0"/>
          <c:cat>
            <c:numRef>
              <c:f>ODAS!$I$123:$O$123</c:f>
              <c:numCache>
                <c:formatCode>General</c:formatCode>
                <c:ptCount val="7"/>
                <c:pt idx="0">
                  <c:v>2018</c:v>
                </c:pt>
                <c:pt idx="1">
                  <c:v>2019</c:v>
                </c:pt>
                <c:pt idx="2">
                  <c:v>2020</c:v>
                </c:pt>
                <c:pt idx="3">
                  <c:v>2021</c:v>
                </c:pt>
                <c:pt idx="4">
                  <c:v>2022</c:v>
                </c:pt>
                <c:pt idx="5">
                  <c:v>2023</c:v>
                </c:pt>
                <c:pt idx="6">
                  <c:v>2024</c:v>
                </c:pt>
              </c:numCache>
            </c:numRef>
          </c:cat>
          <c:val>
            <c:numRef>
              <c:f>ODAS!$I$127:$O$127</c:f>
              <c:numCache>
                <c:formatCode>"$"#,##0,," M"</c:formatCode>
                <c:ptCount val="7"/>
                <c:pt idx="0">
                  <c:v>1060584.1690057288</c:v>
                </c:pt>
                <c:pt idx="1">
                  <c:v>997479.41094988782</c:v>
                </c:pt>
                <c:pt idx="2">
                  <c:v>997379.66300879291</c:v>
                </c:pt>
                <c:pt idx="3">
                  <c:v>1036776.1596976402</c:v>
                </c:pt>
                <c:pt idx="4">
                  <c:v>1016144.3141196572</c:v>
                </c:pt>
                <c:pt idx="5">
                  <c:v>985863.21355889132</c:v>
                </c:pt>
                <c:pt idx="6">
                  <c:v>956484.48979483638</c:v>
                </c:pt>
              </c:numCache>
            </c:numRef>
          </c:val>
          <c:extLst>
            <c:ext xmlns:c16="http://schemas.microsoft.com/office/drawing/2014/chart" uri="{C3380CC4-5D6E-409C-BE32-E72D297353CC}">
              <c16:uniqueId val="{00000002-9661-49DF-B7F7-4453011A27C1}"/>
            </c:ext>
          </c:extLst>
        </c:ser>
        <c:dLbls>
          <c:showLegendKey val="0"/>
          <c:showVal val="0"/>
          <c:showCatName val="0"/>
          <c:showSerName val="0"/>
          <c:showPercent val="0"/>
          <c:showBubbleSize val="0"/>
        </c:dLbls>
        <c:gapWidth val="150"/>
        <c:overlap val="100"/>
        <c:axId val="433753768"/>
        <c:axId val="433754160"/>
      </c:barChart>
      <c:catAx>
        <c:axId val="433753768"/>
        <c:scaling>
          <c:orientation val="minMax"/>
        </c:scaling>
        <c:delete val="0"/>
        <c:axPos val="b"/>
        <c:numFmt formatCode="General" sourceLinked="1"/>
        <c:majorTickMark val="out"/>
        <c:minorTickMark val="none"/>
        <c:tickLblPos val="nextTo"/>
        <c:crossAx val="433754160"/>
        <c:crosses val="autoZero"/>
        <c:auto val="1"/>
        <c:lblAlgn val="ctr"/>
        <c:lblOffset val="100"/>
        <c:noMultiLvlLbl val="0"/>
      </c:catAx>
      <c:valAx>
        <c:axId val="433754160"/>
        <c:scaling>
          <c:orientation val="minMax"/>
        </c:scaling>
        <c:delete val="0"/>
        <c:axPos val="l"/>
        <c:majorGridlines/>
        <c:title>
          <c:tx>
            <c:rich>
              <a:bodyPr rot="-5400000" vert="horz"/>
              <a:lstStyle/>
              <a:p>
                <a:pPr>
                  <a:defRPr/>
                </a:pPr>
                <a:r>
                  <a:rPr lang="en-US"/>
                  <a:t>ODAS Equipment Revenue</a:t>
                </a:r>
              </a:p>
            </c:rich>
          </c:tx>
          <c:overlay val="0"/>
        </c:title>
        <c:numFmt formatCode="&quot;$&quot;#,##0,,&quot; M&quot;" sourceLinked="0"/>
        <c:majorTickMark val="out"/>
        <c:minorTickMark val="none"/>
        <c:tickLblPos val="nextTo"/>
        <c:crossAx val="433753768"/>
        <c:crosses val="autoZero"/>
        <c:crossBetween val="between"/>
      </c:valAx>
    </c:plotArea>
    <c:legend>
      <c:legendPos val="r"/>
      <c:overlay val="0"/>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ODAS!$B$133</c:f>
              <c:strCache>
                <c:ptCount val="1"/>
                <c:pt idx="0">
                  <c:v>1-10W</c:v>
                </c:pt>
              </c:strCache>
            </c:strRef>
          </c:tx>
          <c:invertIfNegative val="0"/>
          <c:cat>
            <c:numRef>
              <c:f>ODAS!$I$132:$O$132</c:f>
              <c:numCache>
                <c:formatCode>General</c:formatCode>
                <c:ptCount val="7"/>
                <c:pt idx="0">
                  <c:v>2018</c:v>
                </c:pt>
                <c:pt idx="1">
                  <c:v>2019</c:v>
                </c:pt>
                <c:pt idx="2">
                  <c:v>2020</c:v>
                </c:pt>
                <c:pt idx="3">
                  <c:v>2021</c:v>
                </c:pt>
                <c:pt idx="4">
                  <c:v>2022</c:v>
                </c:pt>
                <c:pt idx="5">
                  <c:v>2023</c:v>
                </c:pt>
                <c:pt idx="6">
                  <c:v>2024</c:v>
                </c:pt>
              </c:numCache>
            </c:numRef>
          </c:cat>
          <c:val>
            <c:numRef>
              <c:f>ODAS!$I$133:$O$133</c:f>
              <c:numCache>
                <c:formatCode>#,##0</c:formatCode>
                <c:ptCount val="7"/>
                <c:pt idx="0">
                  <c:v>4065.9443701078121</c:v>
                </c:pt>
                <c:pt idx="1">
                  <c:v>4046.5827302501561</c:v>
                </c:pt>
                <c:pt idx="2">
                  <c:v>4272.8234919868701</c:v>
                </c:pt>
                <c:pt idx="3">
                  <c:v>4681.5283477421353</c:v>
                </c:pt>
                <c:pt idx="4">
                  <c:v>4634.7130642647135</c:v>
                </c:pt>
                <c:pt idx="5">
                  <c:v>4542.018802979419</c:v>
                </c:pt>
                <c:pt idx="6">
                  <c:v>4451.1784269198315</c:v>
                </c:pt>
              </c:numCache>
            </c:numRef>
          </c:val>
          <c:extLst>
            <c:ext xmlns:c16="http://schemas.microsoft.com/office/drawing/2014/chart" uri="{C3380CC4-5D6E-409C-BE32-E72D297353CC}">
              <c16:uniqueId val="{00000000-365D-46E7-896D-ADF395EE3F3B}"/>
            </c:ext>
          </c:extLst>
        </c:ser>
        <c:ser>
          <c:idx val="1"/>
          <c:order val="1"/>
          <c:tx>
            <c:strRef>
              <c:f>ODAS!$B$134</c:f>
              <c:strCache>
                <c:ptCount val="1"/>
                <c:pt idx="0">
                  <c:v>20W</c:v>
                </c:pt>
              </c:strCache>
            </c:strRef>
          </c:tx>
          <c:spPr>
            <a:solidFill>
              <a:schemeClr val="tx1"/>
            </a:solidFill>
          </c:spPr>
          <c:invertIfNegative val="0"/>
          <c:cat>
            <c:numRef>
              <c:f>ODAS!$I$132:$O$132</c:f>
              <c:numCache>
                <c:formatCode>General</c:formatCode>
                <c:ptCount val="7"/>
                <c:pt idx="0">
                  <c:v>2018</c:v>
                </c:pt>
                <c:pt idx="1">
                  <c:v>2019</c:v>
                </c:pt>
                <c:pt idx="2">
                  <c:v>2020</c:v>
                </c:pt>
                <c:pt idx="3">
                  <c:v>2021</c:v>
                </c:pt>
                <c:pt idx="4">
                  <c:v>2022</c:v>
                </c:pt>
                <c:pt idx="5">
                  <c:v>2023</c:v>
                </c:pt>
                <c:pt idx="6">
                  <c:v>2024</c:v>
                </c:pt>
              </c:numCache>
            </c:numRef>
          </c:cat>
          <c:val>
            <c:numRef>
              <c:f>ODAS!$I$134:$O$134</c:f>
              <c:numCache>
                <c:formatCode>#,##0</c:formatCode>
                <c:ptCount val="7"/>
                <c:pt idx="0">
                  <c:v>11229.751117440626</c:v>
                </c:pt>
                <c:pt idx="1">
                  <c:v>10668.263561568594</c:v>
                </c:pt>
                <c:pt idx="2">
                  <c:v>10774.946197184281</c:v>
                </c:pt>
                <c:pt idx="3">
                  <c:v>11313.693507043496</c:v>
                </c:pt>
                <c:pt idx="4">
                  <c:v>11200.55657197306</c:v>
                </c:pt>
                <c:pt idx="5">
                  <c:v>10976.545440533599</c:v>
                </c:pt>
                <c:pt idx="6">
                  <c:v>10757.014531722927</c:v>
                </c:pt>
              </c:numCache>
            </c:numRef>
          </c:val>
          <c:extLst>
            <c:ext xmlns:c16="http://schemas.microsoft.com/office/drawing/2014/chart" uri="{C3380CC4-5D6E-409C-BE32-E72D297353CC}">
              <c16:uniqueId val="{00000001-365D-46E7-896D-ADF395EE3F3B}"/>
            </c:ext>
          </c:extLst>
        </c:ser>
        <c:ser>
          <c:idx val="2"/>
          <c:order val="2"/>
          <c:tx>
            <c:strRef>
              <c:f>ODAS!$B$135</c:f>
              <c:strCache>
                <c:ptCount val="1"/>
                <c:pt idx="0">
                  <c:v>40W and above</c:v>
                </c:pt>
              </c:strCache>
            </c:strRef>
          </c:tx>
          <c:spPr>
            <a:solidFill>
              <a:schemeClr val="bg1">
                <a:lumMod val="75000"/>
              </a:schemeClr>
            </a:solidFill>
          </c:spPr>
          <c:invertIfNegative val="0"/>
          <c:cat>
            <c:numRef>
              <c:f>ODAS!$I$132:$O$132</c:f>
              <c:numCache>
                <c:formatCode>General</c:formatCode>
                <c:ptCount val="7"/>
                <c:pt idx="0">
                  <c:v>2018</c:v>
                </c:pt>
                <c:pt idx="1">
                  <c:v>2019</c:v>
                </c:pt>
                <c:pt idx="2">
                  <c:v>2020</c:v>
                </c:pt>
                <c:pt idx="3">
                  <c:v>2021</c:v>
                </c:pt>
                <c:pt idx="4">
                  <c:v>2022</c:v>
                </c:pt>
                <c:pt idx="5">
                  <c:v>2023</c:v>
                </c:pt>
                <c:pt idx="6">
                  <c:v>2024</c:v>
                </c:pt>
              </c:numCache>
            </c:numRef>
          </c:cat>
          <c:val>
            <c:numRef>
              <c:f>ODAS!$I$135:$O$135</c:f>
              <c:numCache>
                <c:formatCode>#,##0</c:formatCode>
                <c:ptCount val="7"/>
                <c:pt idx="0">
                  <c:v>4065.9443701078121</c:v>
                </c:pt>
                <c:pt idx="1">
                  <c:v>3678.7115729546877</c:v>
                </c:pt>
                <c:pt idx="2">
                  <c:v>3529.7237542500225</c:v>
                </c:pt>
                <c:pt idx="3">
                  <c:v>3511.1462608066017</c:v>
                </c:pt>
                <c:pt idx="4">
                  <c:v>3476.0347981985351</c:v>
                </c:pt>
                <c:pt idx="5">
                  <c:v>3406.5141022345642</c:v>
                </c:pt>
                <c:pt idx="6">
                  <c:v>3338.3838201898734</c:v>
                </c:pt>
              </c:numCache>
            </c:numRef>
          </c:val>
          <c:extLst>
            <c:ext xmlns:c16="http://schemas.microsoft.com/office/drawing/2014/chart" uri="{C3380CC4-5D6E-409C-BE32-E72D297353CC}">
              <c16:uniqueId val="{00000002-365D-46E7-896D-ADF395EE3F3B}"/>
            </c:ext>
          </c:extLst>
        </c:ser>
        <c:dLbls>
          <c:showLegendKey val="0"/>
          <c:showVal val="0"/>
          <c:showCatName val="0"/>
          <c:showSerName val="0"/>
          <c:showPercent val="0"/>
          <c:showBubbleSize val="0"/>
        </c:dLbls>
        <c:gapWidth val="150"/>
        <c:overlap val="100"/>
        <c:axId val="433754944"/>
        <c:axId val="433755336"/>
      </c:barChart>
      <c:catAx>
        <c:axId val="433754944"/>
        <c:scaling>
          <c:orientation val="minMax"/>
        </c:scaling>
        <c:delete val="0"/>
        <c:axPos val="b"/>
        <c:numFmt formatCode="General" sourceLinked="1"/>
        <c:majorTickMark val="out"/>
        <c:minorTickMark val="none"/>
        <c:tickLblPos val="nextTo"/>
        <c:crossAx val="433755336"/>
        <c:crosses val="autoZero"/>
        <c:auto val="1"/>
        <c:lblAlgn val="ctr"/>
        <c:lblOffset val="100"/>
        <c:noMultiLvlLbl val="0"/>
      </c:catAx>
      <c:valAx>
        <c:axId val="433755336"/>
        <c:scaling>
          <c:orientation val="minMax"/>
        </c:scaling>
        <c:delete val="0"/>
        <c:axPos val="l"/>
        <c:majorGridlines/>
        <c:title>
          <c:tx>
            <c:rich>
              <a:bodyPr rot="-5400000" vert="horz"/>
              <a:lstStyle/>
              <a:p>
                <a:pPr>
                  <a:defRPr/>
                </a:pPr>
                <a:r>
                  <a:rPr lang="en-US"/>
                  <a:t>Outdoor DAS Nodes Deployed</a:t>
                </a:r>
              </a:p>
            </c:rich>
          </c:tx>
          <c:overlay val="0"/>
        </c:title>
        <c:numFmt formatCode="#,##0" sourceLinked="1"/>
        <c:majorTickMark val="out"/>
        <c:minorTickMark val="none"/>
        <c:tickLblPos val="nextTo"/>
        <c:crossAx val="433754944"/>
        <c:crosses val="autoZero"/>
        <c:crossBetween val="between"/>
      </c:valAx>
    </c:plotArea>
    <c:legend>
      <c:legendPos val="r"/>
      <c:overlay val="0"/>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93470151943986"/>
          <c:y val="4.6809836484901592E-2"/>
          <c:w val="0.64543000038644982"/>
          <c:h val="0.84095469524257871"/>
        </c:manualLayout>
      </c:layout>
      <c:barChart>
        <c:barDir val="col"/>
        <c:grouping val="stacked"/>
        <c:varyColors val="0"/>
        <c:ser>
          <c:idx val="1"/>
          <c:order val="0"/>
          <c:tx>
            <c:strRef>
              <c:f>ODAS!$B$96</c:f>
              <c:strCache>
                <c:ptCount val="1"/>
                <c:pt idx="0">
                  <c:v>Multi-Operator</c:v>
                </c:pt>
              </c:strCache>
            </c:strRef>
          </c:tx>
          <c:spPr>
            <a:solidFill>
              <a:schemeClr val="bg1">
                <a:lumMod val="75000"/>
              </a:schemeClr>
            </a:solidFill>
          </c:spPr>
          <c:invertIfNegative val="0"/>
          <c:cat>
            <c:numRef>
              <c:f>ODAS!$I$94:$O$94</c:f>
              <c:numCache>
                <c:formatCode>General</c:formatCode>
                <c:ptCount val="7"/>
                <c:pt idx="0">
                  <c:v>2018</c:v>
                </c:pt>
                <c:pt idx="1">
                  <c:v>2019</c:v>
                </c:pt>
                <c:pt idx="2">
                  <c:v>2020</c:v>
                </c:pt>
                <c:pt idx="3">
                  <c:v>2021</c:v>
                </c:pt>
                <c:pt idx="4">
                  <c:v>2022</c:v>
                </c:pt>
                <c:pt idx="5">
                  <c:v>2023</c:v>
                </c:pt>
                <c:pt idx="6">
                  <c:v>2024</c:v>
                </c:pt>
              </c:numCache>
            </c:numRef>
          </c:cat>
          <c:val>
            <c:numRef>
              <c:f>ODAS!$I$96:$O$96</c:f>
              <c:numCache>
                <c:formatCode>"$"#,##0,," M"</c:formatCode>
                <c:ptCount val="7"/>
                <c:pt idx="0">
                  <c:v>53029208.450286433</c:v>
                </c:pt>
                <c:pt idx="1">
                  <c:v>59848764.656993277</c:v>
                </c:pt>
                <c:pt idx="2">
                  <c:v>69816576.410615489</c:v>
                </c:pt>
                <c:pt idx="3">
                  <c:v>82942092.775811225</c:v>
                </c:pt>
                <c:pt idx="4">
                  <c:v>91452988.270769134</c:v>
                </c:pt>
                <c:pt idx="5">
                  <c:v>92671142.074535772</c:v>
                </c:pt>
                <c:pt idx="6">
                  <c:v>89909542.040714607</c:v>
                </c:pt>
              </c:numCache>
            </c:numRef>
          </c:val>
          <c:extLst>
            <c:ext xmlns:c16="http://schemas.microsoft.com/office/drawing/2014/chart" uri="{C3380CC4-5D6E-409C-BE32-E72D297353CC}">
              <c16:uniqueId val="{00000000-73A8-4547-84E7-D5D97D6F08C3}"/>
            </c:ext>
          </c:extLst>
        </c:ser>
        <c:ser>
          <c:idx val="0"/>
          <c:order val="1"/>
          <c:tx>
            <c:strRef>
              <c:f>ODAS!$B$95</c:f>
              <c:strCache>
                <c:ptCount val="1"/>
                <c:pt idx="0">
                  <c:v>Single Operator</c:v>
                </c:pt>
              </c:strCache>
            </c:strRef>
          </c:tx>
          <c:invertIfNegative val="0"/>
          <c:cat>
            <c:numRef>
              <c:f>ODAS!$I$94:$O$94</c:f>
              <c:numCache>
                <c:formatCode>General</c:formatCode>
                <c:ptCount val="7"/>
                <c:pt idx="0">
                  <c:v>2018</c:v>
                </c:pt>
                <c:pt idx="1">
                  <c:v>2019</c:v>
                </c:pt>
                <c:pt idx="2">
                  <c:v>2020</c:v>
                </c:pt>
                <c:pt idx="3">
                  <c:v>2021</c:v>
                </c:pt>
                <c:pt idx="4">
                  <c:v>2022</c:v>
                </c:pt>
                <c:pt idx="5">
                  <c:v>2023</c:v>
                </c:pt>
                <c:pt idx="6">
                  <c:v>2024</c:v>
                </c:pt>
              </c:numCache>
            </c:numRef>
          </c:cat>
          <c:val>
            <c:numRef>
              <c:f>ODAS!$I$95:$O$95</c:f>
              <c:numCache>
                <c:formatCode>"$"#,##0,," M"</c:formatCode>
                <c:ptCount val="7"/>
                <c:pt idx="0">
                  <c:v>159087625.35085928</c:v>
                </c:pt>
                <c:pt idx="1">
                  <c:v>139647117.53298429</c:v>
                </c:pt>
                <c:pt idx="2">
                  <c:v>129659356.19114308</c:v>
                </c:pt>
                <c:pt idx="3">
                  <c:v>124413139.16371682</c:v>
                </c:pt>
                <c:pt idx="4">
                  <c:v>111775874.55316229</c:v>
                </c:pt>
                <c:pt idx="5">
                  <c:v>104501500.63724248</c:v>
                </c:pt>
                <c:pt idx="6">
                  <c:v>101387355.91825266</c:v>
                </c:pt>
              </c:numCache>
            </c:numRef>
          </c:val>
          <c:extLst>
            <c:ext xmlns:c16="http://schemas.microsoft.com/office/drawing/2014/chart" uri="{C3380CC4-5D6E-409C-BE32-E72D297353CC}">
              <c16:uniqueId val="{00000001-73A8-4547-84E7-D5D97D6F08C3}"/>
            </c:ext>
          </c:extLst>
        </c:ser>
        <c:dLbls>
          <c:showLegendKey val="0"/>
          <c:showVal val="0"/>
          <c:showCatName val="0"/>
          <c:showSerName val="0"/>
          <c:showPercent val="0"/>
          <c:showBubbleSize val="0"/>
        </c:dLbls>
        <c:gapWidth val="150"/>
        <c:overlap val="100"/>
        <c:axId val="433756120"/>
        <c:axId val="433760824"/>
      </c:barChart>
      <c:catAx>
        <c:axId val="433756120"/>
        <c:scaling>
          <c:orientation val="minMax"/>
        </c:scaling>
        <c:delete val="0"/>
        <c:axPos val="b"/>
        <c:numFmt formatCode="General" sourceLinked="1"/>
        <c:majorTickMark val="out"/>
        <c:minorTickMark val="none"/>
        <c:tickLblPos val="nextTo"/>
        <c:crossAx val="433760824"/>
        <c:crosses val="autoZero"/>
        <c:auto val="1"/>
        <c:lblAlgn val="ctr"/>
        <c:lblOffset val="100"/>
        <c:noMultiLvlLbl val="0"/>
      </c:catAx>
      <c:valAx>
        <c:axId val="433760824"/>
        <c:scaling>
          <c:orientation val="minMax"/>
        </c:scaling>
        <c:delete val="0"/>
        <c:axPos val="l"/>
        <c:majorGridlines/>
        <c:title>
          <c:tx>
            <c:rich>
              <a:bodyPr rot="-5400000" vert="horz"/>
              <a:lstStyle/>
              <a:p>
                <a:pPr>
                  <a:defRPr/>
                </a:pPr>
                <a:r>
                  <a:rPr lang="en-US"/>
                  <a:t>ODAS Equipment Revenue</a:t>
                </a:r>
              </a:p>
            </c:rich>
          </c:tx>
          <c:layout>
            <c:manualLayout>
              <c:xMode val="edge"/>
              <c:yMode val="edge"/>
              <c:x val="1.1990583188682607E-2"/>
              <c:y val="0.18289353308171655"/>
            </c:manualLayout>
          </c:layout>
          <c:overlay val="0"/>
        </c:title>
        <c:numFmt formatCode="&quot;$&quot;#,##0,,&quot; M&quot;" sourceLinked="1"/>
        <c:majorTickMark val="out"/>
        <c:minorTickMark val="none"/>
        <c:tickLblPos val="nextTo"/>
        <c:crossAx val="433756120"/>
        <c:crosses val="autoZero"/>
        <c:crossBetween val="between"/>
      </c:valAx>
    </c:plotArea>
    <c:legend>
      <c:legendPos val="r"/>
      <c:layout>
        <c:manualLayout>
          <c:xMode val="edge"/>
          <c:yMode val="edge"/>
          <c:x val="0.79019049091237337"/>
          <c:y val="0.42299340821588821"/>
          <c:w val="0.20797819846331406"/>
          <c:h val="0.23113647680941382"/>
        </c:manualLayout>
      </c:layout>
      <c:overlay val="0"/>
    </c:legend>
    <c:plotVisOnly val="1"/>
    <c:dispBlanksAs val="gap"/>
    <c:showDLblsOverMax val="0"/>
  </c:chart>
  <c:spPr>
    <a:ln>
      <a:noFill/>
    </a:ln>
  </c:spPr>
  <c:txPr>
    <a:bodyPr/>
    <a:lstStyle/>
    <a:p>
      <a:pPr>
        <a:defRPr sz="1400">
          <a:latin typeface="Candara"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45081813311653"/>
          <c:y val="5.7060367454068242E-2"/>
          <c:w val="0.60982192715153183"/>
          <c:h val="0.77133420822397203"/>
        </c:manualLayout>
      </c:layout>
      <c:barChart>
        <c:barDir val="col"/>
        <c:grouping val="stacked"/>
        <c:varyColors val="0"/>
        <c:ser>
          <c:idx val="0"/>
          <c:order val="0"/>
          <c:tx>
            <c:strRef>
              <c:f>Summary!$B$17</c:f>
              <c:strCache>
                <c:ptCount val="1"/>
                <c:pt idx="0">
                  <c:v>Indoor DAS</c:v>
                </c:pt>
              </c:strCache>
            </c:strRef>
          </c:tx>
          <c:spPr>
            <a:solidFill>
              <a:schemeClr val="accent1"/>
            </a:solidFill>
          </c:spPr>
          <c:invertIfNegative val="0"/>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Summary!$I$17:$O$17</c:f>
              <c:numCache>
                <c:formatCode>"$"#,##0,," M"</c:formatCode>
                <c:ptCount val="7"/>
                <c:pt idx="0">
                  <c:v>1471836791.8213861</c:v>
                </c:pt>
                <c:pt idx="1">
                  <c:v>1479058588.1179228</c:v>
                </c:pt>
                <c:pt idx="2">
                  <c:v>1507243878.1591401</c:v>
                </c:pt>
                <c:pt idx="3">
                  <c:v>1568485867.8170495</c:v>
                </c:pt>
                <c:pt idx="4">
                  <c:v>1594449694.3340569</c:v>
                </c:pt>
                <c:pt idx="5">
                  <c:v>1603903118.6576636</c:v>
                </c:pt>
                <c:pt idx="6">
                  <c:v>1615390031.7383854</c:v>
                </c:pt>
              </c:numCache>
            </c:numRef>
          </c:val>
          <c:extLst>
            <c:ext xmlns:c16="http://schemas.microsoft.com/office/drawing/2014/chart" uri="{C3380CC4-5D6E-409C-BE32-E72D297353CC}">
              <c16:uniqueId val="{00000000-A2DF-4494-959D-0A03E0BA9E02}"/>
            </c:ext>
          </c:extLst>
        </c:ser>
        <c:ser>
          <c:idx val="1"/>
          <c:order val="1"/>
          <c:tx>
            <c:strRef>
              <c:f>Summary!$B$18</c:f>
              <c:strCache>
                <c:ptCount val="1"/>
                <c:pt idx="0">
                  <c:v>Outdoor DAS</c:v>
                </c:pt>
              </c:strCache>
            </c:strRef>
          </c:tx>
          <c:spPr>
            <a:solidFill>
              <a:schemeClr val="tx1">
                <a:lumMod val="75000"/>
                <a:lumOff val="25000"/>
              </a:schemeClr>
            </a:solidFill>
            <a:ln w="25400">
              <a:noFill/>
            </a:ln>
          </c:spPr>
          <c:invertIfNegative val="0"/>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Summary!$I$18:$O$18</c:f>
              <c:numCache>
                <c:formatCode>"$"#,##0,," M"</c:formatCode>
                <c:ptCount val="7"/>
                <c:pt idx="0">
                  <c:v>212116833.80114573</c:v>
                </c:pt>
                <c:pt idx="1">
                  <c:v>199495882.18997756</c:v>
                </c:pt>
                <c:pt idx="2">
                  <c:v>199475932.60175857</c:v>
                </c:pt>
                <c:pt idx="3">
                  <c:v>207355231.93952805</c:v>
                </c:pt>
                <c:pt idx="4">
                  <c:v>203228862.82393143</c:v>
                </c:pt>
                <c:pt idx="5">
                  <c:v>197172642.71177825</c:v>
                </c:pt>
                <c:pt idx="6">
                  <c:v>191296897.95896727</c:v>
                </c:pt>
              </c:numCache>
            </c:numRef>
          </c:val>
          <c:extLst>
            <c:ext xmlns:c16="http://schemas.microsoft.com/office/drawing/2014/chart" uri="{C3380CC4-5D6E-409C-BE32-E72D297353CC}">
              <c16:uniqueId val="{00000000-9A83-4AD3-B515-4D8D9BE0EBE3}"/>
            </c:ext>
          </c:extLst>
        </c:ser>
        <c:dLbls>
          <c:showLegendKey val="0"/>
          <c:showVal val="0"/>
          <c:showCatName val="0"/>
          <c:showSerName val="0"/>
          <c:showPercent val="0"/>
          <c:showBubbleSize val="0"/>
        </c:dLbls>
        <c:gapWidth val="150"/>
        <c:overlap val="100"/>
        <c:axId val="746566888"/>
        <c:axId val="746572376"/>
      </c:barChart>
      <c:catAx>
        <c:axId val="746566888"/>
        <c:scaling>
          <c:orientation val="minMax"/>
        </c:scaling>
        <c:delete val="0"/>
        <c:axPos val="b"/>
        <c:numFmt formatCode="General" sourceLinked="1"/>
        <c:majorTickMark val="out"/>
        <c:minorTickMark val="none"/>
        <c:tickLblPos val="nextTo"/>
        <c:crossAx val="746572376"/>
        <c:crosses val="autoZero"/>
        <c:auto val="1"/>
        <c:lblAlgn val="ctr"/>
        <c:lblOffset val="100"/>
        <c:noMultiLvlLbl val="0"/>
      </c:catAx>
      <c:valAx>
        <c:axId val="746572376"/>
        <c:scaling>
          <c:orientation val="minMax"/>
          <c:max val="2000000000"/>
        </c:scaling>
        <c:delete val="0"/>
        <c:axPos val="l"/>
        <c:majorGridlines/>
        <c:title>
          <c:tx>
            <c:rich>
              <a:bodyPr rot="-5400000" vert="horz"/>
              <a:lstStyle/>
              <a:p>
                <a:pPr>
                  <a:defRPr/>
                </a:pPr>
                <a:r>
                  <a:rPr lang="en-US"/>
                  <a:t>Equipment Revenue</a:t>
                </a:r>
              </a:p>
            </c:rich>
          </c:tx>
          <c:overlay val="0"/>
        </c:title>
        <c:numFmt formatCode="&quot;$&quot;#,##0.0,,,&quot; B&quot;" sourceLinked="0"/>
        <c:majorTickMark val="out"/>
        <c:minorTickMark val="none"/>
        <c:tickLblPos val="nextTo"/>
        <c:crossAx val="746566888"/>
        <c:crosses val="autoZero"/>
        <c:crossBetween val="between"/>
      </c:valAx>
    </c:plotArea>
    <c:legend>
      <c:legendPos val="r"/>
      <c:layout>
        <c:manualLayout>
          <c:xMode val="edge"/>
          <c:yMode val="edge"/>
          <c:x val="0.78336922733833336"/>
          <c:y val="0.41171937613827914"/>
          <c:w val="0.21663077266166672"/>
          <c:h val="0.17656124772344173"/>
        </c:manualLayout>
      </c:layout>
      <c:overlay val="0"/>
      <c:spPr>
        <a:solidFill>
          <a:schemeClr val="bg1"/>
        </a:solidFill>
      </c:spPr>
    </c:legend>
    <c:plotVisOnly val="1"/>
    <c:dispBlanksAs val="zero"/>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68308078269357"/>
          <c:y val="5.1400554097404488E-2"/>
          <c:w val="0.61789717860774906"/>
          <c:h val="0.8326195683872849"/>
        </c:manualLayout>
      </c:layout>
      <c:barChart>
        <c:barDir val="col"/>
        <c:grouping val="stacked"/>
        <c:varyColors val="0"/>
        <c:ser>
          <c:idx val="0"/>
          <c:order val="0"/>
          <c:tx>
            <c:strRef>
              <c:f>DRS!$B$9</c:f>
              <c:strCache>
                <c:ptCount val="1"/>
                <c:pt idx="0">
                  <c:v>Indoor DRS and ORAN RU nodes</c:v>
                </c:pt>
              </c:strCache>
            </c:strRef>
          </c:tx>
          <c:spPr>
            <a:solidFill>
              <a:schemeClr val="tx2"/>
            </a:solidFill>
          </c:spPr>
          <c:invertIfNegative val="0"/>
          <c:cat>
            <c:numRef>
              <c:f>DRS!$I$8:$O$8</c:f>
              <c:numCache>
                <c:formatCode>General</c:formatCode>
                <c:ptCount val="7"/>
                <c:pt idx="0">
                  <c:v>2018</c:v>
                </c:pt>
                <c:pt idx="1">
                  <c:v>2019</c:v>
                </c:pt>
                <c:pt idx="2">
                  <c:v>2020</c:v>
                </c:pt>
                <c:pt idx="3">
                  <c:v>2021</c:v>
                </c:pt>
                <c:pt idx="4">
                  <c:v>2022</c:v>
                </c:pt>
                <c:pt idx="5">
                  <c:v>2023</c:v>
                </c:pt>
                <c:pt idx="6">
                  <c:v>2024</c:v>
                </c:pt>
              </c:numCache>
            </c:numRef>
          </c:cat>
          <c:val>
            <c:numRef>
              <c:f>DRS!$I$9:$O$9</c:f>
              <c:numCache>
                <c:formatCode>#,##0</c:formatCode>
                <c:ptCount val="7"/>
                <c:pt idx="0">
                  <c:v>1512628</c:v>
                </c:pt>
                <c:pt idx="1">
                  <c:v>1758170</c:v>
                </c:pt>
                <c:pt idx="2">
                  <c:v>1801987.0000000002</c:v>
                </c:pt>
                <c:pt idx="3">
                  <c:v>2072285.05</c:v>
                </c:pt>
                <c:pt idx="4">
                  <c:v>2320959.2560000001</c:v>
                </c:pt>
                <c:pt idx="5">
                  <c:v>2599474.3667200003</c:v>
                </c:pt>
                <c:pt idx="6">
                  <c:v>2859421.8033920005</c:v>
                </c:pt>
              </c:numCache>
            </c:numRef>
          </c:val>
          <c:extLst>
            <c:ext xmlns:c16="http://schemas.microsoft.com/office/drawing/2014/chart" uri="{C3380CC4-5D6E-409C-BE32-E72D297353CC}">
              <c16:uniqueId val="{00000001-66ED-499C-AFFA-7669EC26B424}"/>
            </c:ext>
          </c:extLst>
        </c:ser>
        <c:ser>
          <c:idx val="1"/>
          <c:order val="1"/>
          <c:tx>
            <c:strRef>
              <c:f>DRS!$B$10</c:f>
              <c:strCache>
                <c:ptCount val="1"/>
                <c:pt idx="0">
                  <c:v>Outdoor DRS and ORAN RU nodes</c:v>
                </c:pt>
              </c:strCache>
            </c:strRef>
          </c:tx>
          <c:spPr>
            <a:solidFill>
              <a:schemeClr val="bg2">
                <a:lumMod val="50000"/>
              </a:schemeClr>
            </a:solidFill>
          </c:spPr>
          <c:invertIfNegative val="0"/>
          <c:cat>
            <c:numRef>
              <c:f>DRS!$I$8:$O$8</c:f>
              <c:numCache>
                <c:formatCode>General</c:formatCode>
                <c:ptCount val="7"/>
                <c:pt idx="0">
                  <c:v>2018</c:v>
                </c:pt>
                <c:pt idx="1">
                  <c:v>2019</c:v>
                </c:pt>
                <c:pt idx="2">
                  <c:v>2020</c:v>
                </c:pt>
                <c:pt idx="3">
                  <c:v>2021</c:v>
                </c:pt>
                <c:pt idx="4">
                  <c:v>2022</c:v>
                </c:pt>
                <c:pt idx="5">
                  <c:v>2023</c:v>
                </c:pt>
                <c:pt idx="6">
                  <c:v>2024</c:v>
                </c:pt>
              </c:numCache>
            </c:numRef>
          </c:cat>
          <c:val>
            <c:numRef>
              <c:f>DRS!$I$10:$O$10</c:f>
              <c:numCache>
                <c:formatCode>#,##0</c:formatCode>
                <c:ptCount val="7"/>
                <c:pt idx="0">
                  <c:v>0</c:v>
                </c:pt>
                <c:pt idx="1">
                  <c:v>0</c:v>
                </c:pt>
                <c:pt idx="2">
                  <c:v>205.15900000000002</c:v>
                </c:pt>
                <c:pt idx="3">
                  <c:v>666.33084000000008</c:v>
                </c:pt>
                <c:pt idx="4">
                  <c:v>9933.9043440000005</c:v>
                </c:pt>
                <c:pt idx="5">
                  <c:v>30092.74435008</c:v>
                </c:pt>
                <c:pt idx="6">
                  <c:v>60185.48870016</c:v>
                </c:pt>
              </c:numCache>
            </c:numRef>
          </c:val>
          <c:extLst>
            <c:ext xmlns:c16="http://schemas.microsoft.com/office/drawing/2014/chart" uri="{C3380CC4-5D6E-409C-BE32-E72D297353CC}">
              <c16:uniqueId val="{00000000-66ED-499C-AFFA-7669EC26B424}"/>
            </c:ext>
          </c:extLst>
        </c:ser>
        <c:dLbls>
          <c:showLegendKey val="0"/>
          <c:showVal val="0"/>
          <c:showCatName val="0"/>
          <c:showSerName val="0"/>
          <c:showPercent val="0"/>
          <c:showBubbleSize val="0"/>
        </c:dLbls>
        <c:gapWidth val="150"/>
        <c:overlap val="100"/>
        <c:axId val="433760040"/>
        <c:axId val="167856888"/>
      </c:barChart>
      <c:catAx>
        <c:axId val="433760040"/>
        <c:scaling>
          <c:orientation val="minMax"/>
        </c:scaling>
        <c:delete val="0"/>
        <c:axPos val="b"/>
        <c:numFmt formatCode="General" sourceLinked="1"/>
        <c:majorTickMark val="out"/>
        <c:minorTickMark val="none"/>
        <c:tickLblPos val="nextTo"/>
        <c:crossAx val="167856888"/>
        <c:crosses val="autoZero"/>
        <c:auto val="1"/>
        <c:lblAlgn val="ctr"/>
        <c:lblOffset val="100"/>
        <c:noMultiLvlLbl val="0"/>
      </c:catAx>
      <c:valAx>
        <c:axId val="167856888"/>
        <c:scaling>
          <c:orientation val="minMax"/>
        </c:scaling>
        <c:delete val="0"/>
        <c:axPos val="l"/>
        <c:majorGridlines/>
        <c:title>
          <c:tx>
            <c:rich>
              <a:bodyPr rot="-5400000" vert="horz"/>
              <a:lstStyle/>
              <a:p>
                <a:pPr>
                  <a:defRPr/>
                </a:pPr>
                <a:r>
                  <a:rPr lang="en-US"/>
                  <a:t>DRS &amp; ORAN Node Shipment</a:t>
                </a:r>
              </a:p>
            </c:rich>
          </c:tx>
          <c:layout>
            <c:manualLayout>
              <c:xMode val="edge"/>
              <c:yMode val="edge"/>
              <c:x val="2.0777081739916218E-2"/>
              <c:y val="0.17079129124381551"/>
            </c:manualLayout>
          </c:layout>
          <c:overlay val="0"/>
        </c:title>
        <c:numFmt formatCode="#,##0.0,,&quot; M&quot;" sourceLinked="0"/>
        <c:majorTickMark val="out"/>
        <c:minorTickMark val="none"/>
        <c:tickLblPos val="nextTo"/>
        <c:crossAx val="433760040"/>
        <c:crosses val="autoZero"/>
        <c:crossBetween val="between"/>
      </c:valAx>
    </c:plotArea>
    <c:legend>
      <c:legendPos val="r"/>
      <c:layout>
        <c:manualLayout>
          <c:xMode val="edge"/>
          <c:yMode val="edge"/>
          <c:x val="0.75284906540918706"/>
          <c:y val="0.42612327709913539"/>
          <c:w val="0.24715093459081294"/>
          <c:h val="0.14775344580172922"/>
        </c:manualLayout>
      </c:layout>
      <c:overlay val="0"/>
      <c:spPr>
        <a:solidFill>
          <a:schemeClr val="bg1"/>
        </a:solidFill>
      </c:spPr>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44087711951277"/>
          <c:y val="5.7060367454068242E-2"/>
          <c:w val="0.61505963779879647"/>
          <c:h val="0.77133420822397203"/>
        </c:manualLayout>
      </c:layout>
      <c:barChart>
        <c:barDir val="col"/>
        <c:grouping val="stacked"/>
        <c:varyColors val="0"/>
        <c:ser>
          <c:idx val="0"/>
          <c:order val="0"/>
          <c:tx>
            <c:strRef>
              <c:f>DRS!$B$17</c:f>
              <c:strCache>
                <c:ptCount val="1"/>
                <c:pt idx="0">
                  <c:v>DRS and ORAN Nodes</c:v>
                </c:pt>
              </c:strCache>
            </c:strRef>
          </c:tx>
          <c:spPr>
            <a:solidFill>
              <a:schemeClr val="tx2"/>
            </a:solidFill>
          </c:spPr>
          <c:invertIfNegative val="0"/>
          <c:cat>
            <c:numRef>
              <c:f>DRS!$I$16:$O$16</c:f>
              <c:numCache>
                <c:formatCode>General</c:formatCode>
                <c:ptCount val="7"/>
                <c:pt idx="0">
                  <c:v>2018</c:v>
                </c:pt>
                <c:pt idx="1">
                  <c:v>2019</c:v>
                </c:pt>
                <c:pt idx="2">
                  <c:v>2020</c:v>
                </c:pt>
                <c:pt idx="3">
                  <c:v>2021</c:v>
                </c:pt>
                <c:pt idx="4">
                  <c:v>2022</c:v>
                </c:pt>
                <c:pt idx="5">
                  <c:v>2023</c:v>
                </c:pt>
                <c:pt idx="6">
                  <c:v>2024</c:v>
                </c:pt>
              </c:numCache>
            </c:numRef>
          </c:cat>
          <c:val>
            <c:numRef>
              <c:f>DRS!$I$17:$O$17</c:f>
              <c:numCache>
                <c:formatCode>"$"#,##0,," M"</c:formatCode>
                <c:ptCount val="7"/>
                <c:pt idx="0">
                  <c:v>984342671</c:v>
                </c:pt>
                <c:pt idx="1">
                  <c:v>1109933603.4401999</c:v>
                </c:pt>
                <c:pt idx="2">
                  <c:v>1158114310.3616252</c:v>
                </c:pt>
                <c:pt idx="3">
                  <c:v>1284933977.7406578</c:v>
                </c:pt>
                <c:pt idx="4">
                  <c:v>1414950766.258709</c:v>
                </c:pt>
                <c:pt idx="5">
                  <c:v>1544811222.8095536</c:v>
                </c:pt>
                <c:pt idx="6">
                  <c:v>1663170609.8338492</c:v>
                </c:pt>
              </c:numCache>
            </c:numRef>
          </c:val>
          <c:extLst>
            <c:ext xmlns:c16="http://schemas.microsoft.com/office/drawing/2014/chart" uri="{C3380CC4-5D6E-409C-BE32-E72D297353CC}">
              <c16:uniqueId val="{00000000-944F-44F1-9011-058AE4FE1D00}"/>
            </c:ext>
          </c:extLst>
        </c:ser>
        <c:ser>
          <c:idx val="1"/>
          <c:order val="1"/>
          <c:tx>
            <c:strRef>
              <c:f>DRS!$B$18</c:f>
              <c:strCache>
                <c:ptCount val="1"/>
                <c:pt idx="0">
                  <c:v>Headend/Hub</c:v>
                </c:pt>
              </c:strCache>
            </c:strRef>
          </c:tx>
          <c:spPr>
            <a:solidFill>
              <a:schemeClr val="tx2">
                <a:lumMod val="60000"/>
                <a:lumOff val="40000"/>
              </a:schemeClr>
            </a:solidFill>
            <a:ln w="25400">
              <a:noFill/>
            </a:ln>
          </c:spPr>
          <c:invertIfNegative val="0"/>
          <c:cat>
            <c:numRef>
              <c:f>DRS!$I$16:$O$16</c:f>
              <c:numCache>
                <c:formatCode>General</c:formatCode>
                <c:ptCount val="7"/>
                <c:pt idx="0">
                  <c:v>2018</c:v>
                </c:pt>
                <c:pt idx="1">
                  <c:v>2019</c:v>
                </c:pt>
                <c:pt idx="2">
                  <c:v>2020</c:v>
                </c:pt>
                <c:pt idx="3">
                  <c:v>2021</c:v>
                </c:pt>
                <c:pt idx="4">
                  <c:v>2022</c:v>
                </c:pt>
                <c:pt idx="5">
                  <c:v>2023</c:v>
                </c:pt>
                <c:pt idx="6">
                  <c:v>2024</c:v>
                </c:pt>
              </c:numCache>
            </c:numRef>
          </c:cat>
          <c:val>
            <c:numRef>
              <c:f>DRS!$I$18:$O$18</c:f>
              <c:numCache>
                <c:formatCode>"$"#,##0,," M"</c:formatCode>
                <c:ptCount val="7"/>
                <c:pt idx="0">
                  <c:v>113104741.89417979</c:v>
                </c:pt>
                <c:pt idx="1">
                  <c:v>124891576.6819638</c:v>
                </c:pt>
                <c:pt idx="2">
                  <c:v>108104671.56712228</c:v>
                </c:pt>
                <c:pt idx="3">
                  <c:v>118128880.27902287</c:v>
                </c:pt>
                <c:pt idx="4">
                  <c:v>113567862.8985787</c:v>
                </c:pt>
                <c:pt idx="5">
                  <c:v>121714116.34032938</c:v>
                </c:pt>
                <c:pt idx="6">
                  <c:v>128382177.09511547</c:v>
                </c:pt>
              </c:numCache>
            </c:numRef>
          </c:val>
          <c:extLst>
            <c:ext xmlns:c16="http://schemas.microsoft.com/office/drawing/2014/chart" uri="{C3380CC4-5D6E-409C-BE32-E72D297353CC}">
              <c16:uniqueId val="{00000001-944F-44F1-9011-058AE4FE1D00}"/>
            </c:ext>
          </c:extLst>
        </c:ser>
        <c:dLbls>
          <c:showLegendKey val="0"/>
          <c:showVal val="0"/>
          <c:showCatName val="0"/>
          <c:showSerName val="0"/>
          <c:showPercent val="0"/>
          <c:showBubbleSize val="0"/>
        </c:dLbls>
        <c:gapWidth val="150"/>
        <c:overlap val="100"/>
        <c:axId val="167857672"/>
        <c:axId val="167856496"/>
      </c:barChart>
      <c:catAx>
        <c:axId val="167857672"/>
        <c:scaling>
          <c:orientation val="minMax"/>
        </c:scaling>
        <c:delete val="0"/>
        <c:axPos val="b"/>
        <c:numFmt formatCode="General" sourceLinked="1"/>
        <c:majorTickMark val="out"/>
        <c:minorTickMark val="none"/>
        <c:tickLblPos val="nextTo"/>
        <c:crossAx val="167856496"/>
        <c:crosses val="autoZero"/>
        <c:auto val="1"/>
        <c:lblAlgn val="ctr"/>
        <c:lblOffset val="100"/>
        <c:noMultiLvlLbl val="0"/>
      </c:catAx>
      <c:valAx>
        <c:axId val="167856496"/>
        <c:scaling>
          <c:orientation val="minMax"/>
        </c:scaling>
        <c:delete val="0"/>
        <c:axPos val="l"/>
        <c:majorGridlines/>
        <c:title>
          <c:tx>
            <c:rich>
              <a:bodyPr rot="-5400000" vert="horz"/>
              <a:lstStyle/>
              <a:p>
                <a:pPr>
                  <a:defRPr/>
                </a:pPr>
                <a:r>
                  <a:rPr lang="en-US"/>
                  <a:t>DRS &amp; ORAN Equipment Revenue</a:t>
                </a:r>
              </a:p>
            </c:rich>
          </c:tx>
          <c:layout>
            <c:manualLayout>
              <c:xMode val="edge"/>
              <c:yMode val="edge"/>
              <c:x val="1.8543419198674162E-2"/>
              <c:y val="8.424257931957034E-2"/>
            </c:manualLayout>
          </c:layout>
          <c:overlay val="0"/>
        </c:title>
        <c:numFmt formatCode="&quot;$&quot;#,##0.0,,,&quot; B&quot;" sourceLinked="0"/>
        <c:majorTickMark val="out"/>
        <c:minorTickMark val="none"/>
        <c:tickLblPos val="nextTo"/>
        <c:crossAx val="167857672"/>
        <c:crosses val="autoZero"/>
        <c:crossBetween val="between"/>
      </c:valAx>
    </c:plotArea>
    <c:legend>
      <c:legendPos val="r"/>
      <c:layout>
        <c:manualLayout>
          <c:xMode val="edge"/>
          <c:yMode val="edge"/>
          <c:x val="0.76965360853531473"/>
          <c:y val="0.36456142064389385"/>
          <c:w val="0.23034639146468525"/>
          <c:h val="0.16881798664638256"/>
        </c:manualLayout>
      </c:layout>
      <c:overlay val="0"/>
      <c:spPr>
        <a:solidFill>
          <a:schemeClr val="bg1"/>
        </a:solidFill>
      </c:spPr>
    </c:legend>
    <c:plotVisOnly val="1"/>
    <c:dispBlanksAs val="zero"/>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786507006044131"/>
          <c:y val="5.7060367454068242E-2"/>
          <c:w val="0.60709295884418724"/>
          <c:h val="0.79096105617334356"/>
        </c:manualLayout>
      </c:layout>
      <c:barChart>
        <c:barDir val="col"/>
        <c:grouping val="stacked"/>
        <c:varyColors val="0"/>
        <c:ser>
          <c:idx val="0"/>
          <c:order val="0"/>
          <c:tx>
            <c:strRef>
              <c:f>DRS!$B$27</c:f>
              <c:strCache>
                <c:ptCount val="1"/>
                <c:pt idx="0">
                  <c:v>Single-operator use </c:v>
                </c:pt>
              </c:strCache>
            </c:strRef>
          </c:tx>
          <c:invertIfNegative val="0"/>
          <c:cat>
            <c:numRef>
              <c:f>DRS!$I$26:$O$26</c:f>
              <c:numCache>
                <c:formatCode>General</c:formatCode>
                <c:ptCount val="7"/>
                <c:pt idx="0">
                  <c:v>2018</c:v>
                </c:pt>
                <c:pt idx="1">
                  <c:v>2019</c:v>
                </c:pt>
                <c:pt idx="2">
                  <c:v>2020</c:v>
                </c:pt>
                <c:pt idx="3">
                  <c:v>2021</c:v>
                </c:pt>
                <c:pt idx="4">
                  <c:v>2022</c:v>
                </c:pt>
                <c:pt idx="5">
                  <c:v>2023</c:v>
                </c:pt>
                <c:pt idx="6">
                  <c:v>2024</c:v>
                </c:pt>
              </c:numCache>
            </c:numRef>
          </c:cat>
          <c:val>
            <c:numRef>
              <c:f>DRS!$I$27:$O$27</c:f>
              <c:numCache>
                <c:formatCode>#,##0</c:formatCode>
                <c:ptCount val="7"/>
                <c:pt idx="0">
                  <c:v>1482375.44</c:v>
                </c:pt>
                <c:pt idx="1">
                  <c:v>1722170</c:v>
                </c:pt>
                <c:pt idx="2">
                  <c:v>1702180.7738457231</c:v>
                </c:pt>
                <c:pt idx="3">
                  <c:v>1872887.072038467</c:v>
                </c:pt>
                <c:pt idx="4">
                  <c:v>2054716.1367975771</c:v>
                </c:pt>
                <c:pt idx="5">
                  <c:v>2265399.5808552322</c:v>
                </c:pt>
                <c:pt idx="6">
                  <c:v>2490767.0764849065</c:v>
                </c:pt>
              </c:numCache>
            </c:numRef>
          </c:val>
          <c:extLst>
            <c:ext xmlns:c16="http://schemas.microsoft.com/office/drawing/2014/chart" uri="{C3380CC4-5D6E-409C-BE32-E72D297353CC}">
              <c16:uniqueId val="{00000000-56E7-466E-A36C-FB016A2EE05E}"/>
            </c:ext>
          </c:extLst>
        </c:ser>
        <c:ser>
          <c:idx val="1"/>
          <c:order val="1"/>
          <c:tx>
            <c:strRef>
              <c:f>DRS!$B$28</c:f>
              <c:strCache>
                <c:ptCount val="1"/>
                <c:pt idx="0">
                  <c:v>Multi-operator use</c:v>
                </c:pt>
              </c:strCache>
            </c:strRef>
          </c:tx>
          <c:spPr>
            <a:ln w="25400">
              <a:noFill/>
            </a:ln>
          </c:spPr>
          <c:invertIfNegative val="0"/>
          <c:cat>
            <c:numRef>
              <c:f>DRS!$I$26:$O$26</c:f>
              <c:numCache>
                <c:formatCode>General</c:formatCode>
                <c:ptCount val="7"/>
                <c:pt idx="0">
                  <c:v>2018</c:v>
                </c:pt>
                <c:pt idx="1">
                  <c:v>2019</c:v>
                </c:pt>
                <c:pt idx="2">
                  <c:v>2020</c:v>
                </c:pt>
                <c:pt idx="3">
                  <c:v>2021</c:v>
                </c:pt>
                <c:pt idx="4">
                  <c:v>2022</c:v>
                </c:pt>
                <c:pt idx="5">
                  <c:v>2023</c:v>
                </c:pt>
                <c:pt idx="6">
                  <c:v>2024</c:v>
                </c:pt>
              </c:numCache>
            </c:numRef>
          </c:cat>
          <c:val>
            <c:numRef>
              <c:f>DRS!$I$28:$O$28</c:f>
              <c:numCache>
                <c:formatCode>#,##0</c:formatCode>
                <c:ptCount val="7"/>
                <c:pt idx="0">
                  <c:v>30252.560000000001</c:v>
                </c:pt>
                <c:pt idx="1">
                  <c:v>36000</c:v>
                </c:pt>
                <c:pt idx="2">
                  <c:v>100011.38515427691</c:v>
                </c:pt>
                <c:pt idx="3">
                  <c:v>200064.30880153287</c:v>
                </c:pt>
                <c:pt idx="4">
                  <c:v>276177.02354642283</c:v>
                </c:pt>
                <c:pt idx="5">
                  <c:v>364167.53021484811</c:v>
                </c:pt>
                <c:pt idx="6">
                  <c:v>428840.21560725354</c:v>
                </c:pt>
              </c:numCache>
            </c:numRef>
          </c:val>
          <c:extLst>
            <c:ext xmlns:c16="http://schemas.microsoft.com/office/drawing/2014/chart" uri="{C3380CC4-5D6E-409C-BE32-E72D297353CC}">
              <c16:uniqueId val="{00000001-56E7-466E-A36C-FB016A2EE05E}"/>
            </c:ext>
          </c:extLst>
        </c:ser>
        <c:dLbls>
          <c:showLegendKey val="0"/>
          <c:showVal val="0"/>
          <c:showCatName val="0"/>
          <c:showSerName val="0"/>
          <c:showPercent val="0"/>
          <c:showBubbleSize val="0"/>
        </c:dLbls>
        <c:gapWidth val="150"/>
        <c:overlap val="100"/>
        <c:axId val="632551160"/>
        <c:axId val="632551944"/>
      </c:barChart>
      <c:catAx>
        <c:axId val="632551160"/>
        <c:scaling>
          <c:orientation val="minMax"/>
        </c:scaling>
        <c:delete val="0"/>
        <c:axPos val="b"/>
        <c:numFmt formatCode="General" sourceLinked="1"/>
        <c:majorTickMark val="out"/>
        <c:minorTickMark val="none"/>
        <c:tickLblPos val="nextTo"/>
        <c:crossAx val="632551944"/>
        <c:crosses val="autoZero"/>
        <c:auto val="1"/>
        <c:lblAlgn val="ctr"/>
        <c:lblOffset val="100"/>
        <c:noMultiLvlLbl val="0"/>
      </c:catAx>
      <c:valAx>
        <c:axId val="632551944"/>
        <c:scaling>
          <c:orientation val="minMax"/>
        </c:scaling>
        <c:delete val="0"/>
        <c:axPos val="l"/>
        <c:majorGridlines/>
        <c:title>
          <c:tx>
            <c:rich>
              <a:bodyPr rot="-5400000" vert="horz"/>
              <a:lstStyle/>
              <a:p>
                <a:pPr>
                  <a:defRPr/>
                </a:pPr>
                <a:r>
                  <a:rPr lang="en-US"/>
                  <a:t>DRS  &amp;ORAN Node</a:t>
                </a:r>
                <a:r>
                  <a:rPr lang="en-US" baseline="0"/>
                  <a:t> Shipment</a:t>
                </a:r>
                <a:endParaRPr lang="en-US"/>
              </a:p>
            </c:rich>
          </c:tx>
          <c:layout>
            <c:manualLayout>
              <c:xMode val="edge"/>
              <c:yMode val="edge"/>
              <c:x val="1.4488578291295085E-2"/>
              <c:y val="0.12706781640752232"/>
            </c:manualLayout>
          </c:layout>
          <c:overlay val="0"/>
        </c:title>
        <c:numFmt formatCode="#,##0.0,,&quot; M&quot;" sourceLinked="0"/>
        <c:majorTickMark val="out"/>
        <c:minorTickMark val="none"/>
        <c:tickLblPos val="nextTo"/>
        <c:crossAx val="632551160"/>
        <c:crosses val="autoZero"/>
        <c:crossBetween val="between"/>
      </c:valAx>
    </c:plotArea>
    <c:legend>
      <c:legendPos val="r"/>
      <c:layout>
        <c:manualLayout>
          <c:xMode val="edge"/>
          <c:yMode val="edge"/>
          <c:x val="0.74330816552764278"/>
          <c:y val="0.4212549507352773"/>
          <c:w val="0.25669188403431897"/>
          <c:h val="0.16584997995304013"/>
        </c:manualLayout>
      </c:layout>
      <c:overlay val="0"/>
      <c:spPr>
        <a:solidFill>
          <a:schemeClr val="bg1"/>
        </a:solidFill>
      </c:spPr>
    </c:legend>
    <c:plotVisOnly val="1"/>
    <c:dispBlanksAs val="zero"/>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42407468076533"/>
          <c:y val="5.7060367454068242E-2"/>
          <c:w val="0.75275515237783219"/>
          <c:h val="0.71739721555008285"/>
        </c:manualLayout>
      </c:layout>
      <c:areaChart>
        <c:grouping val="stacked"/>
        <c:varyColors val="0"/>
        <c:ser>
          <c:idx val="0"/>
          <c:order val="0"/>
          <c:tx>
            <c:strRef>
              <c:f>Summary!$B$27</c:f>
              <c:strCache>
                <c:ptCount val="1"/>
                <c:pt idx="0">
                  <c:v>DAS Equipment </c:v>
                </c:pt>
              </c:strCache>
            </c:strRef>
          </c:tx>
          <c:spPr>
            <a:solidFill>
              <a:schemeClr val="accent1"/>
            </a:solidFill>
          </c:spPr>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Summary!$I$27:$O$27</c:f>
              <c:numCache>
                <c:formatCode>"$"#,##0,," M"</c:formatCode>
                <c:ptCount val="7"/>
                <c:pt idx="0">
                  <c:v>1683953625.6225319</c:v>
                </c:pt>
                <c:pt idx="1">
                  <c:v>1678554470.3079004</c:v>
                </c:pt>
                <c:pt idx="2">
                  <c:v>1706719810.7608986</c:v>
                </c:pt>
                <c:pt idx="3">
                  <c:v>1775841099.7565775</c:v>
                </c:pt>
                <c:pt idx="4">
                  <c:v>1797678557.1579883</c:v>
                </c:pt>
                <c:pt idx="5">
                  <c:v>1801075761.3694417</c:v>
                </c:pt>
                <c:pt idx="6">
                  <c:v>1806686929.6973526</c:v>
                </c:pt>
              </c:numCache>
            </c:numRef>
          </c:val>
          <c:extLst>
            <c:ext xmlns:c16="http://schemas.microsoft.com/office/drawing/2014/chart" uri="{C3380CC4-5D6E-409C-BE32-E72D297353CC}">
              <c16:uniqueId val="{00000000-CF5A-4083-BE22-CE7D2F2AF3E0}"/>
            </c:ext>
          </c:extLst>
        </c:ser>
        <c:ser>
          <c:idx val="1"/>
          <c:order val="1"/>
          <c:tx>
            <c:strRef>
              <c:f>Summary!$B$28</c:f>
              <c:strCache>
                <c:ptCount val="1"/>
                <c:pt idx="0">
                  <c:v>Installation + Service </c:v>
                </c:pt>
              </c:strCache>
            </c:strRef>
          </c:tx>
          <c:spPr>
            <a:solidFill>
              <a:schemeClr val="tx2">
                <a:lumMod val="20000"/>
                <a:lumOff val="80000"/>
              </a:schemeClr>
            </a:solidFill>
          </c:spPr>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Summary!$I$28:$O$28</c:f>
              <c:numCache>
                <c:formatCode>"$"#,##0,," M"</c:formatCode>
                <c:ptCount val="7"/>
                <c:pt idx="0">
                  <c:v>2460256247.0345187</c:v>
                </c:pt>
                <c:pt idx="1">
                  <c:v>2442296754.2979951</c:v>
                </c:pt>
                <c:pt idx="2">
                  <c:v>2473037005.792542</c:v>
                </c:pt>
                <c:pt idx="3">
                  <c:v>2557211183.6494718</c:v>
                </c:pt>
                <c:pt idx="4">
                  <c:v>2577871050.9645553</c:v>
                </c:pt>
                <c:pt idx="5">
                  <c:v>2577339414.5196714</c:v>
                </c:pt>
                <c:pt idx="6">
                  <c:v>2579948935.60782</c:v>
                </c:pt>
              </c:numCache>
            </c:numRef>
          </c:val>
          <c:extLst>
            <c:ext xmlns:c16="http://schemas.microsoft.com/office/drawing/2014/chart" uri="{C3380CC4-5D6E-409C-BE32-E72D297353CC}">
              <c16:uniqueId val="{00000001-CF5A-4083-BE22-CE7D2F2AF3E0}"/>
            </c:ext>
          </c:extLst>
        </c:ser>
        <c:dLbls>
          <c:showLegendKey val="0"/>
          <c:showVal val="0"/>
          <c:showCatName val="0"/>
          <c:showSerName val="0"/>
          <c:showPercent val="0"/>
          <c:showBubbleSize val="0"/>
        </c:dLbls>
        <c:axId val="746573160"/>
        <c:axId val="746571200"/>
      </c:areaChart>
      <c:catAx>
        <c:axId val="746573160"/>
        <c:scaling>
          <c:orientation val="minMax"/>
        </c:scaling>
        <c:delete val="0"/>
        <c:axPos val="b"/>
        <c:numFmt formatCode="General" sourceLinked="1"/>
        <c:majorTickMark val="out"/>
        <c:minorTickMark val="none"/>
        <c:tickLblPos val="nextTo"/>
        <c:crossAx val="746571200"/>
        <c:crosses val="autoZero"/>
        <c:auto val="1"/>
        <c:lblAlgn val="ctr"/>
        <c:lblOffset val="100"/>
        <c:noMultiLvlLbl val="0"/>
      </c:catAx>
      <c:valAx>
        <c:axId val="746571200"/>
        <c:scaling>
          <c:orientation val="minMax"/>
        </c:scaling>
        <c:delete val="0"/>
        <c:axPos val="l"/>
        <c:majorGridlines/>
        <c:title>
          <c:tx>
            <c:rich>
              <a:bodyPr rot="-5400000" vert="horz"/>
              <a:lstStyle/>
              <a:p>
                <a:pPr>
                  <a:defRPr/>
                </a:pPr>
                <a:r>
                  <a:rPr lang="en-US"/>
                  <a:t>DAS Investment</a:t>
                </a:r>
              </a:p>
            </c:rich>
          </c:tx>
          <c:overlay val="0"/>
        </c:title>
        <c:numFmt formatCode="&quot;$&quot;#,##0.0,,,&quot; B&quot;" sourceLinked="0"/>
        <c:majorTickMark val="out"/>
        <c:minorTickMark val="none"/>
        <c:tickLblPos val="nextTo"/>
        <c:crossAx val="746573160"/>
        <c:crosses val="autoZero"/>
        <c:crossBetween val="midCat"/>
      </c:valAx>
    </c:plotArea>
    <c:legend>
      <c:legendPos val="b"/>
      <c:overlay val="0"/>
      <c:spPr>
        <a:solidFill>
          <a:schemeClr val="bg1"/>
        </a:solidFill>
      </c:spPr>
    </c:legend>
    <c:plotVisOnly val="1"/>
    <c:dispBlanksAs val="zero"/>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74502528890011"/>
          <c:y val="5.1400554097404488E-2"/>
          <c:w val="0.63684595820339662"/>
          <c:h val="0.8326195683872849"/>
        </c:manualLayout>
      </c:layout>
      <c:barChart>
        <c:barDir val="col"/>
        <c:grouping val="stacked"/>
        <c:varyColors val="0"/>
        <c:ser>
          <c:idx val="0"/>
          <c:order val="0"/>
          <c:tx>
            <c:strRef>
              <c:f>Summary!$B$9</c:f>
              <c:strCache>
                <c:ptCount val="1"/>
                <c:pt idx="0">
                  <c:v>Indoor DAS</c:v>
                </c:pt>
              </c:strCache>
            </c:strRef>
          </c:tx>
          <c:invertIfNegative val="0"/>
          <c:cat>
            <c:numRef>
              <c:f>Summary!$I$8:$O$8</c:f>
              <c:numCache>
                <c:formatCode>General</c:formatCode>
                <c:ptCount val="7"/>
                <c:pt idx="0">
                  <c:v>2018</c:v>
                </c:pt>
                <c:pt idx="1">
                  <c:v>2019</c:v>
                </c:pt>
                <c:pt idx="2">
                  <c:v>2020</c:v>
                </c:pt>
                <c:pt idx="3">
                  <c:v>2021</c:v>
                </c:pt>
                <c:pt idx="4">
                  <c:v>2022</c:v>
                </c:pt>
                <c:pt idx="5">
                  <c:v>2023</c:v>
                </c:pt>
                <c:pt idx="6">
                  <c:v>2024</c:v>
                </c:pt>
              </c:numCache>
            </c:numRef>
          </c:cat>
          <c:val>
            <c:numRef>
              <c:f>Summary!$I$9:$O$9</c:f>
              <c:numCache>
                <c:formatCode>#,##0</c:formatCode>
                <c:ptCount val="7"/>
                <c:pt idx="0">
                  <c:v>1563864.6836399999</c:v>
                </c:pt>
                <c:pt idx="1">
                  <c:v>1625339.1078218932</c:v>
                </c:pt>
                <c:pt idx="2">
                  <c:v>1673042.3777990234</c:v>
                </c:pt>
                <c:pt idx="3">
                  <c:v>1758607.1255535143</c:v>
                </c:pt>
                <c:pt idx="4">
                  <c:v>1805775.8703721394</c:v>
                </c:pt>
                <c:pt idx="5">
                  <c:v>1834830.5440325597</c:v>
                </c:pt>
                <c:pt idx="6">
                  <c:v>1866637.7016435205</c:v>
                </c:pt>
              </c:numCache>
            </c:numRef>
          </c:val>
          <c:extLst>
            <c:ext xmlns:c16="http://schemas.microsoft.com/office/drawing/2014/chart" uri="{C3380CC4-5D6E-409C-BE32-E72D297353CC}">
              <c16:uniqueId val="{00000001-5CA1-44BA-9879-CE9405F0BDC0}"/>
            </c:ext>
          </c:extLst>
        </c:ser>
        <c:ser>
          <c:idx val="1"/>
          <c:order val="1"/>
          <c:tx>
            <c:strRef>
              <c:f>Summary!$B$10</c:f>
              <c:strCache>
                <c:ptCount val="1"/>
                <c:pt idx="0">
                  <c:v>Outdoor DAS</c:v>
                </c:pt>
              </c:strCache>
            </c:strRef>
          </c:tx>
          <c:spPr>
            <a:solidFill>
              <a:schemeClr val="tx1">
                <a:lumMod val="75000"/>
                <a:lumOff val="25000"/>
              </a:schemeClr>
            </a:solidFill>
          </c:spPr>
          <c:invertIfNegative val="0"/>
          <c:cat>
            <c:numRef>
              <c:f>Summary!$I$8:$O$8</c:f>
              <c:numCache>
                <c:formatCode>General</c:formatCode>
                <c:ptCount val="7"/>
                <c:pt idx="0">
                  <c:v>2018</c:v>
                </c:pt>
                <c:pt idx="1">
                  <c:v>2019</c:v>
                </c:pt>
                <c:pt idx="2">
                  <c:v>2020</c:v>
                </c:pt>
                <c:pt idx="3">
                  <c:v>2021</c:v>
                </c:pt>
                <c:pt idx="4">
                  <c:v>2022</c:v>
                </c:pt>
                <c:pt idx="5">
                  <c:v>2023</c:v>
                </c:pt>
                <c:pt idx="6">
                  <c:v>2024</c:v>
                </c:pt>
              </c:numCache>
            </c:numRef>
          </c:cat>
          <c:val>
            <c:numRef>
              <c:f>Summary!$I$10:$O$10</c:f>
              <c:numCache>
                <c:formatCode>#,##0</c:formatCode>
                <c:ptCount val="7"/>
                <c:pt idx="0">
                  <c:v>19361.63985765625</c:v>
                </c:pt>
                <c:pt idx="1">
                  <c:v>18393.557864773436</c:v>
                </c:pt>
                <c:pt idx="2">
                  <c:v>18577.493443421172</c:v>
                </c:pt>
                <c:pt idx="3">
                  <c:v>19506.368115592231</c:v>
                </c:pt>
                <c:pt idx="4">
                  <c:v>19311.304434436308</c:v>
                </c:pt>
                <c:pt idx="5">
                  <c:v>18925.078345747581</c:v>
                </c:pt>
                <c:pt idx="6">
                  <c:v>18546.57677883263</c:v>
                </c:pt>
              </c:numCache>
            </c:numRef>
          </c:val>
          <c:extLst>
            <c:ext xmlns:c16="http://schemas.microsoft.com/office/drawing/2014/chart" uri="{C3380CC4-5D6E-409C-BE32-E72D297353CC}">
              <c16:uniqueId val="{00000000-5CA1-44BA-9879-CE9405F0BDC0}"/>
            </c:ext>
          </c:extLst>
        </c:ser>
        <c:dLbls>
          <c:showLegendKey val="0"/>
          <c:showVal val="0"/>
          <c:showCatName val="0"/>
          <c:showSerName val="0"/>
          <c:showPercent val="0"/>
          <c:showBubbleSize val="0"/>
        </c:dLbls>
        <c:gapWidth val="150"/>
        <c:overlap val="100"/>
        <c:axId val="746561400"/>
        <c:axId val="746560224"/>
      </c:barChart>
      <c:catAx>
        <c:axId val="746561400"/>
        <c:scaling>
          <c:orientation val="minMax"/>
        </c:scaling>
        <c:delete val="0"/>
        <c:axPos val="b"/>
        <c:numFmt formatCode="General" sourceLinked="1"/>
        <c:majorTickMark val="out"/>
        <c:minorTickMark val="none"/>
        <c:tickLblPos val="nextTo"/>
        <c:crossAx val="746560224"/>
        <c:crosses val="autoZero"/>
        <c:auto val="1"/>
        <c:lblAlgn val="ctr"/>
        <c:lblOffset val="100"/>
        <c:noMultiLvlLbl val="0"/>
      </c:catAx>
      <c:valAx>
        <c:axId val="746560224"/>
        <c:scaling>
          <c:orientation val="minMax"/>
        </c:scaling>
        <c:delete val="0"/>
        <c:axPos val="l"/>
        <c:majorGridlines/>
        <c:title>
          <c:tx>
            <c:rich>
              <a:bodyPr rot="-5400000" vert="horz"/>
              <a:lstStyle/>
              <a:p>
                <a:pPr>
                  <a:defRPr/>
                </a:pPr>
                <a:r>
                  <a:rPr lang="en-US"/>
                  <a:t>Total DAS Node Shipments</a:t>
                </a:r>
              </a:p>
            </c:rich>
          </c:tx>
          <c:layout>
            <c:manualLayout>
              <c:xMode val="edge"/>
              <c:yMode val="edge"/>
              <c:x val="1.1912911660198295E-2"/>
              <c:y val="0.16729599220005653"/>
            </c:manualLayout>
          </c:layout>
          <c:overlay val="0"/>
        </c:title>
        <c:numFmt formatCode="#,##0" sourceLinked="1"/>
        <c:majorTickMark val="out"/>
        <c:minorTickMark val="none"/>
        <c:tickLblPos val="nextTo"/>
        <c:crossAx val="746561400"/>
        <c:crosses val="autoZero"/>
        <c:crossBetween val="between"/>
      </c:valAx>
    </c:plotArea>
    <c:legend>
      <c:legendPos val="r"/>
      <c:layout>
        <c:manualLayout>
          <c:xMode val="edge"/>
          <c:yMode val="edge"/>
          <c:x val="0.82049729138301219"/>
          <c:y val="0.41151303506611386"/>
          <c:w val="0.17739665918242639"/>
          <c:h val="0.16531760672482515"/>
        </c:manualLayout>
      </c:layout>
      <c:overlay val="0"/>
    </c:legend>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tx2"/>
              </a:solidFill>
            </c:spPr>
            <c:extLst>
              <c:ext xmlns:c16="http://schemas.microsoft.com/office/drawing/2014/chart" uri="{C3380CC4-5D6E-409C-BE32-E72D297353CC}">
                <c16:uniqueId val="{00000001-CB8D-4005-B3DE-3918221A0FAD}"/>
              </c:ext>
            </c:extLst>
          </c:dPt>
          <c:dPt>
            <c:idx val="1"/>
            <c:bubble3D val="0"/>
            <c:spPr>
              <a:solidFill>
                <a:schemeClr val="accent1"/>
              </a:solidFill>
            </c:spPr>
            <c:extLst>
              <c:ext xmlns:c16="http://schemas.microsoft.com/office/drawing/2014/chart" uri="{C3380CC4-5D6E-409C-BE32-E72D297353CC}">
                <c16:uniqueId val="{00000003-CB8D-4005-B3DE-3918221A0FAD}"/>
              </c:ext>
            </c:extLst>
          </c:dPt>
          <c:dPt>
            <c:idx val="2"/>
            <c:bubble3D val="0"/>
            <c:spPr>
              <a:solidFill>
                <a:schemeClr val="tx1"/>
              </a:solidFill>
            </c:spPr>
            <c:extLst>
              <c:ext xmlns:c16="http://schemas.microsoft.com/office/drawing/2014/chart" uri="{C3380CC4-5D6E-409C-BE32-E72D297353CC}">
                <c16:uniqueId val="{00000005-CB8D-4005-B3DE-3918221A0FAD}"/>
              </c:ext>
            </c:extLst>
          </c:dPt>
          <c:dPt>
            <c:idx val="4"/>
            <c:bubble3D val="0"/>
            <c:spPr>
              <a:solidFill>
                <a:schemeClr val="bg2">
                  <a:lumMod val="50000"/>
                </a:schemeClr>
              </a:solidFill>
            </c:spPr>
            <c:extLst>
              <c:ext xmlns:c16="http://schemas.microsoft.com/office/drawing/2014/chart" uri="{C3380CC4-5D6E-409C-BE32-E72D297353CC}">
                <c16:uniqueId val="{00000007-CB8D-4005-B3DE-3918221A0FAD}"/>
              </c:ext>
            </c:extLst>
          </c:dPt>
          <c:dPt>
            <c:idx val="5"/>
            <c:bubble3D val="0"/>
            <c:spPr>
              <a:solidFill>
                <a:schemeClr val="accent4">
                  <a:lumMod val="75000"/>
                </a:schemeClr>
              </a:solidFill>
            </c:spPr>
            <c:extLst>
              <c:ext xmlns:c16="http://schemas.microsoft.com/office/drawing/2014/chart" uri="{C3380CC4-5D6E-409C-BE32-E72D297353CC}">
                <c16:uniqueId val="{00000009-CB8D-4005-B3DE-3918221A0FAD}"/>
              </c:ext>
            </c:extLst>
          </c:dPt>
          <c:dPt>
            <c:idx val="6"/>
            <c:bubble3D val="0"/>
            <c:spPr>
              <a:solidFill>
                <a:schemeClr val="accent2">
                  <a:lumMod val="75000"/>
                </a:schemeClr>
              </a:solidFill>
            </c:spPr>
            <c:extLst>
              <c:ext xmlns:c16="http://schemas.microsoft.com/office/drawing/2014/chart" uri="{C3380CC4-5D6E-409C-BE32-E72D297353CC}">
                <c16:uniqueId val="{0000000B-CB8D-4005-B3DE-3918221A0FAD}"/>
              </c:ext>
            </c:extLst>
          </c:dPt>
          <c:dPt>
            <c:idx val="7"/>
            <c:bubble3D val="0"/>
            <c:spPr>
              <a:solidFill>
                <a:schemeClr val="tx1">
                  <a:lumMod val="50000"/>
                  <a:lumOff val="50000"/>
                </a:schemeClr>
              </a:solidFill>
              <a:ln>
                <a:solidFill>
                  <a:schemeClr val="accent5">
                    <a:tint val="86000"/>
                    <a:shade val="95000"/>
                    <a:satMod val="105000"/>
                    <a:alpha val="63000"/>
                  </a:schemeClr>
                </a:solidFill>
              </a:ln>
            </c:spPr>
            <c:extLst>
              <c:ext xmlns:c16="http://schemas.microsoft.com/office/drawing/2014/chart" uri="{C3380CC4-5D6E-409C-BE32-E72D297353CC}">
                <c16:uniqueId val="{0000000D-CB8D-4005-B3DE-3918221A0FAD}"/>
              </c:ext>
            </c:extLst>
          </c:dPt>
          <c:dPt>
            <c:idx val="8"/>
            <c:bubble3D val="0"/>
            <c:spPr>
              <a:solidFill>
                <a:schemeClr val="accent6">
                  <a:lumMod val="75000"/>
                </a:schemeClr>
              </a:solidFill>
            </c:spPr>
            <c:extLst>
              <c:ext xmlns:c16="http://schemas.microsoft.com/office/drawing/2014/chart" uri="{C3380CC4-5D6E-409C-BE32-E72D297353CC}">
                <c16:uniqueId val="{0000000F-CB8D-4005-B3DE-3918221A0FAD}"/>
              </c:ext>
            </c:extLst>
          </c:dPt>
          <c:dPt>
            <c:idx val="9"/>
            <c:bubble3D val="0"/>
            <c:spPr>
              <a:solidFill>
                <a:schemeClr val="accent3">
                  <a:lumMod val="50000"/>
                </a:schemeClr>
              </a:solidFill>
            </c:spPr>
            <c:extLst>
              <c:ext xmlns:c16="http://schemas.microsoft.com/office/drawing/2014/chart" uri="{C3380CC4-5D6E-409C-BE32-E72D297353CC}">
                <c16:uniqueId val="{00000011-CB8D-4005-B3DE-3918221A0FAD}"/>
              </c:ext>
            </c:extLst>
          </c:dPt>
          <c:dPt>
            <c:idx val="10"/>
            <c:bubble3D val="0"/>
            <c:spPr>
              <a:solidFill>
                <a:schemeClr val="bg1">
                  <a:lumMod val="75000"/>
                </a:schemeClr>
              </a:solidFill>
            </c:spPr>
            <c:extLst>
              <c:ext xmlns:c16="http://schemas.microsoft.com/office/drawing/2014/chart" uri="{C3380CC4-5D6E-409C-BE32-E72D297353CC}">
                <c16:uniqueId val="{00000013-CB8D-4005-B3DE-3918221A0FAD}"/>
              </c:ext>
            </c:extLst>
          </c:dPt>
          <c:dLbls>
            <c:dLbl>
              <c:idx val="0"/>
              <c:layout>
                <c:manualLayout>
                  <c:x val="0"/>
                  <c:y val="-1.41749693480239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B8D-4005-B3DE-3918221A0FAD}"/>
                </c:ext>
              </c:extLst>
            </c:dLbl>
            <c:dLbl>
              <c:idx val="5"/>
              <c:layout>
                <c:manualLayout>
                  <c:x val="-3.7245381814513361E-2"/>
                  <c:y val="3.892535874112878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B8D-4005-B3DE-3918221A0FAD}"/>
                </c:ext>
              </c:extLst>
            </c:dLbl>
            <c:dLbl>
              <c:idx val="6"/>
              <c:layout>
                <c:manualLayout>
                  <c:x val="-3.6392087350968515E-2"/>
                  <c:y val="-1.84774073869448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B8D-4005-B3DE-3918221A0FAD}"/>
                </c:ext>
              </c:extLst>
            </c:dLbl>
            <c:dLbl>
              <c:idx val="7"/>
              <c:layout>
                <c:manualLayout>
                  <c:x val="-4.4700795642927796E-2"/>
                  <c:y val="7.74773688801383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B8D-4005-B3DE-3918221A0FAD}"/>
                </c:ext>
              </c:extLst>
            </c:dLbl>
            <c:dLbl>
              <c:idx val="8"/>
              <c:layout>
                <c:manualLayout>
                  <c:x val="-0.11245438997754011"/>
                  <c:y val="9.1154953445450021E-2"/>
                </c:manualLayout>
              </c:layout>
              <c:spPr>
                <a:noFill/>
                <a:ln>
                  <a:noFill/>
                </a:ln>
                <a:effectLst/>
              </c:spPr>
              <c:txPr>
                <a:bodyPr wrap="square" lIns="38100" tIns="19050" rIns="38100" bIns="19050" anchor="ctr" anchorCtr="0">
                  <a:spAutoFit/>
                </a:bodyPr>
                <a:lstStyle/>
                <a:p>
                  <a:pPr algn="ctr" rtl="0">
                    <a:defRPr lang="en-US" sz="1100" b="0" i="0" u="none" strike="noStrike" kern="1200" baseline="0">
                      <a:solidFill>
                        <a:sysClr val="windowText" lastClr="000000"/>
                      </a:solidFill>
                      <a:latin typeface="Candara" pitchFamily="34" charset="0"/>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0192131907231144"/>
                      <c:h val="0.10581614618299885"/>
                    </c:manualLayout>
                  </c15:layout>
                </c:ext>
                <c:ext xmlns:c16="http://schemas.microsoft.com/office/drawing/2014/chart" uri="{C3380CC4-5D6E-409C-BE32-E72D297353CC}">
                  <c16:uniqueId val="{0000000F-CB8D-4005-B3DE-3918221A0FAD}"/>
                </c:ext>
              </c:extLst>
            </c:dLbl>
            <c:dLbl>
              <c:idx val="9"/>
              <c:layout>
                <c:manualLayout>
                  <c:x val="-8.8844812757079838E-2"/>
                  <c:y val="2.458992041599734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B8D-4005-B3DE-3918221A0FAD}"/>
                </c:ext>
              </c:extLst>
            </c:dLbl>
            <c:dLbl>
              <c:idx val="10"/>
              <c:layout>
                <c:manualLayout>
                  <c:x val="-3.8667733661325962E-2"/>
                  <c:y val="1.39831528755864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B8D-4005-B3DE-3918221A0FAD}"/>
                </c:ext>
              </c:extLst>
            </c:dLbl>
            <c:dLbl>
              <c:idx val="11"/>
              <c:layout>
                <c:manualLayout>
                  <c:x val="7.5225192533329252E-2"/>
                  <c:y val="5.757935269489761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4-CB8D-4005-B3DE-3918221A0FAD}"/>
                </c:ext>
              </c:extLst>
            </c:dLbl>
            <c:dLbl>
              <c:idx val="12"/>
              <c:delete val="1"/>
              <c:extLst>
                <c:ext xmlns:c15="http://schemas.microsoft.com/office/drawing/2012/chart" uri="{CE6537A1-D6FC-4f65-9D91-7224C49458BB}"/>
                <c:ext xmlns:c16="http://schemas.microsoft.com/office/drawing/2014/chart" uri="{C3380CC4-5D6E-409C-BE32-E72D297353CC}">
                  <c16:uniqueId val="{00000015-CB8D-4005-B3DE-3918221A0FAD}"/>
                </c:ext>
              </c:extLst>
            </c:dLbl>
            <c:dLbl>
              <c:idx val="13"/>
              <c:layout>
                <c:manualLayout>
                  <c:x val="-4.0655828233500238E-2"/>
                  <c:y val="3.723953324102438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425389493304155"/>
                      <c:h val="0.20425839845450233"/>
                    </c:manualLayout>
                  </c15:layout>
                </c:ext>
                <c:ext xmlns:c16="http://schemas.microsoft.com/office/drawing/2014/chart" uri="{C3380CC4-5D6E-409C-BE32-E72D297353CC}">
                  <c16:uniqueId val="{00000016-CB8D-4005-B3DE-3918221A0FAD}"/>
                </c:ext>
              </c:extLst>
            </c:dLbl>
            <c:spPr>
              <a:noFill/>
              <a:ln>
                <a:noFill/>
              </a:ln>
              <a:effectLst/>
            </c:spPr>
            <c:dLblPos val="outEnd"/>
            <c:showLegendKey val="0"/>
            <c:showVal val="0"/>
            <c:showCatName val="1"/>
            <c:showSerName val="0"/>
            <c:showPercent val="1"/>
            <c:showBubbleSize val="0"/>
            <c:showLeaderLines val="1"/>
            <c:extLst>
              <c:ext xmlns:c15="http://schemas.microsoft.com/office/drawing/2012/chart" uri="{CE6537A1-D6FC-4f65-9D91-7224C49458BB}"/>
            </c:extLst>
          </c:dLbls>
          <c:cat>
            <c:strRef>
              <c:f>Summary!$B$51:$B$64</c:f>
              <c:strCache>
                <c:ptCount val="14"/>
                <c:pt idx="0">
                  <c:v>Bird/Deltanode</c:v>
                </c:pt>
                <c:pt idx="1">
                  <c:v>Cobham</c:v>
                </c:pt>
                <c:pt idx="2">
                  <c:v>Comba</c:v>
                </c:pt>
                <c:pt idx="3">
                  <c:v>Commscope</c:v>
                </c:pt>
                <c:pt idx="4">
                  <c:v>Corning</c:v>
                </c:pt>
                <c:pt idx="5">
                  <c:v>Dali </c:v>
                </c:pt>
                <c:pt idx="6">
                  <c:v>JMA </c:v>
                </c:pt>
                <c:pt idx="7">
                  <c:v>SOLiD</c:v>
                </c:pt>
                <c:pt idx="8">
                  <c:v>Westell</c:v>
                </c:pt>
                <c:pt idx="9">
                  <c:v>Zinwave</c:v>
                </c:pt>
                <c:pt idx="10">
                  <c:v>ADRF</c:v>
                </c:pt>
                <c:pt idx="11">
                  <c:v>BTI/Sunwave</c:v>
                </c:pt>
                <c:pt idx="12">
                  <c:v>Kathrein</c:v>
                </c:pt>
                <c:pt idx="13">
                  <c:v>Others (incl. cabling suppliers, etc)</c:v>
                </c:pt>
              </c:strCache>
            </c:strRef>
          </c:cat>
          <c:val>
            <c:numRef>
              <c:f>Summary!$D$51:$D$64</c:f>
              <c:numCache>
                <c:formatCode>"$"#,##0,," M"</c:formatCode>
                <c:ptCount val="14"/>
                <c:pt idx="0">
                  <c:v>4800000</c:v>
                </c:pt>
                <c:pt idx="1">
                  <c:v>56380160.000000007</c:v>
                </c:pt>
                <c:pt idx="2">
                  <c:v>35100000</c:v>
                </c:pt>
                <c:pt idx="3">
                  <c:v>157120000</c:v>
                </c:pt>
                <c:pt idx="4">
                  <c:v>83485831.275000006</c:v>
                </c:pt>
                <c:pt idx="5">
                  <c:v>12650000.000000002</c:v>
                </c:pt>
                <c:pt idx="6">
                  <c:v>95589000</c:v>
                </c:pt>
                <c:pt idx="7">
                  <c:v>76271186.440677971</c:v>
                </c:pt>
                <c:pt idx="8">
                  <c:v>1620000</c:v>
                </c:pt>
                <c:pt idx="9">
                  <c:v>25704000.000000004</c:v>
                </c:pt>
                <c:pt idx="10">
                  <c:v>40608750</c:v>
                </c:pt>
                <c:pt idx="11">
                  <c:v>30000000</c:v>
                </c:pt>
                <c:pt idx="12">
                  <c:v>0</c:v>
                </c:pt>
                <c:pt idx="13">
                  <c:v>152806128.6259563</c:v>
                </c:pt>
              </c:numCache>
            </c:numRef>
          </c:val>
          <c:extLst>
            <c:ext xmlns:c16="http://schemas.microsoft.com/office/drawing/2014/chart" uri="{C3380CC4-5D6E-409C-BE32-E72D297353CC}">
              <c16:uniqueId val="{00000017-CB8D-4005-B3DE-3918221A0FAD}"/>
            </c:ext>
          </c:extLst>
        </c:ser>
        <c:dLbls>
          <c:showLegendKey val="0"/>
          <c:showVal val="0"/>
          <c:showCatName val="1"/>
          <c:showSerName val="0"/>
          <c:showPercent val="1"/>
          <c:showBubbleSize val="0"/>
          <c:showLeaderLines val="1"/>
        </c:dLbls>
        <c:firstSliceAng val="73"/>
      </c:pieChart>
    </c:plotArea>
    <c:plotVisOnly val="1"/>
    <c:dispBlanksAs val="gap"/>
    <c:showDLblsOverMax val="0"/>
  </c:chart>
  <c:spPr>
    <a:ln>
      <a:noFill/>
    </a:ln>
  </c:spPr>
  <c:txPr>
    <a:bodyPr/>
    <a:lstStyle/>
    <a:p>
      <a:pPr>
        <a:defRPr sz="1100">
          <a:latin typeface="Candara"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42407468076533"/>
          <c:y val="5.7060367454068242E-2"/>
          <c:w val="0.64164809735295081"/>
          <c:h val="0.80286465566501197"/>
        </c:manualLayout>
      </c:layout>
      <c:barChart>
        <c:barDir val="col"/>
        <c:grouping val="stacked"/>
        <c:varyColors val="0"/>
        <c:ser>
          <c:idx val="0"/>
          <c:order val="0"/>
          <c:tx>
            <c:strRef>
              <c:f>Summary!$B$35</c:f>
              <c:strCache>
                <c:ptCount val="1"/>
                <c:pt idx="0">
                  <c:v>DAS nodes</c:v>
                </c:pt>
              </c:strCache>
            </c:strRef>
          </c:tx>
          <c:spPr>
            <a:solidFill>
              <a:schemeClr val="accent1"/>
            </a:solidFill>
          </c:spPr>
          <c:invertIfNegative val="0"/>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Summary!$I$35:$O$35</c:f>
              <c:numCache>
                <c:formatCode>_(* #,##0_);_(* \(#,##0\);_(* "-"??_);_(@_)</c:formatCode>
                <c:ptCount val="7"/>
                <c:pt idx="0">
                  <c:v>1563864.6836399999</c:v>
                </c:pt>
                <c:pt idx="1">
                  <c:v>1625339.1078218932</c:v>
                </c:pt>
                <c:pt idx="2">
                  <c:v>1673042.3777990234</c:v>
                </c:pt>
                <c:pt idx="3">
                  <c:v>1758607.1255535143</c:v>
                </c:pt>
                <c:pt idx="4">
                  <c:v>1805775.8703721394</c:v>
                </c:pt>
                <c:pt idx="5">
                  <c:v>1834830.5440325597</c:v>
                </c:pt>
                <c:pt idx="6">
                  <c:v>1866637.7016435205</c:v>
                </c:pt>
              </c:numCache>
            </c:numRef>
          </c:val>
          <c:extLst>
            <c:ext xmlns:c16="http://schemas.microsoft.com/office/drawing/2014/chart" uri="{C3380CC4-5D6E-409C-BE32-E72D297353CC}">
              <c16:uniqueId val="{00000000-BB81-4B9D-8C55-F2885933E38E}"/>
            </c:ext>
          </c:extLst>
        </c:ser>
        <c:ser>
          <c:idx val="1"/>
          <c:order val="1"/>
          <c:tx>
            <c:strRef>
              <c:f>Summary!$B$36</c:f>
              <c:strCache>
                <c:ptCount val="1"/>
                <c:pt idx="0">
                  <c:v>DRS nodes</c:v>
                </c:pt>
              </c:strCache>
            </c:strRef>
          </c:tx>
          <c:spPr>
            <a:solidFill>
              <a:schemeClr val="tx2">
                <a:lumMod val="20000"/>
                <a:lumOff val="80000"/>
              </a:schemeClr>
            </a:solidFill>
          </c:spPr>
          <c:invertIfNegative val="0"/>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Summary!$I$36:$O$36</c:f>
              <c:numCache>
                <c:formatCode>_(* #,##0_);_(* \(#,##0\);_(* "-"??_);_(@_)</c:formatCode>
                <c:ptCount val="7"/>
                <c:pt idx="0">
                  <c:v>1512628</c:v>
                </c:pt>
                <c:pt idx="1">
                  <c:v>1638170</c:v>
                </c:pt>
                <c:pt idx="2">
                  <c:v>1551987.0000000002</c:v>
                </c:pt>
                <c:pt idx="3">
                  <c:v>1672285.05</c:v>
                </c:pt>
                <c:pt idx="4">
                  <c:v>1820959.2560000001</c:v>
                </c:pt>
                <c:pt idx="5">
                  <c:v>1999474.3667200003</c:v>
                </c:pt>
                <c:pt idx="6">
                  <c:v>2159421.8033920005</c:v>
                </c:pt>
              </c:numCache>
            </c:numRef>
          </c:val>
          <c:extLst>
            <c:ext xmlns:c16="http://schemas.microsoft.com/office/drawing/2014/chart" uri="{C3380CC4-5D6E-409C-BE32-E72D297353CC}">
              <c16:uniqueId val="{00000001-BB81-4B9D-8C55-F2885933E38E}"/>
            </c:ext>
          </c:extLst>
        </c:ser>
        <c:ser>
          <c:idx val="2"/>
          <c:order val="2"/>
          <c:tx>
            <c:strRef>
              <c:f>Summary!$B$37</c:f>
              <c:strCache>
                <c:ptCount val="1"/>
                <c:pt idx="0">
                  <c:v>ORAN nodes</c:v>
                </c:pt>
              </c:strCache>
            </c:strRef>
          </c:tx>
          <c:spPr>
            <a:ln w="25400">
              <a:noFill/>
            </a:ln>
          </c:spPr>
          <c:invertIfNegative val="0"/>
          <c:cat>
            <c:numRef>
              <c:f>Summary!$I$16:$O$16</c:f>
              <c:numCache>
                <c:formatCode>General</c:formatCode>
                <c:ptCount val="7"/>
                <c:pt idx="0">
                  <c:v>2018</c:v>
                </c:pt>
                <c:pt idx="1">
                  <c:v>2019</c:v>
                </c:pt>
                <c:pt idx="2">
                  <c:v>2020</c:v>
                </c:pt>
                <c:pt idx="3">
                  <c:v>2021</c:v>
                </c:pt>
                <c:pt idx="4">
                  <c:v>2022</c:v>
                </c:pt>
                <c:pt idx="5">
                  <c:v>2023</c:v>
                </c:pt>
                <c:pt idx="6">
                  <c:v>2024</c:v>
                </c:pt>
              </c:numCache>
            </c:numRef>
          </c:cat>
          <c:val>
            <c:numRef>
              <c:f>Summary!$I$37:$O$37</c:f>
              <c:numCache>
                <c:formatCode>_(* #,##0_);_(* \(#,##0\);_(* "-"??_);_(@_)</c:formatCode>
                <c:ptCount val="7"/>
                <c:pt idx="0">
                  <c:v>0</c:v>
                </c:pt>
                <c:pt idx="1">
                  <c:v>120000</c:v>
                </c:pt>
                <c:pt idx="2">
                  <c:v>250000</c:v>
                </c:pt>
                <c:pt idx="3">
                  <c:v>400000</c:v>
                </c:pt>
                <c:pt idx="4">
                  <c:v>500000</c:v>
                </c:pt>
                <c:pt idx="5">
                  <c:v>600000</c:v>
                </c:pt>
                <c:pt idx="6">
                  <c:v>700000</c:v>
                </c:pt>
              </c:numCache>
            </c:numRef>
          </c:val>
          <c:extLst>
            <c:ext xmlns:c16="http://schemas.microsoft.com/office/drawing/2014/chart" uri="{C3380CC4-5D6E-409C-BE32-E72D297353CC}">
              <c16:uniqueId val="{00000002-BB81-4B9D-8C55-F2885933E38E}"/>
            </c:ext>
          </c:extLst>
        </c:ser>
        <c:dLbls>
          <c:showLegendKey val="0"/>
          <c:showVal val="0"/>
          <c:showCatName val="0"/>
          <c:showSerName val="0"/>
          <c:showPercent val="0"/>
          <c:showBubbleSize val="0"/>
        </c:dLbls>
        <c:gapWidth val="150"/>
        <c:overlap val="100"/>
        <c:axId val="746573160"/>
        <c:axId val="746571200"/>
      </c:barChart>
      <c:catAx>
        <c:axId val="746573160"/>
        <c:scaling>
          <c:orientation val="minMax"/>
        </c:scaling>
        <c:delete val="0"/>
        <c:axPos val="b"/>
        <c:numFmt formatCode="General" sourceLinked="1"/>
        <c:majorTickMark val="out"/>
        <c:minorTickMark val="none"/>
        <c:tickLblPos val="nextTo"/>
        <c:crossAx val="746571200"/>
        <c:crosses val="autoZero"/>
        <c:auto val="1"/>
        <c:lblAlgn val="ctr"/>
        <c:lblOffset val="100"/>
        <c:noMultiLvlLbl val="0"/>
      </c:catAx>
      <c:valAx>
        <c:axId val="746571200"/>
        <c:scaling>
          <c:orientation val="minMax"/>
        </c:scaling>
        <c:delete val="0"/>
        <c:axPos val="l"/>
        <c:majorGridlines/>
        <c:title>
          <c:tx>
            <c:rich>
              <a:bodyPr rot="-5400000" vert="horz"/>
              <a:lstStyle/>
              <a:p>
                <a:pPr>
                  <a:defRPr/>
                </a:pPr>
                <a:r>
                  <a:rPr lang="en-US"/>
                  <a:t>In-Building Node</a:t>
                </a:r>
                <a:r>
                  <a:rPr lang="en-US" baseline="0"/>
                  <a:t> Shipments</a:t>
                </a:r>
                <a:endParaRPr lang="en-US"/>
              </a:p>
            </c:rich>
          </c:tx>
          <c:layout>
            <c:manualLayout>
              <c:xMode val="edge"/>
              <c:yMode val="edge"/>
              <c:x val="1.5679019334386594E-2"/>
              <c:y val="0.17501482542320559"/>
            </c:manualLayout>
          </c:layout>
          <c:overlay val="0"/>
        </c:title>
        <c:numFmt formatCode="#,##0.0,,&quot; M&quot;" sourceLinked="0"/>
        <c:majorTickMark val="out"/>
        <c:minorTickMark val="none"/>
        <c:tickLblPos val="nextTo"/>
        <c:crossAx val="746573160"/>
        <c:crosses val="autoZero"/>
        <c:crossBetween val="between"/>
      </c:valAx>
    </c:plotArea>
    <c:legend>
      <c:legendPos val="r"/>
      <c:layout>
        <c:manualLayout>
          <c:xMode val="edge"/>
          <c:yMode val="edge"/>
          <c:x val="0.81079044379373222"/>
          <c:y val="0.37770419163401525"/>
          <c:w val="0.18267384394228675"/>
          <c:h val="0.24459130362905068"/>
        </c:manualLayout>
      </c:layout>
      <c:overlay val="0"/>
      <c:spPr>
        <a:solidFill>
          <a:schemeClr val="bg1"/>
        </a:solidFill>
      </c:spPr>
    </c:legend>
    <c:plotVisOnly val="1"/>
    <c:dispBlanksAs val="zero"/>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42407468076533"/>
          <c:y val="5.7060367454068242E-2"/>
          <c:w val="0.64164809735295081"/>
          <c:h val="0.80286465566501197"/>
        </c:manualLayout>
      </c:layout>
      <c:barChart>
        <c:barDir val="col"/>
        <c:grouping val="stacked"/>
        <c:varyColors val="0"/>
        <c:ser>
          <c:idx val="0"/>
          <c:order val="0"/>
          <c:tx>
            <c:strRef>
              <c:f>Summary!$B$44</c:f>
              <c:strCache>
                <c:ptCount val="1"/>
                <c:pt idx="0">
                  <c:v>DAS </c:v>
                </c:pt>
              </c:strCache>
            </c:strRef>
          </c:tx>
          <c:spPr>
            <a:solidFill>
              <a:schemeClr val="accent1"/>
            </a:solidFill>
          </c:spPr>
          <c:invertIfNegative val="0"/>
          <c:cat>
            <c:numRef>
              <c:f>Summary!$I$43:$O$43</c:f>
              <c:numCache>
                <c:formatCode>General</c:formatCode>
                <c:ptCount val="7"/>
                <c:pt idx="0">
                  <c:v>2018</c:v>
                </c:pt>
                <c:pt idx="1">
                  <c:v>2019</c:v>
                </c:pt>
                <c:pt idx="2">
                  <c:v>2020</c:v>
                </c:pt>
                <c:pt idx="3">
                  <c:v>2021</c:v>
                </c:pt>
                <c:pt idx="4">
                  <c:v>2022</c:v>
                </c:pt>
                <c:pt idx="5">
                  <c:v>2023</c:v>
                </c:pt>
                <c:pt idx="6">
                  <c:v>2024</c:v>
                </c:pt>
              </c:numCache>
            </c:numRef>
          </c:cat>
          <c:val>
            <c:numRef>
              <c:f>Summary!$I$44:$O$44</c:f>
              <c:numCache>
                <c:formatCode>"$"#,##0,," M"</c:formatCode>
                <c:ptCount val="7"/>
                <c:pt idx="0">
                  <c:v>1683953625.6225319</c:v>
                </c:pt>
                <c:pt idx="1">
                  <c:v>1678554470.3079004</c:v>
                </c:pt>
                <c:pt idx="2">
                  <c:v>1706719810.7608986</c:v>
                </c:pt>
                <c:pt idx="3">
                  <c:v>1775841099.7565775</c:v>
                </c:pt>
                <c:pt idx="4">
                  <c:v>1797678557.1579883</c:v>
                </c:pt>
                <c:pt idx="5">
                  <c:v>1801075761.3694417</c:v>
                </c:pt>
                <c:pt idx="6">
                  <c:v>1806686929.6973526</c:v>
                </c:pt>
              </c:numCache>
            </c:numRef>
          </c:val>
          <c:extLst>
            <c:ext xmlns:c16="http://schemas.microsoft.com/office/drawing/2014/chart" uri="{C3380CC4-5D6E-409C-BE32-E72D297353CC}">
              <c16:uniqueId val="{00000000-A7D0-4DB3-A7D2-C01ECC722E8F}"/>
            </c:ext>
          </c:extLst>
        </c:ser>
        <c:ser>
          <c:idx val="1"/>
          <c:order val="1"/>
          <c:tx>
            <c:strRef>
              <c:f>Summary!$B$45</c:f>
              <c:strCache>
                <c:ptCount val="1"/>
                <c:pt idx="0">
                  <c:v>DRS and ORAN</c:v>
                </c:pt>
              </c:strCache>
            </c:strRef>
          </c:tx>
          <c:spPr>
            <a:solidFill>
              <a:schemeClr val="tx2">
                <a:lumMod val="20000"/>
                <a:lumOff val="80000"/>
              </a:schemeClr>
            </a:solidFill>
          </c:spPr>
          <c:invertIfNegative val="0"/>
          <c:cat>
            <c:numRef>
              <c:f>Summary!$I$43:$O$43</c:f>
              <c:numCache>
                <c:formatCode>General</c:formatCode>
                <c:ptCount val="7"/>
                <c:pt idx="0">
                  <c:v>2018</c:v>
                </c:pt>
                <c:pt idx="1">
                  <c:v>2019</c:v>
                </c:pt>
                <c:pt idx="2">
                  <c:v>2020</c:v>
                </c:pt>
                <c:pt idx="3">
                  <c:v>2021</c:v>
                </c:pt>
                <c:pt idx="4">
                  <c:v>2022</c:v>
                </c:pt>
                <c:pt idx="5">
                  <c:v>2023</c:v>
                </c:pt>
                <c:pt idx="6">
                  <c:v>2024</c:v>
                </c:pt>
              </c:numCache>
            </c:numRef>
          </c:cat>
          <c:val>
            <c:numRef>
              <c:f>Summary!$I$45:$O$45</c:f>
              <c:numCache>
                <c:formatCode>"$"#,##0,," M"</c:formatCode>
                <c:ptCount val="7"/>
                <c:pt idx="0">
                  <c:v>1097447412.8941798</c:v>
                </c:pt>
                <c:pt idx="1">
                  <c:v>1234825180.1221638</c:v>
                </c:pt>
                <c:pt idx="2">
                  <c:v>1266218981.9287474</c:v>
                </c:pt>
                <c:pt idx="3">
                  <c:v>1403062858.0196807</c:v>
                </c:pt>
                <c:pt idx="4">
                  <c:v>1528518629.1572876</c:v>
                </c:pt>
                <c:pt idx="5">
                  <c:v>1666525339.149883</c:v>
                </c:pt>
                <c:pt idx="6">
                  <c:v>1791552786.9289646</c:v>
                </c:pt>
              </c:numCache>
            </c:numRef>
          </c:val>
          <c:extLst>
            <c:ext xmlns:c16="http://schemas.microsoft.com/office/drawing/2014/chart" uri="{C3380CC4-5D6E-409C-BE32-E72D297353CC}">
              <c16:uniqueId val="{00000001-A7D0-4DB3-A7D2-C01ECC722E8F}"/>
            </c:ext>
          </c:extLst>
        </c:ser>
        <c:dLbls>
          <c:showLegendKey val="0"/>
          <c:showVal val="0"/>
          <c:showCatName val="0"/>
          <c:showSerName val="0"/>
          <c:showPercent val="0"/>
          <c:showBubbleSize val="0"/>
        </c:dLbls>
        <c:gapWidth val="150"/>
        <c:overlap val="100"/>
        <c:axId val="746573160"/>
        <c:axId val="746571200"/>
      </c:barChart>
      <c:catAx>
        <c:axId val="746573160"/>
        <c:scaling>
          <c:orientation val="minMax"/>
        </c:scaling>
        <c:delete val="0"/>
        <c:axPos val="b"/>
        <c:numFmt formatCode="General" sourceLinked="1"/>
        <c:majorTickMark val="out"/>
        <c:minorTickMark val="none"/>
        <c:tickLblPos val="nextTo"/>
        <c:crossAx val="746571200"/>
        <c:crosses val="autoZero"/>
        <c:auto val="1"/>
        <c:lblAlgn val="ctr"/>
        <c:lblOffset val="100"/>
        <c:noMultiLvlLbl val="0"/>
      </c:catAx>
      <c:valAx>
        <c:axId val="746571200"/>
        <c:scaling>
          <c:orientation val="minMax"/>
        </c:scaling>
        <c:delete val="0"/>
        <c:axPos val="l"/>
        <c:majorGridlines/>
        <c:title>
          <c:tx>
            <c:rich>
              <a:bodyPr rot="-5400000" vert="horz"/>
              <a:lstStyle/>
              <a:p>
                <a:pPr>
                  <a:defRPr/>
                </a:pPr>
                <a:r>
                  <a:rPr lang="en-US"/>
                  <a:t>In-Building Wireless</a:t>
                </a:r>
                <a:r>
                  <a:rPr lang="en-US" baseline="0"/>
                  <a:t> Equipment Rev</a:t>
                </a:r>
                <a:endParaRPr lang="en-US"/>
              </a:p>
            </c:rich>
          </c:tx>
          <c:layout>
            <c:manualLayout>
              <c:xMode val="edge"/>
              <c:yMode val="edge"/>
              <c:x val="1.5679019334386594E-2"/>
              <c:y val="6.1292863432324748E-2"/>
            </c:manualLayout>
          </c:layout>
          <c:overlay val="0"/>
        </c:title>
        <c:numFmt formatCode="&quot;$&quot;#,##0.0,,,&quot; B&quot;" sourceLinked="0"/>
        <c:majorTickMark val="out"/>
        <c:minorTickMark val="none"/>
        <c:tickLblPos val="nextTo"/>
        <c:crossAx val="746573160"/>
        <c:crosses val="autoZero"/>
        <c:crossBetween val="between"/>
      </c:valAx>
    </c:plotArea>
    <c:legend>
      <c:legendPos val="r"/>
      <c:layout>
        <c:manualLayout>
          <c:xMode val="edge"/>
          <c:yMode val="edge"/>
          <c:x val="0.81079044379373222"/>
          <c:y val="0.37770419163401525"/>
          <c:w val="0.18267384394228675"/>
          <c:h val="0.28249876875676772"/>
        </c:manualLayout>
      </c:layout>
      <c:overlay val="0"/>
      <c:spPr>
        <a:solidFill>
          <a:schemeClr val="bg1"/>
        </a:solidFill>
      </c:spPr>
    </c:legend>
    <c:plotVisOnly val="1"/>
    <c:dispBlanksAs val="zero"/>
    <c:showDLblsOverMax val="0"/>
  </c:chart>
  <c:spPr>
    <a:ln>
      <a:noFill/>
    </a:ln>
  </c:spPr>
  <c:txPr>
    <a:bodyPr/>
    <a:lstStyle/>
    <a:p>
      <a:pPr>
        <a:defRPr sz="1200">
          <a:latin typeface="Candara" panose="020E0502030303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IDAS!$B$67</c:f>
              <c:strCache>
                <c:ptCount val="1"/>
                <c:pt idx="0">
                  <c:v>VHF</c:v>
                </c:pt>
              </c:strCache>
            </c:strRef>
          </c:tx>
          <c:spPr>
            <a:ln>
              <a:solidFill>
                <a:schemeClr val="tx1"/>
              </a:solidFill>
              <a:prstDash val="sysDot"/>
            </a:ln>
          </c:spPr>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IDAS!$D$67:$O$67</c15:sqref>
                  </c15:fullRef>
                </c:ext>
              </c:extLst>
              <c:f>IDAS!$I$67:$O$67</c:f>
              <c:numCache>
                <c:formatCode>_(* #,##0_);_(* \(#,##0\);_(* "-"??_);_(@_)</c:formatCode>
                <c:ptCount val="7"/>
                <c:pt idx="0">
                  <c:v>71937.775447439999</c:v>
                </c:pt>
                <c:pt idx="1">
                  <c:v>68264.24252851952</c:v>
                </c:pt>
                <c:pt idx="2">
                  <c:v>63575.610356362886</c:v>
                </c:pt>
                <c:pt idx="3">
                  <c:v>61551.249394373008</c:v>
                </c:pt>
                <c:pt idx="4">
                  <c:v>61396.379592652745</c:v>
                </c:pt>
                <c:pt idx="5">
                  <c:v>58714.577409041915</c:v>
                </c:pt>
                <c:pt idx="6">
                  <c:v>55999.131049305615</c:v>
                </c:pt>
              </c:numCache>
            </c:numRef>
          </c:val>
          <c:smooth val="0"/>
          <c:extLst>
            <c:ext xmlns:c16="http://schemas.microsoft.com/office/drawing/2014/chart" uri="{C3380CC4-5D6E-409C-BE32-E72D297353CC}">
              <c16:uniqueId val="{00000000-3775-490C-AE78-588058EB4B67}"/>
            </c:ext>
          </c:extLst>
        </c:ser>
        <c:ser>
          <c:idx val="1"/>
          <c:order val="1"/>
          <c:tx>
            <c:strRef>
              <c:f>IDAS!$B$68</c:f>
              <c:strCache>
                <c:ptCount val="1"/>
                <c:pt idx="0">
                  <c:v>UHF</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IDAS!$D$68:$O$68</c15:sqref>
                  </c15:fullRef>
                </c:ext>
              </c:extLst>
              <c:f>IDAS!$I$68:$O$68</c:f>
              <c:numCache>
                <c:formatCode>_(* #,##0_);_(* \(#,##0\);_(* "-"??_);_(@_)</c:formatCode>
                <c:ptCount val="7"/>
                <c:pt idx="0">
                  <c:v>390966.17090999999</c:v>
                </c:pt>
                <c:pt idx="1">
                  <c:v>357574.60372081649</c:v>
                </c:pt>
                <c:pt idx="2">
                  <c:v>334608.4755598047</c:v>
                </c:pt>
                <c:pt idx="3">
                  <c:v>369307.49636623799</c:v>
                </c:pt>
                <c:pt idx="4">
                  <c:v>379212.93277814926</c:v>
                </c:pt>
                <c:pt idx="5">
                  <c:v>366966.10880651197</c:v>
                </c:pt>
                <c:pt idx="6">
                  <c:v>373327.54032870411</c:v>
                </c:pt>
              </c:numCache>
            </c:numRef>
          </c:val>
          <c:smooth val="0"/>
          <c:extLst>
            <c:ext xmlns:c16="http://schemas.microsoft.com/office/drawing/2014/chart" uri="{C3380CC4-5D6E-409C-BE32-E72D297353CC}">
              <c16:uniqueId val="{00000001-3775-490C-AE78-588058EB4B67}"/>
            </c:ext>
          </c:extLst>
        </c:ser>
        <c:ser>
          <c:idx val="7"/>
          <c:order val="2"/>
          <c:tx>
            <c:strRef>
              <c:f>IDAS!$B$69</c:f>
              <c:strCache>
                <c:ptCount val="1"/>
                <c:pt idx="0">
                  <c:v>600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IDAS!$D$69:$O$69</c15:sqref>
                  </c15:fullRef>
                </c:ext>
              </c:extLst>
              <c:f>IDAS!$I$69:$O$69</c:f>
              <c:numCache>
                <c:formatCode>_(* #,##0_);_(* \(#,##0\);_(* "-"??_);_(@_)</c:formatCode>
                <c:ptCount val="7"/>
                <c:pt idx="0">
                  <c:v>31277.293672799999</c:v>
                </c:pt>
                <c:pt idx="1">
                  <c:v>65013.564312875729</c:v>
                </c:pt>
                <c:pt idx="2">
                  <c:v>117112.96644593166</c:v>
                </c:pt>
                <c:pt idx="3">
                  <c:v>175860.71255535143</c:v>
                </c:pt>
                <c:pt idx="4">
                  <c:v>216693.10444465672</c:v>
                </c:pt>
                <c:pt idx="5">
                  <c:v>275224.58160488395</c:v>
                </c:pt>
                <c:pt idx="6">
                  <c:v>298662.0322629633</c:v>
                </c:pt>
              </c:numCache>
            </c:numRef>
          </c:val>
          <c:smooth val="0"/>
          <c:extLst>
            <c:ext xmlns:c16="http://schemas.microsoft.com/office/drawing/2014/chart" uri="{C3380CC4-5D6E-409C-BE32-E72D297353CC}">
              <c16:uniqueId val="{00000002-3775-490C-AE78-588058EB4B67}"/>
            </c:ext>
          </c:extLst>
        </c:ser>
        <c:ser>
          <c:idx val="2"/>
          <c:order val="3"/>
          <c:tx>
            <c:strRef>
              <c:f>IDAS!$B$70</c:f>
              <c:strCache>
                <c:ptCount val="1"/>
                <c:pt idx="0">
                  <c:v>700-800 SMR</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IDAS!$D$70:$O$70</c15:sqref>
                  </c15:fullRef>
                </c:ext>
              </c:extLst>
              <c:f>IDAS!$I$70:$O$70</c:f>
              <c:numCache>
                <c:formatCode>_(* #,##0_);_(* \(#,##0\);_(* "-"??_);_(@_)</c:formatCode>
                <c:ptCount val="7"/>
                <c:pt idx="0">
                  <c:v>312772.936728</c:v>
                </c:pt>
                <c:pt idx="1">
                  <c:v>487601.73234656791</c:v>
                </c:pt>
                <c:pt idx="2">
                  <c:v>585564.83222965815</c:v>
                </c:pt>
                <c:pt idx="3">
                  <c:v>633098.56519926514</c:v>
                </c:pt>
                <c:pt idx="4">
                  <c:v>668137.0720376916</c:v>
                </c:pt>
                <c:pt idx="5">
                  <c:v>697235.60673237266</c:v>
                </c:pt>
                <c:pt idx="6">
                  <c:v>709322.32662453782</c:v>
                </c:pt>
              </c:numCache>
            </c:numRef>
          </c:val>
          <c:smooth val="0"/>
          <c:extLst>
            <c:ext xmlns:c16="http://schemas.microsoft.com/office/drawing/2014/chart" uri="{C3380CC4-5D6E-409C-BE32-E72D297353CC}">
              <c16:uniqueId val="{00000003-3775-490C-AE78-588058EB4B67}"/>
            </c:ext>
          </c:extLst>
        </c:ser>
        <c:ser>
          <c:idx val="3"/>
          <c:order val="4"/>
          <c:tx>
            <c:strRef>
              <c:f>IDAS!$B$71</c:f>
              <c:strCache>
                <c:ptCount val="1"/>
                <c:pt idx="0">
                  <c:v>700 MHz</c:v>
                </c:pt>
              </c:strCache>
            </c:strRef>
          </c:tx>
          <c:spPr>
            <a:ln>
              <a:solidFill>
                <a:schemeClr val="accent6">
                  <a:lumMod val="75000"/>
                  <a:alpha val="99000"/>
                </a:schemeClr>
              </a:solidFill>
            </a:ln>
          </c:spPr>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IDAS!$D$71:$O$71</c15:sqref>
                  </c15:fullRef>
                </c:ext>
              </c:extLst>
              <c:f>IDAS!$I$71:$O$71</c:f>
              <c:numCache>
                <c:formatCode>_(* #,##0_);_(* \(#,##0\);_(* "-"??_);_(@_)</c:formatCode>
                <c:ptCount val="7"/>
                <c:pt idx="0">
                  <c:v>344050.23040080001</c:v>
                </c:pt>
                <c:pt idx="1">
                  <c:v>373827.99479903543</c:v>
                </c:pt>
                <c:pt idx="2">
                  <c:v>401530.17067176558</c:v>
                </c:pt>
                <c:pt idx="3">
                  <c:v>439651.78138837859</c:v>
                </c:pt>
                <c:pt idx="4">
                  <c:v>469501.72629675624</c:v>
                </c:pt>
                <c:pt idx="5">
                  <c:v>513752.55232911679</c:v>
                </c:pt>
                <c:pt idx="6">
                  <c:v>541324.93347662094</c:v>
                </c:pt>
              </c:numCache>
            </c:numRef>
          </c:val>
          <c:smooth val="0"/>
          <c:extLst>
            <c:ext xmlns:c16="http://schemas.microsoft.com/office/drawing/2014/chart" uri="{C3380CC4-5D6E-409C-BE32-E72D297353CC}">
              <c16:uniqueId val="{00000004-3775-490C-AE78-588058EB4B67}"/>
            </c:ext>
          </c:extLst>
        </c:ser>
        <c:ser>
          <c:idx val="4"/>
          <c:order val="5"/>
          <c:tx>
            <c:strRef>
              <c:f>IDAS!$B$72</c:f>
              <c:strCache>
                <c:ptCount val="1"/>
                <c:pt idx="0">
                  <c:v>800 MHz</c:v>
                </c:pt>
              </c:strCache>
            </c:strRef>
          </c:tx>
          <c:spPr>
            <a:ln>
              <a:solidFill>
                <a:schemeClr val="accent6">
                  <a:lumMod val="75000"/>
                </a:schemeClr>
              </a:solidFill>
              <a:prstDash val="sysDash"/>
            </a:ln>
          </c:spPr>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IDAS!$D$72:$O$72</c15:sqref>
                  </c15:fullRef>
                </c:ext>
              </c:extLst>
              <c:f>IDAS!$I$72:$O$72</c:f>
              <c:numCache>
                <c:formatCode>_(* #,##0_);_(* \(#,##0\);_(* "-"??_);_(@_)</c:formatCode>
                <c:ptCount val="7"/>
                <c:pt idx="0">
                  <c:v>140747.8215276</c:v>
                </c:pt>
                <c:pt idx="1">
                  <c:v>162533.91078218934</c:v>
                </c:pt>
                <c:pt idx="2">
                  <c:v>184034.66155789257</c:v>
                </c:pt>
                <c:pt idx="3">
                  <c:v>211032.8550664217</c:v>
                </c:pt>
                <c:pt idx="4">
                  <c:v>234750.86314837812</c:v>
                </c:pt>
                <c:pt idx="5">
                  <c:v>256876.2761645584</c:v>
                </c:pt>
                <c:pt idx="6">
                  <c:v>279995.65524652804</c:v>
                </c:pt>
              </c:numCache>
            </c:numRef>
          </c:val>
          <c:smooth val="0"/>
          <c:extLst>
            <c:ext xmlns:c16="http://schemas.microsoft.com/office/drawing/2014/chart" uri="{C3380CC4-5D6E-409C-BE32-E72D297353CC}">
              <c16:uniqueId val="{00000005-3775-490C-AE78-588058EB4B67}"/>
            </c:ext>
          </c:extLst>
        </c:ser>
        <c:ser>
          <c:idx val="5"/>
          <c:order val="6"/>
          <c:tx>
            <c:strRef>
              <c:f>IDAS!$B$73</c:f>
              <c:strCache>
                <c:ptCount val="1"/>
                <c:pt idx="0">
                  <c:v>850 MHz</c:v>
                </c:pt>
              </c:strCache>
            </c:strRef>
          </c:tx>
          <c:spPr>
            <a:ln>
              <a:solidFill>
                <a:schemeClr val="tx1"/>
              </a:solidFill>
            </a:ln>
          </c:spPr>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IDAS!$D$73:$O$73</c15:sqref>
                  </c15:fullRef>
                </c:ext>
              </c:extLst>
              <c:f>IDAS!$I$73:$O$73</c:f>
              <c:numCache>
                <c:formatCode>_(* #,##0_);_(* \(#,##0\);_(* "-"??_);_(@_)</c:formatCode>
                <c:ptCount val="7"/>
                <c:pt idx="0">
                  <c:v>1501310.0962944</c:v>
                </c:pt>
                <c:pt idx="1">
                  <c:v>1527818.7613525796</c:v>
                </c:pt>
                <c:pt idx="2">
                  <c:v>1539198.9875751017</c:v>
                </c:pt>
                <c:pt idx="3">
                  <c:v>1547574.2704870927</c:v>
                </c:pt>
                <c:pt idx="4">
                  <c:v>1571025.0072237614</c:v>
                </c:pt>
                <c:pt idx="5">
                  <c:v>1596302.573308327</c:v>
                </c:pt>
                <c:pt idx="6">
                  <c:v>1586642.0463969924</c:v>
                </c:pt>
              </c:numCache>
            </c:numRef>
          </c:val>
          <c:smooth val="0"/>
          <c:extLst>
            <c:ext xmlns:c16="http://schemas.microsoft.com/office/drawing/2014/chart" uri="{C3380CC4-5D6E-409C-BE32-E72D297353CC}">
              <c16:uniqueId val="{00000006-3775-490C-AE78-588058EB4B67}"/>
            </c:ext>
          </c:extLst>
        </c:ser>
        <c:ser>
          <c:idx val="6"/>
          <c:order val="7"/>
          <c:tx>
            <c:strRef>
              <c:f>IDAS!$B$74</c:f>
              <c:strCache>
                <c:ptCount val="1"/>
                <c:pt idx="0">
                  <c:v>900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IDAS!$D$74:$O$74</c15:sqref>
                  </c15:fullRef>
                </c:ext>
              </c:extLst>
              <c:f>IDAS!$I$74:$O$74</c:f>
              <c:numCache>
                <c:formatCode>_(* #,##0_);_(* \(#,##0\);_(* "-"??_);_(@_)</c:formatCode>
                <c:ptCount val="7"/>
                <c:pt idx="0">
                  <c:v>297134.28989160003</c:v>
                </c:pt>
                <c:pt idx="1">
                  <c:v>341321.21264259762</c:v>
                </c:pt>
                <c:pt idx="2">
                  <c:v>384799.74689377542</c:v>
                </c:pt>
                <c:pt idx="3">
                  <c:v>439651.78138837859</c:v>
                </c:pt>
                <c:pt idx="4">
                  <c:v>469501.72629675624</c:v>
                </c:pt>
                <c:pt idx="5">
                  <c:v>495404.24688879121</c:v>
                </c:pt>
                <c:pt idx="6">
                  <c:v>522658.55646018573</c:v>
                </c:pt>
              </c:numCache>
            </c:numRef>
          </c:val>
          <c:smooth val="0"/>
          <c:extLst>
            <c:ext xmlns:c16="http://schemas.microsoft.com/office/drawing/2014/chart" uri="{C3380CC4-5D6E-409C-BE32-E72D297353CC}">
              <c16:uniqueId val="{00000007-3775-490C-AE78-588058EB4B67}"/>
            </c:ext>
          </c:extLst>
        </c:ser>
        <c:ser>
          <c:idx val="8"/>
          <c:order val="8"/>
          <c:tx>
            <c:strRef>
              <c:f>IDAS!$B$75</c:f>
              <c:strCache>
                <c:ptCount val="1"/>
                <c:pt idx="0">
                  <c:v>1500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IDAS!$D$75:$O$75</c15:sqref>
                  </c15:fullRef>
                </c:ext>
              </c:extLst>
              <c:f>IDAS!$I$75:$O$75</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8-3775-490C-AE78-588058EB4B67}"/>
            </c:ext>
          </c:extLst>
        </c:ser>
        <c:ser>
          <c:idx val="9"/>
          <c:order val="9"/>
          <c:tx>
            <c:strRef>
              <c:f>IDAS!$B$76</c:f>
              <c:strCache>
                <c:ptCount val="1"/>
                <c:pt idx="0">
                  <c:v>1700 MHz</c:v>
                </c:pt>
              </c:strCache>
            </c:strRef>
          </c:tx>
          <c:spPr>
            <a:ln>
              <a:solidFill>
                <a:schemeClr val="tx1"/>
              </a:solidFill>
              <a:prstDash val="dash"/>
            </a:ln>
          </c:spPr>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IDAS!$D$76:$O$76</c15:sqref>
                  </c15:fullRef>
                </c:ext>
              </c:extLst>
              <c:f>IDAS!$I$76:$O$76</c:f>
              <c:numCache>
                <c:formatCode>_(* #,##0_);_(* \(#,##0\);_(* "-"??_);_(@_)</c:formatCode>
                <c:ptCount val="7"/>
                <c:pt idx="0">
                  <c:v>218941.05570959998</c:v>
                </c:pt>
                <c:pt idx="1">
                  <c:v>211294.08401684614</c:v>
                </c:pt>
                <c:pt idx="2">
                  <c:v>200765.08533588285</c:v>
                </c:pt>
                <c:pt idx="3">
                  <c:v>211032.85506642173</c:v>
                </c:pt>
                <c:pt idx="4">
                  <c:v>216693.10444465675</c:v>
                </c:pt>
                <c:pt idx="5">
                  <c:v>220179.6652839072</c:v>
                </c:pt>
                <c:pt idx="6">
                  <c:v>223996.52419722249</c:v>
                </c:pt>
              </c:numCache>
            </c:numRef>
          </c:val>
          <c:smooth val="0"/>
          <c:extLst>
            <c:ext xmlns:c16="http://schemas.microsoft.com/office/drawing/2014/chart" uri="{C3380CC4-5D6E-409C-BE32-E72D297353CC}">
              <c16:uniqueId val="{00000009-3775-490C-AE78-588058EB4B67}"/>
            </c:ext>
          </c:extLst>
        </c:ser>
        <c:ser>
          <c:idx val="10"/>
          <c:order val="10"/>
          <c:tx>
            <c:strRef>
              <c:f>IDAS!$B$77</c:f>
              <c:strCache>
                <c:ptCount val="1"/>
                <c:pt idx="0">
                  <c:v>1800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IDAS!$D$77:$O$77</c15:sqref>
                  </c15:fullRef>
                </c:ext>
              </c:extLst>
              <c:f>IDAS!$I$77:$O$77</c:f>
              <c:numCache>
                <c:formatCode>_(* #,##0_);_(* \(#,##0\);_(* "-"??_);_(@_)</c:formatCode>
                <c:ptCount val="7"/>
                <c:pt idx="0">
                  <c:v>1016512.044366</c:v>
                </c:pt>
                <c:pt idx="1">
                  <c:v>1105230.5933188873</c:v>
                </c:pt>
                <c:pt idx="2">
                  <c:v>1187860.0882373066</c:v>
                </c:pt>
                <c:pt idx="3">
                  <c:v>1266197.1303985303</c:v>
                </c:pt>
                <c:pt idx="4">
                  <c:v>1336274.1440753832</c:v>
                </c:pt>
                <c:pt idx="5">
                  <c:v>1449516.1297857221</c:v>
                </c:pt>
                <c:pt idx="6">
                  <c:v>1511976.5383312516</c:v>
                </c:pt>
              </c:numCache>
            </c:numRef>
          </c:val>
          <c:smooth val="0"/>
          <c:extLst>
            <c:ext xmlns:c16="http://schemas.microsoft.com/office/drawing/2014/chart" uri="{C3380CC4-5D6E-409C-BE32-E72D297353CC}">
              <c16:uniqueId val="{0000000A-3775-490C-AE78-588058EB4B67}"/>
            </c:ext>
          </c:extLst>
        </c:ser>
        <c:ser>
          <c:idx val="12"/>
          <c:order val="11"/>
          <c:tx>
            <c:strRef>
              <c:f>IDAS!$B$78</c:f>
              <c:strCache>
                <c:ptCount val="1"/>
                <c:pt idx="0">
                  <c:v>1900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IDAS!$D$78:$O$78</c15:sqref>
                  </c15:fullRef>
                </c:ext>
              </c:extLst>
              <c:f>IDAS!$I$78:$O$78</c:f>
              <c:numCache>
                <c:formatCode>_(* #,##0_);_(* \(#,##0\);_(* "-"??_);_(@_)</c:formatCode>
                <c:ptCount val="7"/>
                <c:pt idx="0">
                  <c:v>1516948.7431307998</c:v>
                </c:pt>
                <c:pt idx="1">
                  <c:v>1527818.7613525796</c:v>
                </c:pt>
                <c:pt idx="2">
                  <c:v>1505738.1400191211</c:v>
                </c:pt>
                <c:pt idx="3">
                  <c:v>1617918.5555092334</c:v>
                </c:pt>
                <c:pt idx="4">
                  <c:v>1697429.3181498111</c:v>
                </c:pt>
                <c:pt idx="5">
                  <c:v>1779785.6277115829</c:v>
                </c:pt>
                <c:pt idx="6">
                  <c:v>1885304.0786599559</c:v>
                </c:pt>
              </c:numCache>
            </c:numRef>
          </c:val>
          <c:smooth val="0"/>
          <c:extLst>
            <c:ext xmlns:c16="http://schemas.microsoft.com/office/drawing/2014/chart" uri="{C3380CC4-5D6E-409C-BE32-E72D297353CC}">
              <c16:uniqueId val="{0000000B-3775-490C-AE78-588058EB4B67}"/>
            </c:ext>
          </c:extLst>
        </c:ser>
        <c:ser>
          <c:idx val="11"/>
          <c:order val="12"/>
          <c:tx>
            <c:strRef>
              <c:f>IDAS!$B$79</c:f>
              <c:strCache>
                <c:ptCount val="1"/>
                <c:pt idx="0">
                  <c:v>2000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IDAS!$D$79:$O$79</c15:sqref>
                  </c15:fullRef>
                </c:ext>
              </c:extLst>
              <c:f>IDAS!$I$79:$O$79</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C-3775-490C-AE78-588058EB4B67}"/>
            </c:ext>
          </c:extLst>
        </c:ser>
        <c:ser>
          <c:idx val="16"/>
          <c:order val="13"/>
          <c:tx>
            <c:strRef>
              <c:f>IDAS!$B$80</c:f>
              <c:strCache>
                <c:ptCount val="1"/>
                <c:pt idx="0">
                  <c:v>2100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IDAS!$D$80:$O$80</c15:sqref>
                  </c15:fullRef>
                </c:ext>
              </c:extLst>
              <c:f>IDAS!$I$80:$O$80</c:f>
              <c:numCache>
                <c:formatCode>_(* #,##0_);_(* \(#,##0\);_(* "-"??_);_(@_)</c:formatCode>
                <c:ptCount val="7"/>
                <c:pt idx="0">
                  <c:v>594268.57978319994</c:v>
                </c:pt>
                <c:pt idx="1">
                  <c:v>650135.64312875737</c:v>
                </c:pt>
                <c:pt idx="2">
                  <c:v>702677.79867558985</c:v>
                </c:pt>
                <c:pt idx="3">
                  <c:v>773787.13524354633</c:v>
                </c:pt>
                <c:pt idx="4">
                  <c:v>812599.14166746277</c:v>
                </c:pt>
                <c:pt idx="5">
                  <c:v>862370.35569530306</c:v>
                </c:pt>
                <c:pt idx="6">
                  <c:v>877319.71977245458</c:v>
                </c:pt>
              </c:numCache>
            </c:numRef>
          </c:val>
          <c:smooth val="0"/>
          <c:extLst>
            <c:ext xmlns:c16="http://schemas.microsoft.com/office/drawing/2014/chart" uri="{C3380CC4-5D6E-409C-BE32-E72D297353CC}">
              <c16:uniqueId val="{0000000D-3775-490C-AE78-588058EB4B67}"/>
            </c:ext>
          </c:extLst>
        </c:ser>
        <c:ser>
          <c:idx val="13"/>
          <c:order val="14"/>
          <c:tx>
            <c:strRef>
              <c:f>IDAS!$B$81</c:f>
              <c:strCache>
                <c:ptCount val="1"/>
                <c:pt idx="0">
                  <c:v>2300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IDAS!$D$81:$O$81</c15:sqref>
                  </c15:fullRef>
                </c:ext>
              </c:extLst>
              <c:f>IDAS!$I$81:$O$81</c:f>
              <c:numCache>
                <c:formatCode>_(* #,##0_);_(* \(#,##0\);_(* "-"??_);_(@_)</c:formatCode>
                <c:ptCount val="7"/>
                <c:pt idx="0">
                  <c:v>281495.64305519999</c:v>
                </c:pt>
                <c:pt idx="1">
                  <c:v>422588.16803369217</c:v>
                </c:pt>
                <c:pt idx="2">
                  <c:v>568834.40845166799</c:v>
                </c:pt>
                <c:pt idx="3">
                  <c:v>721028.92147694086</c:v>
                </c:pt>
                <c:pt idx="4">
                  <c:v>830656.90037118411</c:v>
                </c:pt>
                <c:pt idx="5">
                  <c:v>899066.96657595423</c:v>
                </c:pt>
                <c:pt idx="6">
                  <c:v>914652.47380532499</c:v>
                </c:pt>
              </c:numCache>
            </c:numRef>
          </c:val>
          <c:smooth val="0"/>
          <c:extLst>
            <c:ext xmlns:c16="http://schemas.microsoft.com/office/drawing/2014/chart" uri="{C3380CC4-5D6E-409C-BE32-E72D297353CC}">
              <c16:uniqueId val="{00000000-6584-4B17-AB8E-8DD0CD041E27}"/>
            </c:ext>
          </c:extLst>
        </c:ser>
        <c:ser>
          <c:idx val="14"/>
          <c:order val="15"/>
          <c:tx>
            <c:strRef>
              <c:f>IDAS!$B$82</c:f>
              <c:strCache>
                <c:ptCount val="1"/>
                <c:pt idx="0">
                  <c:v>2400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IDAS!$D$82:$O$82</c15:sqref>
                  </c15:fullRef>
                </c:ext>
              </c:extLst>
              <c:f>IDAS!$I$82:$O$82</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6584-4B17-AB8E-8DD0CD041E27}"/>
            </c:ext>
          </c:extLst>
        </c:ser>
        <c:ser>
          <c:idx val="15"/>
          <c:order val="16"/>
          <c:tx>
            <c:strRef>
              <c:f>IDAS!$B$83</c:f>
              <c:strCache>
                <c:ptCount val="1"/>
                <c:pt idx="0">
                  <c:v>2500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IDAS!$D$83:$O$83</c15:sqref>
                  </c15:fullRef>
                </c:ext>
              </c:extLst>
              <c:f>IDAS!$I$83:$O$83</c:f>
              <c:numCache>
                <c:formatCode>_(* #,##0_);_(* \(#,##0\);_(* "-"??_);_(@_)</c:formatCode>
                <c:ptCount val="7"/>
                <c:pt idx="0">
                  <c:v>281495.64305519999</c:v>
                </c:pt>
                <c:pt idx="1">
                  <c:v>357574.60372081649</c:v>
                </c:pt>
                <c:pt idx="2">
                  <c:v>434991.01822774613</c:v>
                </c:pt>
                <c:pt idx="3">
                  <c:v>527582.1376660543</c:v>
                </c:pt>
                <c:pt idx="4">
                  <c:v>577848.27851908456</c:v>
                </c:pt>
                <c:pt idx="5">
                  <c:v>623842.38497107034</c:v>
                </c:pt>
                <c:pt idx="6">
                  <c:v>634656.81855879701</c:v>
                </c:pt>
              </c:numCache>
            </c:numRef>
          </c:val>
          <c:smooth val="0"/>
          <c:extLst>
            <c:ext xmlns:c16="http://schemas.microsoft.com/office/drawing/2014/chart" uri="{C3380CC4-5D6E-409C-BE32-E72D297353CC}">
              <c16:uniqueId val="{00000002-6584-4B17-AB8E-8DD0CD041E27}"/>
            </c:ext>
          </c:extLst>
        </c:ser>
        <c:ser>
          <c:idx val="17"/>
          <c:order val="17"/>
          <c:tx>
            <c:strRef>
              <c:f>IDAS!$B$84</c:f>
              <c:strCache>
                <c:ptCount val="1"/>
                <c:pt idx="0">
                  <c:v>2600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IDAS!$D$84:$O$84</c15:sqref>
                  </c15:fullRef>
                </c:ext>
              </c:extLst>
              <c:f>IDAS!$I$84:$O$84</c:f>
              <c:numCache>
                <c:formatCode>_(* #,##0_);_(* \(#,##0\);_(* "-"??_);_(@_)</c:formatCode>
                <c:ptCount val="7"/>
                <c:pt idx="0">
                  <c:v>250218.34938240002</c:v>
                </c:pt>
                <c:pt idx="1">
                  <c:v>325067.82156437868</c:v>
                </c:pt>
                <c:pt idx="2">
                  <c:v>401530.17067176563</c:v>
                </c:pt>
                <c:pt idx="3">
                  <c:v>492409.99515498406</c:v>
                </c:pt>
                <c:pt idx="4">
                  <c:v>541732.76111164177</c:v>
                </c:pt>
                <c:pt idx="5">
                  <c:v>587145.77409041917</c:v>
                </c:pt>
                <c:pt idx="6">
                  <c:v>653323.19557523227</c:v>
                </c:pt>
              </c:numCache>
            </c:numRef>
          </c:val>
          <c:smooth val="0"/>
          <c:extLst>
            <c:ext xmlns:c16="http://schemas.microsoft.com/office/drawing/2014/chart" uri="{C3380CC4-5D6E-409C-BE32-E72D297353CC}">
              <c16:uniqueId val="{00000003-6584-4B17-AB8E-8DD0CD041E27}"/>
            </c:ext>
          </c:extLst>
        </c:ser>
        <c:ser>
          <c:idx val="18"/>
          <c:order val="18"/>
          <c:tx>
            <c:strRef>
              <c:f>IDAS!$B$85</c:f>
              <c:strCache>
                <c:ptCount val="1"/>
                <c:pt idx="0">
                  <c:v>3500 MHz</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IDAS!$D$85:$O$85</c15:sqref>
                  </c15:fullRef>
                </c:ext>
              </c:extLst>
              <c:f>IDAS!$I$85:$O$85</c:f>
              <c:numCache>
                <c:formatCode>_(* #,##0_);_(* \(#,##0\);_(* "-"??_);_(@_)</c:formatCode>
                <c:ptCount val="7"/>
                <c:pt idx="0">
                  <c:v>0</c:v>
                </c:pt>
                <c:pt idx="1">
                  <c:v>16253.391078218932</c:v>
                </c:pt>
                <c:pt idx="2">
                  <c:v>33460.847555980472</c:v>
                </c:pt>
                <c:pt idx="3">
                  <c:v>87930.356277675717</c:v>
                </c:pt>
                <c:pt idx="4">
                  <c:v>180577.58703721393</c:v>
                </c:pt>
                <c:pt idx="5">
                  <c:v>293572.88704520953</c:v>
                </c:pt>
                <c:pt idx="6">
                  <c:v>429326.67137800972</c:v>
                </c:pt>
              </c:numCache>
            </c:numRef>
          </c:val>
          <c:smooth val="0"/>
          <c:extLst>
            <c:ext xmlns:c16="http://schemas.microsoft.com/office/drawing/2014/chart" uri="{C3380CC4-5D6E-409C-BE32-E72D297353CC}">
              <c16:uniqueId val="{00000004-6584-4B17-AB8E-8DD0CD041E27}"/>
            </c:ext>
          </c:extLst>
        </c:ser>
        <c:ser>
          <c:idx val="19"/>
          <c:order val="19"/>
          <c:tx>
            <c:strRef>
              <c:f>IDAS!$B$86</c:f>
              <c:strCache>
                <c:ptCount val="1"/>
                <c:pt idx="0">
                  <c:v>3700 MHz </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IDAS!$D$86:$O$86</c15:sqref>
                  </c15:fullRef>
                </c:ext>
              </c:extLst>
              <c:f>IDAS!$I$86:$O$86</c:f>
              <c:numCache>
                <c:formatCode>_(* #,##0_);_(* \(#,##0\);_(* "-"??_);_(@_)</c:formatCode>
                <c:ptCount val="7"/>
                <c:pt idx="0">
                  <c:v>0</c:v>
                </c:pt>
                <c:pt idx="1">
                  <c:v>0</c:v>
                </c:pt>
                <c:pt idx="2">
                  <c:v>0</c:v>
                </c:pt>
                <c:pt idx="3">
                  <c:v>8968.8963403229245</c:v>
                </c:pt>
                <c:pt idx="4">
                  <c:v>18418.913877795821</c:v>
                </c:pt>
                <c:pt idx="5">
                  <c:v>37430.543098264221</c:v>
                </c:pt>
                <c:pt idx="6">
                  <c:v>57119.113670291728</c:v>
                </c:pt>
              </c:numCache>
            </c:numRef>
          </c:val>
          <c:smooth val="0"/>
          <c:extLst>
            <c:ext xmlns:c16="http://schemas.microsoft.com/office/drawing/2014/chart" uri="{C3380CC4-5D6E-409C-BE32-E72D297353CC}">
              <c16:uniqueId val="{00000005-6584-4B17-AB8E-8DD0CD041E27}"/>
            </c:ext>
          </c:extLst>
        </c:ser>
        <c:ser>
          <c:idx val="20"/>
          <c:order val="20"/>
          <c:tx>
            <c:strRef>
              <c:f>IDAS!$B$87</c:f>
              <c:strCache>
                <c:ptCount val="1"/>
                <c:pt idx="0">
                  <c:v>4700 MHz </c:v>
                </c:pt>
              </c:strCache>
            </c:strRef>
          </c:tx>
          <c:marker>
            <c:symbol val="none"/>
          </c:marker>
          <c:cat>
            <c:numRef>
              <c:extLst>
                <c:ext xmlns:c15="http://schemas.microsoft.com/office/drawing/2012/chart" uri="{02D57815-91ED-43cb-92C2-25804820EDAC}">
                  <c15:fullRef>
                    <c15:sqref>IDAS!$D$66:$O$66</c15:sqref>
                  </c15:fullRef>
                </c:ext>
              </c:extLst>
              <c:f>IDAS!$I$66:$O$66</c:f>
              <c:numCache>
                <c:formatCode>General</c:formatCode>
                <c:ptCount val="7"/>
                <c:pt idx="0">
                  <c:v>2018</c:v>
                </c:pt>
                <c:pt idx="1">
                  <c:v>2019</c:v>
                </c:pt>
                <c:pt idx="2">
                  <c:v>2020</c:v>
                </c:pt>
                <c:pt idx="3">
                  <c:v>2021</c:v>
                </c:pt>
                <c:pt idx="4">
                  <c:v>2022</c:v>
                </c:pt>
                <c:pt idx="5">
                  <c:v>2023</c:v>
                </c:pt>
                <c:pt idx="6">
                  <c:v>2024</c:v>
                </c:pt>
              </c:numCache>
            </c:numRef>
          </c:cat>
          <c:val>
            <c:numRef>
              <c:extLst>
                <c:ext xmlns:c15="http://schemas.microsoft.com/office/drawing/2012/chart" uri="{02D57815-91ED-43cb-92C2-25804820EDAC}">
                  <c15:fullRef>
                    <c15:sqref>IDAS!$D$87:$O$87</c15:sqref>
                  </c15:fullRef>
                </c:ext>
              </c:extLst>
              <c:f>IDAS!$I$87:$O$87</c:f>
              <c:numCache>
                <c:formatCode>_(* #,##0_);_(* \(#,##0\);_(* "-"??_);_(@_)</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6-6584-4B17-AB8E-8DD0CD041E27}"/>
            </c:ext>
          </c:extLst>
        </c:ser>
        <c:dLbls>
          <c:showLegendKey val="0"/>
          <c:showVal val="0"/>
          <c:showCatName val="0"/>
          <c:showSerName val="0"/>
          <c:showPercent val="0"/>
          <c:showBubbleSize val="0"/>
        </c:dLbls>
        <c:smooth val="0"/>
        <c:axId val="746567280"/>
        <c:axId val="746560616"/>
      </c:lineChart>
      <c:catAx>
        <c:axId val="746567280"/>
        <c:scaling>
          <c:orientation val="minMax"/>
        </c:scaling>
        <c:delete val="0"/>
        <c:axPos val="b"/>
        <c:numFmt formatCode="General" sourceLinked="1"/>
        <c:majorTickMark val="out"/>
        <c:minorTickMark val="none"/>
        <c:tickLblPos val="nextTo"/>
        <c:crossAx val="746560616"/>
        <c:crosses val="autoZero"/>
        <c:auto val="1"/>
        <c:lblAlgn val="ctr"/>
        <c:lblOffset val="100"/>
        <c:noMultiLvlLbl val="0"/>
      </c:catAx>
      <c:valAx>
        <c:axId val="746560616"/>
        <c:scaling>
          <c:orientation val="minMax"/>
        </c:scaling>
        <c:delete val="0"/>
        <c:axPos val="l"/>
        <c:majorGridlines/>
        <c:title>
          <c:tx>
            <c:rich>
              <a:bodyPr rot="-5400000" vert="horz"/>
              <a:lstStyle/>
              <a:p>
                <a:pPr>
                  <a:defRPr/>
                </a:pPr>
                <a:r>
                  <a:rPr lang="en-US"/>
                  <a:t>I-DAS Node s, Band Coverage</a:t>
                </a:r>
              </a:p>
            </c:rich>
          </c:tx>
          <c:overlay val="0"/>
        </c:title>
        <c:numFmt formatCode="_(* #,##0_);_(* \(#,##0\);_(* &quot;-&quot;??_);_(@_)" sourceLinked="1"/>
        <c:majorTickMark val="out"/>
        <c:minorTickMark val="none"/>
        <c:tickLblPos val="nextTo"/>
        <c:crossAx val="746567280"/>
        <c:crosses val="autoZero"/>
        <c:crossBetween val="between"/>
      </c:valAx>
    </c:plotArea>
    <c:legend>
      <c:legendPos val="r"/>
      <c:layout>
        <c:manualLayout>
          <c:xMode val="edge"/>
          <c:yMode val="edge"/>
          <c:x val="0.82021483831725228"/>
          <c:y val="5.1415988633317061E-2"/>
          <c:w val="0.17423216373534822"/>
          <c:h val="0.8929408846905208"/>
        </c:manualLayout>
      </c:layout>
      <c:overlay val="0"/>
    </c:legend>
    <c:plotVisOnly val="1"/>
    <c:dispBlanksAs val="gap"/>
    <c:showDLblsOverMax val="0"/>
  </c:chart>
  <c:spPr>
    <a:ln>
      <a:noFill/>
    </a:ln>
  </c:spPr>
  <c:txPr>
    <a:bodyPr/>
    <a:lstStyle/>
    <a:p>
      <a:pPr>
        <a:defRPr sz="1200">
          <a:latin typeface="Candara"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4.jpe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image" Target="../media/image5.jpeg"/><Relationship Id="rId13" Type="http://schemas.openxmlformats.org/officeDocument/2006/relationships/chart" Target="../charts/chart20.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chart" Target="../charts/chart19.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chart" Target="../charts/chart18.xml"/><Relationship Id="rId5" Type="http://schemas.openxmlformats.org/officeDocument/2006/relationships/chart" Target="../charts/chart13.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5.xml"/><Relationship Id="rId7" Type="http://schemas.openxmlformats.org/officeDocument/2006/relationships/image" Target="../media/image6.jpeg"/><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image" Target="../media/image4.jpeg"/><Relationship Id="rId1" Type="http://schemas.openxmlformats.org/officeDocument/2006/relationships/chart" Target="../charts/chart30.xml"/><Relationship Id="rId4"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9525</xdr:rowOff>
    </xdr:from>
    <xdr:to>
      <xdr:col>5</xdr:col>
      <xdr:colOff>390525</xdr:colOff>
      <xdr:row>8</xdr:row>
      <xdr:rowOff>71438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0" y="200025"/>
          <a:ext cx="2790825" cy="1395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1200150</xdr:colOff>
      <xdr:row>0</xdr:row>
      <xdr:rowOff>76199</xdr:rowOff>
    </xdr:from>
    <xdr:to>
      <xdr:col>2</xdr:col>
      <xdr:colOff>2705100</xdr:colOff>
      <xdr:row>4</xdr:row>
      <xdr:rowOff>57149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76775" y="76199"/>
          <a:ext cx="1504950" cy="7524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2990850</xdr:colOff>
      <xdr:row>0</xdr:row>
      <xdr:rowOff>38099</xdr:rowOff>
    </xdr:from>
    <xdr:to>
      <xdr:col>1</xdr:col>
      <xdr:colOff>4343400</xdr:colOff>
      <xdr:row>4</xdr:row>
      <xdr:rowOff>19049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00450" y="38099"/>
          <a:ext cx="1352550" cy="752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26</xdr:col>
      <xdr:colOff>511970</xdr:colOff>
      <xdr:row>7</xdr:row>
      <xdr:rowOff>4763</xdr:rowOff>
    </xdr:from>
    <xdr:to>
      <xdr:col>34</xdr:col>
      <xdr:colOff>466726</xdr:colOff>
      <xdr:row>13</xdr:row>
      <xdr:rowOff>157163</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34</xdr:col>
      <xdr:colOff>571498</xdr:colOff>
      <xdr:row>7</xdr:row>
      <xdr:rowOff>113505</xdr:rowOff>
    </xdr:from>
    <xdr:to>
      <xdr:col>42</xdr:col>
      <xdr:colOff>533399</xdr:colOff>
      <xdr:row>14</xdr:row>
      <xdr:rowOff>119062</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95250</xdr:colOff>
      <xdr:row>0</xdr:row>
      <xdr:rowOff>142874</xdr:rowOff>
    </xdr:from>
    <xdr:to>
      <xdr:col>4</xdr:col>
      <xdr:colOff>514350</xdr:colOff>
      <xdr:row>4</xdr:row>
      <xdr:rowOff>2380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38550" y="142874"/>
          <a:ext cx="1238250" cy="619125"/>
        </a:xfrm>
        <a:prstGeom prst="rect">
          <a:avLst/>
        </a:prstGeom>
      </xdr:spPr>
    </xdr:pic>
    <xdr:clientData/>
  </xdr:twoCellAnchor>
  <xdr:twoCellAnchor>
    <xdr:from>
      <xdr:col>17</xdr:col>
      <xdr:colOff>128534</xdr:colOff>
      <xdr:row>15</xdr:row>
      <xdr:rowOff>23125</xdr:rowOff>
    </xdr:from>
    <xdr:to>
      <xdr:col>25</xdr:col>
      <xdr:colOff>327660</xdr:colOff>
      <xdr:row>22</xdr:row>
      <xdr:rowOff>1634967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85990</xdr:colOff>
      <xdr:row>25</xdr:row>
      <xdr:rowOff>50853</xdr:rowOff>
    </xdr:from>
    <xdr:to>
      <xdr:col>25</xdr:col>
      <xdr:colOff>81439</xdr:colOff>
      <xdr:row>30</xdr:row>
      <xdr:rowOff>2248376</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135252</xdr:colOff>
      <xdr:row>7</xdr:row>
      <xdr:rowOff>31908</xdr:rowOff>
    </xdr:from>
    <xdr:to>
      <xdr:col>26</xdr:col>
      <xdr:colOff>401002</xdr:colOff>
      <xdr:row>12</xdr:row>
      <xdr:rowOff>2024062</xdr:rowOff>
    </xdr:to>
    <xdr:graphicFrame macro="">
      <xdr:nvGraphicFramePr>
        <xdr:cNvPr id="8" name="Chart 7">
          <a:extLst>
            <a:ext uri="{FF2B5EF4-FFF2-40B4-BE49-F238E27FC236}">
              <a16:creationId xmlns:a16="http://schemas.microsoft.com/office/drawing/2014/main" id="{CAD3FFB0-B7FA-4A98-8AAF-A294AB28E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249653</xdr:colOff>
      <xdr:row>49</xdr:row>
      <xdr:rowOff>21909</xdr:rowOff>
    </xdr:from>
    <xdr:to>
      <xdr:col>25</xdr:col>
      <xdr:colOff>428624</xdr:colOff>
      <xdr:row>69</xdr:row>
      <xdr:rowOff>166687</xdr:rowOff>
    </xdr:to>
    <xdr:graphicFrame macro="">
      <xdr:nvGraphicFramePr>
        <xdr:cNvPr id="10" name="Chart 9">
          <a:extLst>
            <a:ext uri="{FF2B5EF4-FFF2-40B4-BE49-F238E27FC236}">
              <a16:creationId xmlns:a16="http://schemas.microsoft.com/office/drawing/2014/main" id="{57BB3C36-9DB8-40B5-9E87-901845BC8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74083</xdr:colOff>
      <xdr:row>33</xdr:row>
      <xdr:rowOff>66570</xdr:rowOff>
    </xdr:from>
    <xdr:to>
      <xdr:col>25</xdr:col>
      <xdr:colOff>521968</xdr:colOff>
      <xdr:row>39</xdr:row>
      <xdr:rowOff>2188846</xdr:rowOff>
    </xdr:to>
    <xdr:graphicFrame macro="">
      <xdr:nvGraphicFramePr>
        <xdr:cNvPr id="11" name="Chart 10">
          <a:extLst>
            <a:ext uri="{FF2B5EF4-FFF2-40B4-BE49-F238E27FC236}">
              <a16:creationId xmlns:a16="http://schemas.microsoft.com/office/drawing/2014/main" id="{F7E1D916-71E0-4A91-91CC-AF89EE4F6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74083</xdr:colOff>
      <xdr:row>42</xdr:row>
      <xdr:rowOff>18945</xdr:rowOff>
    </xdr:from>
    <xdr:to>
      <xdr:col>25</xdr:col>
      <xdr:colOff>521968</xdr:colOff>
      <xdr:row>47</xdr:row>
      <xdr:rowOff>2141221</xdr:rowOff>
    </xdr:to>
    <xdr:graphicFrame macro="">
      <xdr:nvGraphicFramePr>
        <xdr:cNvPr id="12" name="Chart 11">
          <a:extLst>
            <a:ext uri="{FF2B5EF4-FFF2-40B4-BE49-F238E27FC236}">
              <a16:creationId xmlns:a16="http://schemas.microsoft.com/office/drawing/2014/main" id="{07FB99E5-87FA-4E82-ACBE-B52CAA2B8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75051</xdr:colOff>
      <xdr:row>64</xdr:row>
      <xdr:rowOff>11431</xdr:rowOff>
    </xdr:from>
    <xdr:to>
      <xdr:col>30</xdr:col>
      <xdr:colOff>416438</xdr:colOff>
      <xdr:row>88</xdr:row>
      <xdr:rowOff>6500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96997</xdr:colOff>
      <xdr:row>100</xdr:row>
      <xdr:rowOff>59532</xdr:rowOff>
    </xdr:from>
    <xdr:to>
      <xdr:col>28</xdr:col>
      <xdr:colOff>251324</xdr:colOff>
      <xdr:row>109</xdr:row>
      <xdr:rowOff>5103</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99696</xdr:colOff>
      <xdr:row>111</xdr:row>
      <xdr:rowOff>30957</xdr:rowOff>
    </xdr:from>
    <xdr:to>
      <xdr:col>28</xdr:col>
      <xdr:colOff>587216</xdr:colOff>
      <xdr:row>121</xdr:row>
      <xdr:rowOff>2476500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78423</xdr:colOff>
      <xdr:row>123</xdr:row>
      <xdr:rowOff>19209</xdr:rowOff>
    </xdr:from>
    <xdr:to>
      <xdr:col>28</xdr:col>
      <xdr:colOff>532107</xdr:colOff>
      <xdr:row>129</xdr:row>
      <xdr:rowOff>2972753</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103982</xdr:colOff>
      <xdr:row>141</xdr:row>
      <xdr:rowOff>35718</xdr:rowOff>
    </xdr:from>
    <xdr:to>
      <xdr:col>28</xdr:col>
      <xdr:colOff>305752</xdr:colOff>
      <xdr:row>147</xdr:row>
      <xdr:rowOff>3020199</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61595</xdr:colOff>
      <xdr:row>150</xdr:row>
      <xdr:rowOff>6033</xdr:rowOff>
    </xdr:from>
    <xdr:to>
      <xdr:col>28</xdr:col>
      <xdr:colOff>309562</xdr:colOff>
      <xdr:row>154</xdr:row>
      <xdr:rowOff>3190875</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82390</xdr:colOff>
      <xdr:row>14</xdr:row>
      <xdr:rowOff>25240</xdr:rowOff>
    </xdr:from>
    <xdr:to>
      <xdr:col>27</xdr:col>
      <xdr:colOff>154781</xdr:colOff>
      <xdr:row>34</xdr:row>
      <xdr:rowOff>69532</xdr:rowOff>
    </xdr:to>
    <xdr:graphicFrame macro="">
      <xdr:nvGraphicFramePr>
        <xdr:cNvPr id="14" name="Chart 13">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215900</xdr:colOff>
      <xdr:row>1</xdr:row>
      <xdr:rowOff>127000</xdr:rowOff>
    </xdr:from>
    <xdr:to>
      <xdr:col>8</xdr:col>
      <xdr:colOff>344861</xdr:colOff>
      <xdr:row>4</xdr:row>
      <xdr:rowOff>111312</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416800" y="317500"/>
          <a:ext cx="1111624" cy="555812"/>
        </a:xfrm>
        <a:prstGeom prst="rect">
          <a:avLst/>
        </a:prstGeom>
      </xdr:spPr>
    </xdr:pic>
    <xdr:clientData/>
  </xdr:twoCellAnchor>
  <xdr:twoCellAnchor>
    <xdr:from>
      <xdr:col>17</xdr:col>
      <xdr:colOff>91757</xdr:colOff>
      <xdr:row>91</xdr:row>
      <xdr:rowOff>23652</xdr:rowOff>
    </xdr:from>
    <xdr:to>
      <xdr:col>28</xdr:col>
      <xdr:colOff>200025</xdr:colOff>
      <xdr:row>99</xdr:row>
      <xdr:rowOff>9524</xdr:rowOff>
    </xdr:to>
    <xdr:graphicFrame macro="">
      <xdr:nvGraphicFramePr>
        <xdr:cNvPr id="18" name="Chart 17">
          <a:extLst>
            <a:ext uri="{FF2B5EF4-FFF2-40B4-BE49-F238E27FC236}">
              <a16:creationId xmlns:a16="http://schemas.microsoft.com/office/drawing/2014/main" id="{00000000-0008-0000-04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99889</xdr:colOff>
      <xdr:row>132</xdr:row>
      <xdr:rowOff>54614</xdr:rowOff>
    </xdr:from>
    <xdr:to>
      <xdr:col>27</xdr:col>
      <xdr:colOff>501967</xdr:colOff>
      <xdr:row>138</xdr:row>
      <xdr:rowOff>2617470</xdr:rowOff>
    </xdr:to>
    <xdr:graphicFrame macro="">
      <xdr:nvGraphicFramePr>
        <xdr:cNvPr id="21" name="Chart 20">
          <a:extLst>
            <a:ext uri="{FF2B5EF4-FFF2-40B4-BE49-F238E27FC236}">
              <a16:creationId xmlns:a16="http://schemas.microsoft.com/office/drawing/2014/main" id="{00000000-0008-0000-04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29</xdr:col>
      <xdr:colOff>104774</xdr:colOff>
      <xdr:row>111</xdr:row>
      <xdr:rowOff>21432</xdr:rowOff>
    </xdr:from>
    <xdr:to>
      <xdr:col>37</xdr:col>
      <xdr:colOff>554831</xdr:colOff>
      <xdr:row>121</xdr:row>
      <xdr:rowOff>2521744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73342</xdr:colOff>
      <xdr:row>157</xdr:row>
      <xdr:rowOff>15716</xdr:rowOff>
    </xdr:from>
    <xdr:to>
      <xdr:col>26</xdr:col>
      <xdr:colOff>561499</xdr:colOff>
      <xdr:row>161</xdr:row>
      <xdr:rowOff>2893218</xdr:rowOff>
    </xdr:to>
    <xdr:graphicFrame macro="">
      <xdr:nvGraphicFramePr>
        <xdr:cNvPr id="22" name="Chart 21">
          <a:extLst>
            <a:ext uri="{FF2B5EF4-FFF2-40B4-BE49-F238E27FC236}">
              <a16:creationId xmlns:a16="http://schemas.microsoft.com/office/drawing/2014/main" id="{CC98E49A-914D-4D31-B354-E21AC9DDF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9525</xdr:colOff>
      <xdr:row>157</xdr:row>
      <xdr:rowOff>28575</xdr:rowOff>
    </xdr:from>
    <xdr:to>
      <xdr:col>36</xdr:col>
      <xdr:colOff>29527</xdr:colOff>
      <xdr:row>161</xdr:row>
      <xdr:rowOff>2902267</xdr:rowOff>
    </xdr:to>
    <xdr:graphicFrame macro="">
      <xdr:nvGraphicFramePr>
        <xdr:cNvPr id="24" name="Chart 23">
          <a:extLst>
            <a:ext uri="{FF2B5EF4-FFF2-40B4-BE49-F238E27FC236}">
              <a16:creationId xmlns:a16="http://schemas.microsoft.com/office/drawing/2014/main" id="{B81C222B-78DA-4C2A-B66B-FF68FC487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36</xdr:col>
      <xdr:colOff>188119</xdr:colOff>
      <xdr:row>157</xdr:row>
      <xdr:rowOff>73819</xdr:rowOff>
    </xdr:from>
    <xdr:to>
      <xdr:col>45</xdr:col>
      <xdr:colOff>115253</xdr:colOff>
      <xdr:row>161</xdr:row>
      <xdr:rowOff>2947511</xdr:rowOff>
    </xdr:to>
    <xdr:graphicFrame macro="">
      <xdr:nvGraphicFramePr>
        <xdr:cNvPr id="25" name="Chart 24">
          <a:extLst>
            <a:ext uri="{FF2B5EF4-FFF2-40B4-BE49-F238E27FC236}">
              <a16:creationId xmlns:a16="http://schemas.microsoft.com/office/drawing/2014/main" id="{E51B5B40-E241-4B80-B42B-914699252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71439</xdr:colOff>
      <xdr:row>7</xdr:row>
      <xdr:rowOff>16193</xdr:rowOff>
    </xdr:from>
    <xdr:to>
      <xdr:col>27</xdr:col>
      <xdr:colOff>202407</xdr:colOff>
      <xdr:row>11</xdr:row>
      <xdr:rowOff>2942750</xdr:rowOff>
    </xdr:to>
    <xdr:graphicFrame macro="">
      <xdr:nvGraphicFramePr>
        <xdr:cNvPr id="23" name="Chart 22">
          <a:extLst>
            <a:ext uri="{FF2B5EF4-FFF2-40B4-BE49-F238E27FC236}">
              <a16:creationId xmlns:a16="http://schemas.microsoft.com/office/drawing/2014/main" id="{A6FCFBC1-949E-4563-ACA9-C5C0501DA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0.4347</cdr:x>
      <cdr:y>0.45219</cdr:y>
    </cdr:from>
    <cdr:to>
      <cdr:x>0.57697</cdr:x>
      <cdr:y>0.59737</cdr:y>
    </cdr:to>
    <cdr:sp macro="" textlink="">
      <cdr:nvSpPr>
        <cdr:cNvPr id="2" name="TextBox 1">
          <a:extLst xmlns:a="http://schemas.openxmlformats.org/drawingml/2006/main">
            <a:ext uri="{FF2B5EF4-FFF2-40B4-BE49-F238E27FC236}">
              <a16:creationId xmlns:a16="http://schemas.microsoft.com/office/drawing/2014/main" id="{6042B834-7B79-4CF9-ABE6-FD4EB6A66F13}"/>
            </a:ext>
          </a:extLst>
        </cdr:cNvPr>
        <cdr:cNvSpPr txBox="1"/>
      </cdr:nvSpPr>
      <cdr:spPr>
        <a:xfrm xmlns:a="http://schemas.openxmlformats.org/drawingml/2006/main">
          <a:off x="2619373" y="2262185"/>
          <a:ext cx="857251" cy="72628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a:latin typeface="Candara" panose="020E0502030303020204" pitchFamily="34" charset="0"/>
            </a:rPr>
            <a:t>$1.5</a:t>
          </a:r>
          <a:r>
            <a:rPr lang="en-US" sz="2400" baseline="0">
              <a:latin typeface="Candara" panose="020E0502030303020204" pitchFamily="34" charset="0"/>
            </a:rPr>
            <a:t> B</a:t>
          </a:r>
          <a:endParaRPr lang="en-US" sz="2400">
            <a:latin typeface="Candara" panose="020E050203030302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17</xdr:col>
      <xdr:colOff>125052</xdr:colOff>
      <xdr:row>139</xdr:row>
      <xdr:rowOff>11131</xdr:rowOff>
    </xdr:from>
    <xdr:to>
      <xdr:col>28</xdr:col>
      <xdr:colOff>311743</xdr:colOff>
      <xdr:row>144</xdr:row>
      <xdr:rowOff>170089</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140085</xdr:colOff>
      <xdr:row>64</xdr:row>
      <xdr:rowOff>26600</xdr:rowOff>
    </xdr:from>
    <xdr:to>
      <xdr:col>30</xdr:col>
      <xdr:colOff>306686</xdr:colOff>
      <xdr:row>87</xdr:row>
      <xdr:rowOff>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29610</xdr:colOff>
      <xdr:row>101</xdr:row>
      <xdr:rowOff>16920</xdr:rowOff>
    </xdr:from>
    <xdr:to>
      <xdr:col>28</xdr:col>
      <xdr:colOff>428625</xdr:colOff>
      <xdr:row>110</xdr:row>
      <xdr:rowOff>2264229</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139161</xdr:colOff>
      <xdr:row>113</xdr:row>
      <xdr:rowOff>28354</xdr:rowOff>
    </xdr:from>
    <xdr:to>
      <xdr:col>29</xdr:col>
      <xdr:colOff>12314</xdr:colOff>
      <xdr:row>119</xdr:row>
      <xdr:rowOff>2954247</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112838</xdr:colOff>
      <xdr:row>122</xdr:row>
      <xdr:rowOff>57443</xdr:rowOff>
    </xdr:from>
    <xdr:to>
      <xdr:col>28</xdr:col>
      <xdr:colOff>574494</xdr:colOff>
      <xdr:row>128</xdr:row>
      <xdr:rowOff>3315245</xdr:rowOff>
    </xdr:to>
    <xdr:graphicFrame macro="">
      <xdr:nvGraphicFramePr>
        <xdr:cNvPr id="8" name="Chart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10085</xdr:colOff>
      <xdr:row>131</xdr:row>
      <xdr:rowOff>20451</xdr:rowOff>
    </xdr:from>
    <xdr:to>
      <xdr:col>28</xdr:col>
      <xdr:colOff>571501</xdr:colOff>
      <xdr:row>137</xdr:row>
      <xdr:rowOff>130969</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784412</xdr:colOff>
      <xdr:row>0</xdr:row>
      <xdr:rowOff>168088</xdr:rowOff>
    </xdr:from>
    <xdr:to>
      <xdr:col>7</xdr:col>
      <xdr:colOff>898488</xdr:colOff>
      <xdr:row>3</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37294" y="168088"/>
          <a:ext cx="1111624" cy="555812"/>
        </a:xfrm>
        <a:prstGeom prst="rect">
          <a:avLst/>
        </a:prstGeom>
      </xdr:spPr>
    </xdr:pic>
    <xdr:clientData/>
  </xdr:twoCellAnchor>
  <xdr:twoCellAnchor>
    <xdr:from>
      <xdr:col>17</xdr:col>
      <xdr:colOff>16421</xdr:colOff>
      <xdr:row>93</xdr:row>
      <xdr:rowOff>18431</xdr:rowOff>
    </xdr:from>
    <xdr:to>
      <xdr:col>27</xdr:col>
      <xdr:colOff>601345</xdr:colOff>
      <xdr:row>97</xdr:row>
      <xdr:rowOff>3156858</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17</xdr:col>
      <xdr:colOff>9527</xdr:colOff>
      <xdr:row>7</xdr:row>
      <xdr:rowOff>28576</xdr:rowOff>
    </xdr:from>
    <xdr:to>
      <xdr:col>26</xdr:col>
      <xdr:colOff>214312</xdr:colOff>
      <xdr:row>12</xdr:row>
      <xdr:rowOff>2393156</xdr:rowOff>
    </xdr:to>
    <xdr:graphicFrame macro="">
      <xdr:nvGraphicFramePr>
        <xdr:cNvPr id="2" name="Chart 1">
          <a:extLst>
            <a:ext uri="{FF2B5EF4-FFF2-40B4-BE49-F238E27FC236}">
              <a16:creationId xmlns:a16="http://schemas.microsoft.com/office/drawing/2014/main" id="{7F3CFA19-6D79-4857-99B6-CAD41C377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95250</xdr:colOff>
      <xdr:row>0</xdr:row>
      <xdr:rowOff>142874</xdr:rowOff>
    </xdr:from>
    <xdr:to>
      <xdr:col>4</xdr:col>
      <xdr:colOff>510540</xdr:colOff>
      <xdr:row>4</xdr:row>
      <xdr:rowOff>2380</xdr:rowOff>
    </xdr:to>
    <xdr:pic>
      <xdr:nvPicPr>
        <xdr:cNvPr id="4" name="Picture 3">
          <a:extLst>
            <a:ext uri="{FF2B5EF4-FFF2-40B4-BE49-F238E27FC236}">
              <a16:creationId xmlns:a16="http://schemas.microsoft.com/office/drawing/2014/main" id="{C841D7F4-A2BB-4380-B423-6830DD79F8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9525" y="142874"/>
          <a:ext cx="1238250" cy="611505"/>
        </a:xfrm>
        <a:prstGeom prst="rect">
          <a:avLst/>
        </a:prstGeom>
      </xdr:spPr>
    </xdr:pic>
    <xdr:clientData/>
  </xdr:twoCellAnchor>
  <xdr:twoCellAnchor>
    <xdr:from>
      <xdr:col>17</xdr:col>
      <xdr:colOff>70907</xdr:colOff>
      <xdr:row>15</xdr:row>
      <xdr:rowOff>13123</xdr:rowOff>
    </xdr:from>
    <xdr:to>
      <xdr:col>26</xdr:col>
      <xdr:colOff>263843</xdr:colOff>
      <xdr:row>22</xdr:row>
      <xdr:rowOff>1901190</xdr:rowOff>
    </xdr:to>
    <xdr:graphicFrame macro="">
      <xdr:nvGraphicFramePr>
        <xdr:cNvPr id="5" name="Chart 4">
          <a:extLst>
            <a:ext uri="{FF2B5EF4-FFF2-40B4-BE49-F238E27FC236}">
              <a16:creationId xmlns:a16="http://schemas.microsoft.com/office/drawing/2014/main" id="{C5A470FC-886E-4ECF-8B1A-A0B9FB290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102815</xdr:colOff>
      <xdr:row>25</xdr:row>
      <xdr:rowOff>25030</xdr:rowOff>
    </xdr:from>
    <xdr:to>
      <xdr:col>26</xdr:col>
      <xdr:colOff>585311</xdr:colOff>
      <xdr:row>32</xdr:row>
      <xdr:rowOff>1829276</xdr:rowOff>
    </xdr:to>
    <xdr:graphicFrame macro="">
      <xdr:nvGraphicFramePr>
        <xdr:cNvPr id="6" name="Chart 5">
          <a:extLst>
            <a:ext uri="{FF2B5EF4-FFF2-40B4-BE49-F238E27FC236}">
              <a16:creationId xmlns:a16="http://schemas.microsoft.com/office/drawing/2014/main" id="{E16EE3A6-25FA-4AAD-97B8-B6C51A8ED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yung@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topLeftCell="A3" workbookViewId="0">
      <selection activeCell="J10" sqref="J10"/>
    </sheetView>
  </sheetViews>
  <sheetFormatPr defaultRowHeight="15" x14ac:dyDescent="0.25"/>
  <cols>
    <col min="2" max="2" width="9.42578125" bestFit="1" customWidth="1"/>
  </cols>
  <sheetData>
    <row r="1" spans="1:12" x14ac:dyDescent="0.25">
      <c r="A1" s="1"/>
      <c r="B1" s="1"/>
      <c r="C1" s="1"/>
      <c r="D1" s="1"/>
      <c r="E1" s="1"/>
      <c r="F1" s="1"/>
      <c r="G1" s="1"/>
      <c r="H1" s="1"/>
      <c r="I1" s="1"/>
      <c r="J1" s="1"/>
      <c r="K1" s="1"/>
      <c r="L1" s="1"/>
    </row>
    <row r="2" spans="1:12" x14ac:dyDescent="0.25">
      <c r="A2" s="1"/>
      <c r="B2" s="1"/>
      <c r="C2" s="1"/>
      <c r="D2" s="1"/>
      <c r="E2" s="1"/>
      <c r="F2" s="1"/>
      <c r="G2" s="1"/>
      <c r="H2" s="1"/>
      <c r="I2" s="1"/>
      <c r="J2" s="1"/>
      <c r="K2" s="1"/>
      <c r="L2" s="1"/>
    </row>
    <row r="3" spans="1:12" x14ac:dyDescent="0.25">
      <c r="A3" s="1"/>
      <c r="B3" s="1"/>
      <c r="C3" s="1"/>
      <c r="D3" s="1"/>
      <c r="E3" s="1"/>
      <c r="F3" s="1"/>
      <c r="G3" s="1"/>
      <c r="H3" s="1"/>
      <c r="I3" s="1"/>
      <c r="J3" s="1"/>
      <c r="K3" s="1"/>
      <c r="L3" s="1"/>
    </row>
    <row r="4" spans="1:12" x14ac:dyDescent="0.25">
      <c r="A4" s="1"/>
      <c r="B4" s="1"/>
      <c r="C4" s="1"/>
      <c r="D4" s="1"/>
      <c r="E4" s="1"/>
      <c r="F4" s="1"/>
      <c r="G4" s="1"/>
      <c r="H4" s="1"/>
      <c r="I4" s="1"/>
      <c r="J4" s="1"/>
      <c r="K4" s="1"/>
      <c r="L4" s="1"/>
    </row>
    <row r="5" spans="1:12" x14ac:dyDescent="0.25">
      <c r="A5" s="1"/>
      <c r="B5" s="1"/>
      <c r="C5" s="1"/>
      <c r="D5" s="1"/>
      <c r="E5" s="1"/>
      <c r="F5" s="1"/>
      <c r="G5" s="1"/>
      <c r="H5" s="1"/>
      <c r="I5" s="1"/>
      <c r="J5" s="1"/>
      <c r="K5" s="1"/>
      <c r="L5" s="1"/>
    </row>
    <row r="6" spans="1:12" x14ac:dyDescent="0.25">
      <c r="A6" s="1"/>
      <c r="B6" s="1"/>
      <c r="C6" s="1"/>
      <c r="D6" s="1"/>
      <c r="E6" s="1"/>
      <c r="F6" s="1"/>
      <c r="G6" s="1"/>
      <c r="H6" s="1"/>
      <c r="I6" s="1"/>
      <c r="J6" s="1"/>
      <c r="K6" s="1"/>
      <c r="L6" s="1"/>
    </row>
    <row r="7" spans="1:12" x14ac:dyDescent="0.25">
      <c r="A7" s="1"/>
      <c r="B7" s="1"/>
      <c r="C7" s="1"/>
      <c r="D7" s="1"/>
      <c r="E7" s="1"/>
      <c r="F7" s="1"/>
      <c r="G7" s="1"/>
      <c r="H7" s="1"/>
      <c r="I7" s="1"/>
      <c r="J7" s="1"/>
      <c r="K7" s="1"/>
      <c r="L7" s="1"/>
    </row>
    <row r="8" spans="1:12" x14ac:dyDescent="0.25">
      <c r="A8" s="1"/>
      <c r="B8" s="1"/>
      <c r="C8" s="1"/>
      <c r="D8" s="1"/>
      <c r="E8" s="1"/>
      <c r="F8" s="1"/>
      <c r="G8" s="1"/>
      <c r="H8" s="1"/>
      <c r="I8" s="1"/>
      <c r="J8" s="1"/>
      <c r="K8" s="1"/>
      <c r="L8" s="1"/>
    </row>
    <row r="9" spans="1:12" x14ac:dyDescent="0.25">
      <c r="A9" s="1"/>
      <c r="B9" s="1"/>
      <c r="C9" s="1"/>
      <c r="D9" s="1"/>
      <c r="E9" s="1"/>
      <c r="F9" s="1"/>
      <c r="G9" s="1"/>
      <c r="H9" s="1"/>
      <c r="I9" s="16" t="s">
        <v>40</v>
      </c>
      <c r="J9" s="138" t="s">
        <v>226</v>
      </c>
      <c r="K9" s="1"/>
      <c r="L9" s="1"/>
    </row>
    <row r="10" spans="1:12" x14ac:dyDescent="0.25">
      <c r="A10" s="1"/>
      <c r="B10" s="1"/>
      <c r="C10" s="1"/>
      <c r="D10" s="1"/>
      <c r="E10" s="1"/>
      <c r="F10" s="1"/>
      <c r="G10" s="1"/>
      <c r="H10" s="1"/>
      <c r="I10" s="1"/>
      <c r="J10" s="1"/>
      <c r="K10" s="1"/>
      <c r="L10" s="1"/>
    </row>
    <row r="11" spans="1:12" x14ac:dyDescent="0.25">
      <c r="A11" s="1"/>
      <c r="B11" s="51" t="s">
        <v>193</v>
      </c>
      <c r="C11" s="1"/>
      <c r="D11" s="1"/>
      <c r="E11" s="1"/>
      <c r="F11" s="1"/>
      <c r="G11" s="1"/>
      <c r="H11" s="1"/>
      <c r="I11" s="1"/>
      <c r="J11" s="1"/>
      <c r="K11" s="1"/>
      <c r="L11" s="1"/>
    </row>
    <row r="12" spans="1:12" x14ac:dyDescent="0.25">
      <c r="A12" s="1"/>
      <c r="B12" s="17">
        <v>43374</v>
      </c>
      <c r="C12" s="51"/>
      <c r="D12" s="1"/>
      <c r="E12" s="1"/>
      <c r="F12" s="1"/>
      <c r="G12" s="1"/>
      <c r="H12" s="1"/>
      <c r="I12" s="1"/>
      <c r="J12" s="1"/>
      <c r="K12" s="1"/>
      <c r="L12" s="1"/>
    </row>
    <row r="13" spans="1:12" x14ac:dyDescent="0.25">
      <c r="A13" s="1"/>
      <c r="B13" s="1"/>
      <c r="C13" s="1"/>
      <c r="D13" s="1"/>
      <c r="E13" s="1"/>
      <c r="F13" s="1"/>
      <c r="G13" s="1"/>
      <c r="H13" s="1"/>
      <c r="I13" s="1"/>
      <c r="J13" s="1"/>
      <c r="K13" s="1"/>
      <c r="L13" s="1"/>
    </row>
    <row r="14" spans="1:12" x14ac:dyDescent="0.25">
      <c r="A14" s="1"/>
      <c r="B14" s="51" t="s">
        <v>137</v>
      </c>
      <c r="C14" s="1"/>
      <c r="D14" s="1"/>
      <c r="E14" s="1"/>
      <c r="F14" s="1"/>
      <c r="G14" s="1"/>
      <c r="H14" s="1"/>
      <c r="I14" s="1"/>
      <c r="J14" s="1"/>
      <c r="K14" s="1"/>
      <c r="L14" s="1"/>
    </row>
    <row r="15" spans="1:12" x14ac:dyDescent="0.25">
      <c r="A15" s="1"/>
      <c r="B15" s="1" t="s">
        <v>41</v>
      </c>
      <c r="C15" s="1"/>
      <c r="D15" s="1"/>
      <c r="E15" s="1"/>
      <c r="F15" s="1"/>
      <c r="G15" s="1"/>
      <c r="H15" s="1"/>
      <c r="I15" s="1"/>
      <c r="J15" s="1"/>
      <c r="K15" s="1"/>
      <c r="L15" s="1"/>
    </row>
    <row r="16" spans="1:12" x14ac:dyDescent="0.25">
      <c r="A16" s="1"/>
      <c r="B16" s="52" t="s">
        <v>123</v>
      </c>
      <c r="C16" s="1"/>
      <c r="D16" s="1"/>
      <c r="E16" s="1"/>
      <c r="F16" s="1"/>
      <c r="G16" s="1"/>
      <c r="H16" s="1"/>
      <c r="I16" s="1"/>
      <c r="J16" s="1"/>
      <c r="K16" s="1"/>
      <c r="L16" s="1"/>
    </row>
    <row r="17" spans="1:12" x14ac:dyDescent="0.25">
      <c r="A17" s="1"/>
      <c r="B17" s="1"/>
      <c r="C17" s="1"/>
      <c r="D17" s="1"/>
      <c r="E17" s="1"/>
      <c r="F17" s="1"/>
      <c r="G17" s="1"/>
      <c r="H17" s="1"/>
      <c r="I17" s="1"/>
      <c r="J17" s="1"/>
      <c r="K17" s="1"/>
      <c r="L17" s="1"/>
    </row>
    <row r="18" spans="1:12" ht="82.5" customHeight="1" x14ac:dyDescent="0.25">
      <c r="A18" s="1"/>
      <c r="B18" s="151" t="s">
        <v>194</v>
      </c>
      <c r="C18" s="151"/>
      <c r="D18" s="151"/>
      <c r="E18" s="151"/>
      <c r="F18" s="151"/>
      <c r="G18" s="151"/>
      <c r="H18" s="151"/>
      <c r="I18" s="1"/>
      <c r="J18" s="1"/>
      <c r="K18" s="1"/>
      <c r="L18" s="1"/>
    </row>
  </sheetData>
  <mergeCells count="1">
    <mergeCell ref="B18:H18"/>
  </mergeCells>
  <hyperlinks>
    <hyperlink ref="B16" r:id="rId1" xr:uid="{00000000-0004-0000-0000-000000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21"/>
  <sheetViews>
    <sheetView workbookViewId="0"/>
  </sheetViews>
  <sheetFormatPr defaultColWidth="9.140625" defaultRowHeight="15" x14ac:dyDescent="0.25"/>
  <cols>
    <col min="1" max="1" width="9.140625" style="1"/>
    <col min="2" max="2" width="43" style="1" customWidth="1"/>
    <col min="3" max="3" width="65.7109375" style="1" customWidth="1"/>
    <col min="4" max="16384" width="9.140625" style="1"/>
  </cols>
  <sheetData>
    <row r="1" spans="2:3" x14ac:dyDescent="0.25">
      <c r="B1" s="22"/>
      <c r="C1" s="22"/>
    </row>
    <row r="2" spans="2:3" x14ac:dyDescent="0.25">
      <c r="B2" s="22" t="s">
        <v>68</v>
      </c>
      <c r="C2" s="22"/>
    </row>
    <row r="3" spans="2:3" x14ac:dyDescent="0.25">
      <c r="B3" s="22" t="s">
        <v>42</v>
      </c>
      <c r="C3" s="22"/>
    </row>
    <row r="4" spans="2:3" x14ac:dyDescent="0.25">
      <c r="B4" s="23">
        <f>'Cover sheet'!B12</f>
        <v>43374</v>
      </c>
      <c r="C4" s="22"/>
    </row>
    <row r="5" spans="2:3" ht="15.75" thickBot="1" x14ac:dyDescent="0.3">
      <c r="B5" s="22"/>
      <c r="C5" s="22"/>
    </row>
    <row r="6" spans="2:3" x14ac:dyDescent="0.25">
      <c r="B6" s="18" t="s">
        <v>43</v>
      </c>
      <c r="C6" s="19" t="s">
        <v>44</v>
      </c>
    </row>
    <row r="7" spans="2:3" ht="45" x14ac:dyDescent="0.25">
      <c r="B7" s="20" t="s">
        <v>45</v>
      </c>
      <c r="C7" s="122" t="s">
        <v>109</v>
      </c>
    </row>
    <row r="8" spans="2:3" ht="30" x14ac:dyDescent="0.25">
      <c r="B8" s="20" t="s">
        <v>80</v>
      </c>
      <c r="C8" s="21" t="s">
        <v>46</v>
      </c>
    </row>
    <row r="9" spans="2:3" ht="45" x14ac:dyDescent="0.25">
      <c r="B9" s="123" t="s">
        <v>166</v>
      </c>
      <c r="C9" s="122" t="s">
        <v>167</v>
      </c>
    </row>
    <row r="10" spans="2:3" x14ac:dyDescent="0.25">
      <c r="B10" s="123" t="s">
        <v>178</v>
      </c>
      <c r="C10" s="122" t="s">
        <v>179</v>
      </c>
    </row>
    <row r="11" spans="2:3" ht="45" x14ac:dyDescent="0.25">
      <c r="B11" s="20" t="s">
        <v>47</v>
      </c>
      <c r="C11" s="47" t="s">
        <v>104</v>
      </c>
    </row>
    <row r="12" spans="2:3" ht="60" x14ac:dyDescent="0.25">
      <c r="B12" s="20" t="s">
        <v>48</v>
      </c>
      <c r="C12" s="47" t="s">
        <v>103</v>
      </c>
    </row>
    <row r="13" spans="2:3" ht="45" x14ac:dyDescent="0.25">
      <c r="B13" s="20" t="s">
        <v>49</v>
      </c>
      <c r="C13" s="21" t="s">
        <v>73</v>
      </c>
    </row>
    <row r="14" spans="2:3" ht="45" x14ac:dyDescent="0.25">
      <c r="B14" s="50" t="s">
        <v>118</v>
      </c>
      <c r="C14" s="49" t="s">
        <v>119</v>
      </c>
    </row>
    <row r="15" spans="2:3" x14ac:dyDescent="0.25">
      <c r="B15" s="50" t="s">
        <v>116</v>
      </c>
      <c r="C15" s="49" t="s">
        <v>117</v>
      </c>
    </row>
    <row r="16" spans="2:3" ht="30" x14ac:dyDescent="0.25">
      <c r="B16" s="50" t="s">
        <v>120</v>
      </c>
      <c r="C16" s="49" t="s">
        <v>121</v>
      </c>
    </row>
    <row r="17" spans="2:3" ht="45" x14ac:dyDescent="0.25">
      <c r="B17" s="50" t="s">
        <v>110</v>
      </c>
      <c r="C17" s="49" t="s">
        <v>111</v>
      </c>
    </row>
    <row r="18" spans="2:3" ht="45" x14ac:dyDescent="0.25">
      <c r="B18" s="50" t="s">
        <v>112</v>
      </c>
      <c r="C18" s="49" t="s">
        <v>113</v>
      </c>
    </row>
    <row r="19" spans="2:3" ht="30" x14ac:dyDescent="0.25">
      <c r="B19" s="50" t="s">
        <v>114</v>
      </c>
      <c r="C19" s="49" t="s">
        <v>115</v>
      </c>
    </row>
    <row r="20" spans="2:3" ht="45" x14ac:dyDescent="0.25">
      <c r="B20" s="20" t="s">
        <v>84</v>
      </c>
      <c r="C20" s="122" t="s">
        <v>165</v>
      </c>
    </row>
    <row r="21" spans="2:3" x14ac:dyDescent="0.25">
      <c r="B21" s="20"/>
      <c r="C21" s="21"/>
    </row>
  </sheetData>
  <pageMargins left="0.7" right="0.7" top="0.75" bottom="0.75" header="0.3" footer="0.3"/>
  <pageSetup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40"/>
  <sheetViews>
    <sheetView workbookViewId="0"/>
  </sheetViews>
  <sheetFormatPr defaultRowHeight="15" x14ac:dyDescent="0.25"/>
  <cols>
    <col min="2" max="2" width="65.42578125" customWidth="1"/>
    <col min="3" max="3" width="63.28515625" customWidth="1"/>
  </cols>
  <sheetData>
    <row r="1" spans="2:3" s="1" customFormat="1" x14ac:dyDescent="0.25">
      <c r="B1" s="22"/>
      <c r="C1" s="22"/>
    </row>
    <row r="2" spans="2:3" s="1" customFormat="1" x14ac:dyDescent="0.25">
      <c r="B2" s="22" t="s">
        <v>68</v>
      </c>
      <c r="C2" s="22"/>
    </row>
    <row r="3" spans="2:3" s="1" customFormat="1" x14ac:dyDescent="0.25">
      <c r="B3" s="56" t="s">
        <v>133</v>
      </c>
      <c r="C3" s="22"/>
    </row>
    <row r="4" spans="2:3" s="1" customFormat="1" x14ac:dyDescent="0.25">
      <c r="B4" s="23">
        <v>43374</v>
      </c>
      <c r="C4" s="22"/>
    </row>
    <row r="5" spans="2:3" s="1" customFormat="1" x14ac:dyDescent="0.25">
      <c r="B5" s="22"/>
      <c r="C5" s="22"/>
    </row>
    <row r="7" spans="2:3" x14ac:dyDescent="0.25">
      <c r="B7" s="124" t="s">
        <v>89</v>
      </c>
      <c r="C7" s="124" t="s">
        <v>195</v>
      </c>
    </row>
    <row r="8" spans="2:3" x14ac:dyDescent="0.25">
      <c r="B8" s="124" t="s">
        <v>90</v>
      </c>
      <c r="C8" s="124" t="s">
        <v>219</v>
      </c>
    </row>
    <row r="9" spans="2:3" x14ac:dyDescent="0.25">
      <c r="B9" s="124" t="s">
        <v>92</v>
      </c>
      <c r="C9" s="124" t="s">
        <v>220</v>
      </c>
    </row>
    <row r="10" spans="2:3" x14ac:dyDescent="0.25">
      <c r="B10" s="124" t="s">
        <v>174</v>
      </c>
      <c r="C10" s="124" t="s">
        <v>221</v>
      </c>
    </row>
    <row r="11" spans="2:3" x14ac:dyDescent="0.25">
      <c r="B11" s="124" t="s">
        <v>180</v>
      </c>
      <c r="C11" s="124" t="s">
        <v>222</v>
      </c>
    </row>
    <row r="12" spans="2:3" x14ac:dyDescent="0.25">
      <c r="B12" s="124" t="s">
        <v>196</v>
      </c>
      <c r="C12" s="124" t="s">
        <v>223</v>
      </c>
    </row>
    <row r="13" spans="2:3" x14ac:dyDescent="0.25">
      <c r="B13" s="124"/>
      <c r="C13" s="124" t="s">
        <v>224</v>
      </c>
    </row>
    <row r="14" spans="2:3" x14ac:dyDescent="0.25">
      <c r="B14" s="124"/>
      <c r="C14" s="124" t="s">
        <v>225</v>
      </c>
    </row>
    <row r="15" spans="2:3" x14ac:dyDescent="0.25">
      <c r="B15" s="54"/>
    </row>
    <row r="16" spans="2:3" x14ac:dyDescent="0.25">
      <c r="B16" s="124" t="s">
        <v>93</v>
      </c>
      <c r="C16" s="124" t="s">
        <v>197</v>
      </c>
    </row>
    <row r="17" spans="2:3" x14ac:dyDescent="0.25">
      <c r="B17" s="124" t="s">
        <v>94</v>
      </c>
      <c r="C17" s="124" t="s">
        <v>198</v>
      </c>
    </row>
    <row r="18" spans="2:3" x14ac:dyDescent="0.25">
      <c r="B18" s="124" t="s">
        <v>95</v>
      </c>
      <c r="C18" s="124" t="s">
        <v>199</v>
      </c>
    </row>
    <row r="19" spans="2:3" x14ac:dyDescent="0.25">
      <c r="B19" s="124" t="s">
        <v>96</v>
      </c>
      <c r="C19" s="124" t="s">
        <v>200</v>
      </c>
    </row>
    <row r="20" spans="2:3" x14ac:dyDescent="0.25">
      <c r="B20" s="124" t="s">
        <v>97</v>
      </c>
      <c r="C20" s="124" t="s">
        <v>201</v>
      </c>
    </row>
    <row r="21" spans="2:3" x14ac:dyDescent="0.25">
      <c r="B21" s="124" t="s">
        <v>98</v>
      </c>
      <c r="C21" s="124" t="s">
        <v>202</v>
      </c>
    </row>
    <row r="22" spans="2:3" x14ac:dyDescent="0.25">
      <c r="B22" s="124" t="s">
        <v>142</v>
      </c>
      <c r="C22" s="124" t="s">
        <v>203</v>
      </c>
    </row>
    <row r="23" spans="2:3" x14ac:dyDescent="0.25">
      <c r="B23" s="124" t="s">
        <v>152</v>
      </c>
      <c r="C23" s="124" t="s">
        <v>204</v>
      </c>
    </row>
    <row r="24" spans="2:3" x14ac:dyDescent="0.25">
      <c r="B24" s="124" t="s">
        <v>153</v>
      </c>
      <c r="C24" s="124" t="s">
        <v>205</v>
      </c>
    </row>
    <row r="25" spans="2:3" x14ac:dyDescent="0.25">
      <c r="B25" s="124" t="s">
        <v>188</v>
      </c>
      <c r="C25" s="124" t="s">
        <v>206</v>
      </c>
    </row>
    <row r="26" spans="2:3" x14ac:dyDescent="0.25">
      <c r="B26" s="124"/>
      <c r="C26" s="124" t="s">
        <v>207</v>
      </c>
    </row>
    <row r="27" spans="2:3" x14ac:dyDescent="0.25">
      <c r="B27" s="55"/>
    </row>
    <row r="28" spans="2:3" x14ac:dyDescent="0.25">
      <c r="B28" s="124" t="s">
        <v>99</v>
      </c>
      <c r="C28" s="124" t="s">
        <v>208</v>
      </c>
    </row>
    <row r="29" spans="2:3" x14ac:dyDescent="0.25">
      <c r="B29" s="124" t="s">
        <v>130</v>
      </c>
      <c r="C29" s="124" t="s">
        <v>209</v>
      </c>
    </row>
    <row r="30" spans="2:3" x14ac:dyDescent="0.25">
      <c r="B30" s="124" t="s">
        <v>101</v>
      </c>
      <c r="C30" s="124" t="s">
        <v>210</v>
      </c>
    </row>
    <row r="31" spans="2:3" x14ac:dyDescent="0.25">
      <c r="B31" s="124" t="s">
        <v>131</v>
      </c>
      <c r="C31" s="124" t="s">
        <v>211</v>
      </c>
    </row>
    <row r="32" spans="2:3" x14ac:dyDescent="0.25">
      <c r="B32" s="124" t="s">
        <v>126</v>
      </c>
      <c r="C32" s="124" t="s">
        <v>212</v>
      </c>
    </row>
    <row r="33" spans="2:3" x14ac:dyDescent="0.25">
      <c r="B33" s="124" t="s">
        <v>127</v>
      </c>
      <c r="C33" s="124" t="s">
        <v>214</v>
      </c>
    </row>
    <row r="34" spans="2:3" x14ac:dyDescent="0.25">
      <c r="B34" s="124" t="s">
        <v>128</v>
      </c>
      <c r="C34" s="124" t="s">
        <v>215</v>
      </c>
    </row>
    <row r="35" spans="2:3" x14ac:dyDescent="0.25">
      <c r="B35" s="124" t="s">
        <v>213</v>
      </c>
      <c r="C35" s="124"/>
    </row>
    <row r="36" spans="2:3" x14ac:dyDescent="0.25">
      <c r="B36" s="124" t="s">
        <v>129</v>
      </c>
      <c r="C36" s="124"/>
    </row>
    <row r="38" spans="2:3" x14ac:dyDescent="0.25">
      <c r="B38" s="124" t="s">
        <v>190</v>
      </c>
      <c r="C38" s="124" t="s">
        <v>216</v>
      </c>
    </row>
    <row r="39" spans="2:3" x14ac:dyDescent="0.25">
      <c r="B39" s="124" t="s">
        <v>191</v>
      </c>
      <c r="C39" s="124" t="s">
        <v>217</v>
      </c>
    </row>
    <row r="40" spans="2:3" x14ac:dyDescent="0.25">
      <c r="B40" s="124" t="s">
        <v>192</v>
      </c>
      <c r="C40" s="124" t="s">
        <v>218</v>
      </c>
    </row>
  </sheetData>
  <hyperlinks>
    <hyperlink ref="B7" location="Summary!B7" display="Table 1-1:   DAS Node Shipments" xr:uid="{00000000-0004-0000-0100-000000000000}"/>
    <hyperlink ref="B8" location="Summary!B15" display="Table 1-2:   DAS Equipment Revenue" xr:uid="{00000000-0004-0000-0100-000001000000}"/>
    <hyperlink ref="B9" location="Summary!B25" display="Table 1-3:   DAS Capital Investment" xr:uid="{00000000-0004-0000-0100-000002000000}"/>
    <hyperlink ref="B16" location="IDAS!B57" display="Table 2-1:   Indoor DAS Nodes" xr:uid="{00000000-0004-0000-0100-000003000000}"/>
    <hyperlink ref="B17" location="IDAS!B66" display="Table 2-2:   Indoor DAS Nodes by Band Supported" xr:uid="{00000000-0004-0000-0100-000004000000}"/>
    <hyperlink ref="B18" location="IDAS!B146" display="Table 2-3:   Indoor DAS Revenue" xr:uid="{00000000-0004-0000-0100-000005000000}"/>
    <hyperlink ref="B19" location="IDAS!B167" display="Table 2-4:   Indoor DAS Revenue by Region" xr:uid="{00000000-0004-0000-0100-000006000000}"/>
    <hyperlink ref="B20" location="IDAS!B188" display="Table 2-5:   Indoor DAS Revenue by Vertical Market" xr:uid="{00000000-0004-0000-0100-000007000000}"/>
    <hyperlink ref="B21" location="IDAS!B205" display="Table 2-6:   Indoor DAS Revenue by Business Model" xr:uid="{00000000-0004-0000-0100-000008000000}"/>
    <hyperlink ref="B22" location="IDAS!B213" display="Table 2-7:   Enterprise vs. Operator Indoor DAS Revenue" xr:uid="{00000000-0004-0000-0100-000009000000}"/>
    <hyperlink ref="B23" location="IDAS!B227" display="Table 2-8:   Indoor DAS Revenue by Signal Source Type" xr:uid="{00000000-0004-0000-0100-00000A000000}"/>
    <hyperlink ref="B24" location="IDAS!B238" display="Table 2-9:   Indoor DAS Revenue by Active/Passive" xr:uid="{00000000-0004-0000-0100-00000B000000}"/>
    <hyperlink ref="B28" location="ODAS!B57" display="Table 3-1:   Outdoor DAS Nodes Deployed" xr:uid="{00000000-0004-0000-0100-00000F000000}"/>
    <hyperlink ref="B29" location="ODAS!B61" display="Table 3-2:   Outdoor DAS Nodes Deployed by Band" xr:uid="{00000000-0004-0000-0100-000010000000}"/>
    <hyperlink ref="B30" location="ODAS!B141" display="Table 3-3:   Outdoor DAS Equipment Revenue" xr:uid="{00000000-0004-0000-0100-000011000000}"/>
    <hyperlink ref="B31" location="ODAS!B148" display="Table 3-4:   Outdoor DAS Equipment Revenue by Number of Operators" xr:uid="{00000000-0004-0000-0100-000012000000}"/>
    <hyperlink ref="B32" location="ODAS!B163" display="Table 3-5:   Outdoor DAS Equipment Revenue by Region" xr:uid="{00000000-0004-0000-0100-000013000000}"/>
    <hyperlink ref="B33" location="ODAS!B179" display="Table 3-6:   Outdoor DAS Equipment Revenue by Business Model" xr:uid="{00000000-0004-0000-0100-000014000000}"/>
    <hyperlink ref="B34" location="ODAS!B192" display="Table 3-7:   Outdoor DAS Equipment Revenue by Signal Source" xr:uid="{00000000-0004-0000-0100-000015000000}"/>
    <hyperlink ref="B35" location="ODAS!B205" display="Table 3-8:   Outdoor Shipments by Power Level" xr:uid="{00000000-0004-0000-0100-000016000000}"/>
    <hyperlink ref="B36" location="ODAS!B223" display="Table 3-9:   Equipment Deployed by ODAS players, DAS and RRH" xr:uid="{00000000-0004-0000-0100-000017000000}"/>
    <hyperlink ref="B38" location="DRS!B11" display="DRS!B11" xr:uid="{00000000-0004-0000-0100-000018000000}"/>
    <hyperlink ref="B39" location="DRS!B22" display="DRS!B22" xr:uid="{00000000-0004-0000-0100-000019000000}"/>
    <hyperlink ref="B40" location="DRS!B35" display="DRS!B35" xr:uid="{00000000-0004-0000-0100-00001A000000}"/>
    <hyperlink ref="B12" location="Summary!B34" display="Summary!B34" xr:uid="{00000000-0004-0000-0100-00001B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J104"/>
  <sheetViews>
    <sheetView zoomScale="80" zoomScaleNormal="80" workbookViewId="0"/>
  </sheetViews>
  <sheetFormatPr defaultColWidth="9.140625" defaultRowHeight="15" x14ac:dyDescent="0.25"/>
  <cols>
    <col min="1" max="1" width="9.140625" style="1"/>
    <col min="2" max="2" width="34.42578125" style="1" customWidth="1"/>
    <col min="3" max="8" width="12.28515625" style="1" customWidth="1"/>
    <col min="9" max="9" width="12.140625" style="1" customWidth="1"/>
    <col min="10" max="10" width="11.85546875" style="1" customWidth="1"/>
    <col min="11" max="11" width="12" style="1" customWidth="1"/>
    <col min="12" max="12" width="12.140625" style="1" customWidth="1"/>
    <col min="13" max="15" width="11.28515625" style="1" customWidth="1"/>
    <col min="16" max="16" width="11.7109375" style="1" customWidth="1"/>
    <col min="17" max="19" width="9.140625" style="1"/>
    <col min="20" max="20" width="14" style="1" customWidth="1"/>
    <col min="21" max="16384" width="9.140625" style="1"/>
  </cols>
  <sheetData>
    <row r="2" spans="2:36" x14ac:dyDescent="0.25">
      <c r="B2" s="1" t="s">
        <v>0</v>
      </c>
    </row>
    <row r="3" spans="2:36" x14ac:dyDescent="0.25">
      <c r="B3" s="1" t="s">
        <v>67</v>
      </c>
    </row>
    <row r="4" spans="2:36" x14ac:dyDescent="0.25">
      <c r="B4" s="13">
        <v>43374</v>
      </c>
    </row>
    <row r="5" spans="2:36" x14ac:dyDescent="0.25">
      <c r="B5" s="2" t="s">
        <v>71</v>
      </c>
    </row>
    <row r="6" spans="2:36" x14ac:dyDescent="0.25">
      <c r="B6" s="2"/>
    </row>
    <row r="7" spans="2:36" x14ac:dyDescent="0.25">
      <c r="B7" s="42" t="s">
        <v>89</v>
      </c>
      <c r="C7" s="42"/>
      <c r="R7" s="42" t="s">
        <v>195</v>
      </c>
      <c r="AB7" s="42" t="s">
        <v>219</v>
      </c>
      <c r="AJ7" s="42" t="s">
        <v>220</v>
      </c>
    </row>
    <row r="8" spans="2:36" x14ac:dyDescent="0.25">
      <c r="B8" s="58"/>
      <c r="C8" s="59">
        <v>2012</v>
      </c>
      <c r="D8" s="59">
        <v>2013</v>
      </c>
      <c r="E8" s="59">
        <v>2014</v>
      </c>
      <c r="F8" s="59">
        <v>2015</v>
      </c>
      <c r="G8" s="59">
        <v>2016</v>
      </c>
      <c r="H8" s="59">
        <v>2017</v>
      </c>
      <c r="I8" s="59">
        <v>2018</v>
      </c>
      <c r="J8" s="59">
        <v>2019</v>
      </c>
      <c r="K8" s="59">
        <v>2020</v>
      </c>
      <c r="L8" s="59">
        <v>2021</v>
      </c>
      <c r="M8" s="59">
        <v>2022</v>
      </c>
      <c r="N8" s="59">
        <v>2023</v>
      </c>
      <c r="O8" s="59">
        <v>2024</v>
      </c>
      <c r="P8" s="14" t="s">
        <v>169</v>
      </c>
    </row>
    <row r="9" spans="2:36" x14ac:dyDescent="0.25">
      <c r="B9" s="51" t="s">
        <v>81</v>
      </c>
      <c r="C9" s="8">
        <v>1336944</v>
      </c>
      <c r="D9" s="8">
        <v>1604332.8</v>
      </c>
      <c r="E9" s="8">
        <v>1636419.456</v>
      </c>
      <c r="F9" s="8">
        <v>1610000</v>
      </c>
      <c r="G9" s="8">
        <v>1698550</v>
      </c>
      <c r="H9" s="8">
        <v>1681564.5</v>
      </c>
      <c r="I9" s="8">
        <v>1563864.6836399999</v>
      </c>
      <c r="J9" s="8">
        <v>1625339.1078218932</v>
      </c>
      <c r="K9" s="8">
        <v>1673042.3777990234</v>
      </c>
      <c r="L9" s="8">
        <v>1758607.1255535143</v>
      </c>
      <c r="M9" s="8">
        <v>1805775.8703721394</v>
      </c>
      <c r="N9" s="8">
        <v>1834830.5440325597</v>
      </c>
      <c r="O9" s="8">
        <v>1866637.7016435205</v>
      </c>
      <c r="P9" s="12">
        <v>2.9935774559976647E-2</v>
      </c>
    </row>
    <row r="10" spans="2:36" x14ac:dyDescent="0.25">
      <c r="B10" s="51" t="s">
        <v>87</v>
      </c>
      <c r="C10" s="8">
        <v>12650</v>
      </c>
      <c r="D10" s="8">
        <v>16824.5</v>
      </c>
      <c r="E10" s="8">
        <v>21030.625</v>
      </c>
      <c r="F10" s="8">
        <v>21240.931250000001</v>
      </c>
      <c r="G10" s="8">
        <v>21453.340562500001</v>
      </c>
      <c r="H10" s="8">
        <v>20380.673534375001</v>
      </c>
      <c r="I10" s="8">
        <v>19361.63985765625</v>
      </c>
      <c r="J10" s="8">
        <v>18393.557864773436</v>
      </c>
      <c r="K10" s="8">
        <v>18577.493443421172</v>
      </c>
      <c r="L10" s="8">
        <v>19506.368115592231</v>
      </c>
      <c r="M10" s="8">
        <v>19311.304434436308</v>
      </c>
      <c r="N10" s="8">
        <v>18925.078345747581</v>
      </c>
      <c r="O10" s="8">
        <v>18546.57677883263</v>
      </c>
      <c r="P10" s="12">
        <v>-7.1424621481027684E-3</v>
      </c>
    </row>
    <row r="11" spans="2:36" x14ac:dyDescent="0.25">
      <c r="B11" s="14" t="s">
        <v>72</v>
      </c>
      <c r="C11" s="44">
        <v>1349594</v>
      </c>
      <c r="D11" s="44">
        <v>1621157.3</v>
      </c>
      <c r="E11" s="44">
        <v>1657450.081</v>
      </c>
      <c r="F11" s="44">
        <v>1631240.9312499999</v>
      </c>
      <c r="G11" s="44">
        <v>1720003.3405625001</v>
      </c>
      <c r="H11" s="44">
        <v>1701945.1735343749</v>
      </c>
      <c r="I11" s="44">
        <v>1583226.3234976563</v>
      </c>
      <c r="J11" s="44">
        <v>1643732.6656866665</v>
      </c>
      <c r="K11" s="44">
        <v>1691619.8712424445</v>
      </c>
      <c r="L11" s="44">
        <v>1778113.4936691066</v>
      </c>
      <c r="M11" s="44">
        <v>1825087.1748065758</v>
      </c>
      <c r="N11" s="44">
        <v>1853755.6223783074</v>
      </c>
      <c r="O11" s="44">
        <v>1885184.2784223531</v>
      </c>
      <c r="P11" s="12">
        <v>2.9520821798071362E-2</v>
      </c>
    </row>
    <row r="13" spans="2:36" ht="169.9" customHeight="1" x14ac:dyDescent="0.25"/>
    <row r="14" spans="2:36" x14ac:dyDescent="0.25">
      <c r="B14" s="16"/>
    </row>
    <row r="15" spans="2:36" x14ac:dyDescent="0.25">
      <c r="B15" s="42" t="s">
        <v>90</v>
      </c>
      <c r="R15" s="42" t="s">
        <v>221</v>
      </c>
    </row>
    <row r="16" spans="2:36" x14ac:dyDescent="0.25">
      <c r="B16" s="58"/>
      <c r="C16" s="59">
        <v>2012</v>
      </c>
      <c r="D16" s="59">
        <v>2013</v>
      </c>
      <c r="E16" s="59">
        <v>2014</v>
      </c>
      <c r="F16" s="59">
        <v>2015</v>
      </c>
      <c r="G16" s="59">
        <v>2016</v>
      </c>
      <c r="H16" s="59">
        <v>2017</v>
      </c>
      <c r="I16" s="59">
        <v>2018</v>
      </c>
      <c r="J16" s="59">
        <v>2019</v>
      </c>
      <c r="K16" s="59">
        <v>2020</v>
      </c>
      <c r="L16" s="59">
        <v>2021</v>
      </c>
      <c r="M16" s="59">
        <v>2022</v>
      </c>
      <c r="N16" s="59">
        <v>2023</v>
      </c>
      <c r="O16" s="59">
        <v>2024</v>
      </c>
      <c r="P16" s="14" t="s">
        <v>169</v>
      </c>
    </row>
    <row r="17" spans="2:18" x14ac:dyDescent="0.25">
      <c r="B17" s="1" t="s">
        <v>81</v>
      </c>
      <c r="C17" s="38">
        <v>1410475920</v>
      </c>
      <c r="D17" s="38">
        <v>1777199659.2</v>
      </c>
      <c r="E17" s="38">
        <v>1776488779.3363202</v>
      </c>
      <c r="F17" s="38">
        <v>1660417552.4999998</v>
      </c>
      <c r="G17" s="38">
        <v>1716705707.5297499</v>
      </c>
      <c r="H17" s="38">
        <v>1648552490.9408188</v>
      </c>
      <c r="I17" s="38">
        <v>1471836791.8213861</v>
      </c>
      <c r="J17" s="38">
        <v>1479058588.1179228</v>
      </c>
      <c r="K17" s="38">
        <v>1507243878.1591401</v>
      </c>
      <c r="L17" s="38">
        <v>1568485867.8170495</v>
      </c>
      <c r="M17" s="38">
        <v>1594449694.3340569</v>
      </c>
      <c r="N17" s="38">
        <v>1603903118.6576636</v>
      </c>
      <c r="O17" s="38">
        <v>1615390031.7383854</v>
      </c>
      <c r="P17" s="12">
        <v>1.5631800475641944E-2</v>
      </c>
    </row>
    <row r="18" spans="2:18" x14ac:dyDescent="0.25">
      <c r="B18" s="1" t="s">
        <v>87</v>
      </c>
      <c r="C18" s="38">
        <v>151800000</v>
      </c>
      <c r="D18" s="38">
        <v>197856120</v>
      </c>
      <c r="E18" s="38">
        <v>242373746.99999997</v>
      </c>
      <c r="F18" s="38">
        <v>239901534.78059998</v>
      </c>
      <c r="G18" s="38">
        <v>237454539.12583786</v>
      </c>
      <c r="H18" s="38">
        <v>221070175.926155</v>
      </c>
      <c r="I18" s="38">
        <v>212116833.80114573</v>
      </c>
      <c r="J18" s="38">
        <v>199495882.18997756</v>
      </c>
      <c r="K18" s="38">
        <v>199475932.60175857</v>
      </c>
      <c r="L18" s="38">
        <v>207355231.93952805</v>
      </c>
      <c r="M18" s="38">
        <v>203228862.82393143</v>
      </c>
      <c r="N18" s="38">
        <v>197172642.71177825</v>
      </c>
      <c r="O18" s="38">
        <v>191296897.95896727</v>
      </c>
      <c r="P18" s="12">
        <v>-1.7071037526621757E-2</v>
      </c>
    </row>
    <row r="19" spans="2:18" x14ac:dyDescent="0.25">
      <c r="B19" s="14" t="s">
        <v>72</v>
      </c>
      <c r="C19" s="43">
        <v>1562275920</v>
      </c>
      <c r="D19" s="43">
        <v>1975055779.2</v>
      </c>
      <c r="E19" s="43">
        <v>2018862526.3363202</v>
      </c>
      <c r="F19" s="43">
        <v>1900319087.2805998</v>
      </c>
      <c r="G19" s="43">
        <v>1954160246.6555877</v>
      </c>
      <c r="H19" s="43">
        <v>1869622666.8669739</v>
      </c>
      <c r="I19" s="43">
        <v>1683953625.6225319</v>
      </c>
      <c r="J19" s="43">
        <v>1678554470.3079004</v>
      </c>
      <c r="K19" s="43">
        <v>1706719810.7608986</v>
      </c>
      <c r="L19" s="43">
        <v>1775841099.7565775</v>
      </c>
      <c r="M19" s="43">
        <v>1797678557.1579883</v>
      </c>
      <c r="N19" s="43">
        <v>1801075761.3694417</v>
      </c>
      <c r="O19" s="43">
        <v>1806686929.6973526</v>
      </c>
      <c r="P19" s="12">
        <v>1.1794068838018479E-2</v>
      </c>
    </row>
    <row r="20" spans="2:18" x14ac:dyDescent="0.25">
      <c r="C20" s="35"/>
      <c r="D20" s="139"/>
      <c r="E20" s="139"/>
      <c r="F20" s="139"/>
      <c r="G20" s="139"/>
      <c r="H20" s="139"/>
      <c r="I20" s="139"/>
      <c r="J20" s="139"/>
      <c r="K20" s="139"/>
      <c r="L20" s="139"/>
      <c r="M20" s="139"/>
      <c r="N20" s="139"/>
      <c r="O20" s="139"/>
      <c r="P20" s="139"/>
    </row>
    <row r="21" spans="2:18" x14ac:dyDescent="0.25">
      <c r="B21" s="1" t="s">
        <v>91</v>
      </c>
      <c r="C21" s="35"/>
      <c r="D21" s="35"/>
      <c r="E21" s="35"/>
      <c r="F21" s="35"/>
      <c r="G21" s="41"/>
      <c r="H21" s="41"/>
      <c r="I21" s="41"/>
      <c r="J21" s="41"/>
      <c r="K21" s="41"/>
      <c r="L21" s="41"/>
      <c r="M21" s="41"/>
      <c r="N21" s="41"/>
      <c r="O21" s="41"/>
    </row>
    <row r="22" spans="2:18" x14ac:dyDescent="0.25">
      <c r="C22" s="35"/>
      <c r="D22" s="35"/>
      <c r="E22" s="35"/>
      <c r="F22" s="35"/>
      <c r="G22" s="35"/>
      <c r="H22" s="41"/>
      <c r="I22" s="41"/>
      <c r="J22" s="41"/>
      <c r="K22" s="41"/>
      <c r="L22" s="41"/>
      <c r="M22" s="41"/>
      <c r="N22" s="41"/>
      <c r="O22" s="41"/>
    </row>
    <row r="23" spans="2:18" ht="135" customHeight="1" x14ac:dyDescent="0.25">
      <c r="C23" s="35"/>
      <c r="D23" s="35"/>
      <c r="E23" s="35"/>
      <c r="F23" s="35"/>
      <c r="G23" s="35"/>
      <c r="H23" s="35"/>
      <c r="I23" s="35"/>
      <c r="J23" s="12"/>
      <c r="K23" s="35"/>
    </row>
    <row r="24" spans="2:18" x14ac:dyDescent="0.25">
      <c r="C24" s="35"/>
      <c r="D24" s="35"/>
      <c r="E24" s="35"/>
      <c r="F24" s="35"/>
      <c r="G24" s="35"/>
      <c r="H24" s="35"/>
      <c r="I24" s="35"/>
      <c r="J24" s="12"/>
      <c r="K24" s="35"/>
    </row>
    <row r="25" spans="2:18" x14ac:dyDescent="0.25">
      <c r="B25" s="42" t="s">
        <v>92</v>
      </c>
      <c r="R25" s="42" t="s">
        <v>222</v>
      </c>
    </row>
    <row r="26" spans="2:18" x14ac:dyDescent="0.25">
      <c r="B26" s="58"/>
      <c r="C26" s="59">
        <v>2012</v>
      </c>
      <c r="D26" s="59">
        <v>2013</v>
      </c>
      <c r="E26" s="59">
        <v>2014</v>
      </c>
      <c r="F26" s="59">
        <v>2015</v>
      </c>
      <c r="G26" s="59">
        <v>2016</v>
      </c>
      <c r="H26" s="59">
        <v>2017</v>
      </c>
      <c r="I26" s="59">
        <v>2018</v>
      </c>
      <c r="J26" s="59">
        <v>2019</v>
      </c>
      <c r="K26" s="59">
        <v>2020</v>
      </c>
      <c r="L26" s="59">
        <v>2021</v>
      </c>
      <c r="M26" s="59">
        <v>2022</v>
      </c>
      <c r="N26" s="59">
        <v>2023</v>
      </c>
      <c r="O26" s="59">
        <v>2024</v>
      </c>
      <c r="P26" s="14" t="s">
        <v>169</v>
      </c>
    </row>
    <row r="27" spans="2:18" x14ac:dyDescent="0.25">
      <c r="B27" s="1" t="s">
        <v>88</v>
      </c>
      <c r="C27" s="34">
        <v>1562275920</v>
      </c>
      <c r="D27" s="34">
        <v>1975055779.2</v>
      </c>
      <c r="E27" s="34">
        <v>2018862526.3363202</v>
      </c>
      <c r="F27" s="34">
        <v>1900319087.2805998</v>
      </c>
      <c r="G27" s="34">
        <v>1954160246.6555877</v>
      </c>
      <c r="H27" s="34">
        <v>1869622666.8669739</v>
      </c>
      <c r="I27" s="34">
        <v>1683953625.6225319</v>
      </c>
      <c r="J27" s="34">
        <v>1678554470.3079004</v>
      </c>
      <c r="K27" s="34">
        <v>1706719810.7608986</v>
      </c>
      <c r="L27" s="34">
        <v>1775841099.7565775</v>
      </c>
      <c r="M27" s="34">
        <v>1797678557.1579883</v>
      </c>
      <c r="N27" s="34">
        <v>1801075761.3694417</v>
      </c>
      <c r="O27" s="34">
        <v>1806686929.6973526</v>
      </c>
      <c r="P27" s="12">
        <v>1.1794068838018479E-2</v>
      </c>
    </row>
    <row r="28" spans="2:18" x14ac:dyDescent="0.25">
      <c r="B28" s="51" t="s">
        <v>122</v>
      </c>
      <c r="C28" s="34">
        <v>2313886865.112</v>
      </c>
      <c r="D28" s="34">
        <v>2921107497.4368005</v>
      </c>
      <c r="E28" s="34">
        <v>2973784501.2933998</v>
      </c>
      <c r="F28" s="34">
        <v>2790618579.6715612</v>
      </c>
      <c r="G28" s="34">
        <v>2866753081.8437471</v>
      </c>
      <c r="H28" s="34">
        <v>2737127584.2932496</v>
      </c>
      <c r="I28" s="34">
        <v>2460256247.0345187</v>
      </c>
      <c r="J28" s="34">
        <v>2442296754.2979951</v>
      </c>
      <c r="K28" s="34">
        <v>2473037005.792542</v>
      </c>
      <c r="L28" s="34">
        <v>2557211183.6494718</v>
      </c>
      <c r="M28" s="34">
        <v>2577871050.9645553</v>
      </c>
      <c r="N28" s="34">
        <v>2577339414.5196714</v>
      </c>
      <c r="O28" s="34">
        <v>2579948935.60782</v>
      </c>
      <c r="P28" s="12">
        <v>7.9487744832589247E-3</v>
      </c>
    </row>
    <row r="29" spans="2:18" x14ac:dyDescent="0.25">
      <c r="B29" s="14" t="s">
        <v>125</v>
      </c>
      <c r="C29" s="33">
        <v>3876162785.112</v>
      </c>
      <c r="D29" s="33">
        <v>4896163276.6368008</v>
      </c>
      <c r="E29" s="33">
        <v>4992647027.6297197</v>
      </c>
      <c r="F29" s="33">
        <v>4690937666.9521608</v>
      </c>
      <c r="G29" s="33">
        <v>4820913328.4993343</v>
      </c>
      <c r="H29" s="33">
        <v>4606750251.160223</v>
      </c>
      <c r="I29" s="33">
        <v>4144209872.6570506</v>
      </c>
      <c r="J29" s="33">
        <v>4120851224.6058955</v>
      </c>
      <c r="K29" s="33">
        <v>4179756816.5534406</v>
      </c>
      <c r="L29" s="33">
        <v>4333052283.4060497</v>
      </c>
      <c r="M29" s="33">
        <v>4375549608.1225433</v>
      </c>
      <c r="N29" s="33">
        <v>4378415175.8891134</v>
      </c>
      <c r="O29" s="33">
        <v>4386635865.3051729</v>
      </c>
      <c r="P29" s="12">
        <v>9.5201084933498326E-3</v>
      </c>
    </row>
    <row r="31" spans="2:18" ht="189" customHeight="1" x14ac:dyDescent="0.25"/>
    <row r="33" spans="2:18" x14ac:dyDescent="0.25">
      <c r="B33" s="42" t="s">
        <v>174</v>
      </c>
      <c r="R33" s="42" t="s">
        <v>223</v>
      </c>
    </row>
    <row r="34" spans="2:18" x14ac:dyDescent="0.25">
      <c r="B34" s="58"/>
      <c r="C34" s="59">
        <v>2012</v>
      </c>
      <c r="D34" s="59">
        <v>2013</v>
      </c>
      <c r="E34" s="59">
        <v>2014</v>
      </c>
      <c r="F34" s="59">
        <v>2015</v>
      </c>
      <c r="G34" s="59">
        <v>2016</v>
      </c>
      <c r="H34" s="59">
        <v>2017</v>
      </c>
      <c r="I34" s="59">
        <v>2018</v>
      </c>
      <c r="J34" s="59">
        <v>2019</v>
      </c>
      <c r="K34" s="59">
        <v>2020</v>
      </c>
      <c r="L34" s="59">
        <v>2021</v>
      </c>
      <c r="M34" s="59">
        <v>2022</v>
      </c>
      <c r="N34" s="59">
        <v>2023</v>
      </c>
      <c r="O34" s="59">
        <v>2024</v>
      </c>
      <c r="P34" s="14" t="s">
        <v>169</v>
      </c>
    </row>
    <row r="35" spans="2:18" x14ac:dyDescent="0.25">
      <c r="B35" s="51" t="s">
        <v>175</v>
      </c>
      <c r="C35" s="90">
        <v>1336944</v>
      </c>
      <c r="D35" s="90">
        <v>1604332.8</v>
      </c>
      <c r="E35" s="90">
        <v>1636419.456</v>
      </c>
      <c r="F35" s="90">
        <v>1610000</v>
      </c>
      <c r="G35" s="90">
        <v>1698550</v>
      </c>
      <c r="H35" s="90">
        <v>1681564.5</v>
      </c>
      <c r="I35" s="90">
        <v>1563864.6836399999</v>
      </c>
      <c r="J35" s="90">
        <v>1625339.1078218932</v>
      </c>
      <c r="K35" s="90">
        <v>1673042.3777990234</v>
      </c>
      <c r="L35" s="90">
        <v>1758607.1255535143</v>
      </c>
      <c r="M35" s="90">
        <v>1805775.8703721394</v>
      </c>
      <c r="N35" s="90">
        <v>1834830.5440325597</v>
      </c>
      <c r="O35" s="90">
        <v>1866637.7016435205</v>
      </c>
      <c r="P35" s="12">
        <v>2.9935774559976647E-2</v>
      </c>
    </row>
    <row r="36" spans="2:18" x14ac:dyDescent="0.25">
      <c r="B36" s="51" t="s">
        <v>176</v>
      </c>
      <c r="C36" s="90">
        <v>0</v>
      </c>
      <c r="D36" s="90">
        <v>0</v>
      </c>
      <c r="E36" s="90">
        <v>74323.199999999997</v>
      </c>
      <c r="F36" s="90">
        <v>233240</v>
      </c>
      <c r="G36" s="90">
        <v>504700</v>
      </c>
      <c r="H36" s="90">
        <v>744800</v>
      </c>
      <c r="I36" s="90">
        <v>1512628</v>
      </c>
      <c r="J36" s="90">
        <v>1638170</v>
      </c>
      <c r="K36" s="90">
        <v>1551987.0000000002</v>
      </c>
      <c r="L36" s="90">
        <v>1672285.05</v>
      </c>
      <c r="M36" s="90">
        <v>1820959.2560000001</v>
      </c>
      <c r="N36" s="90">
        <v>1999474.3667200003</v>
      </c>
      <c r="O36" s="90">
        <v>2159421.8033920005</v>
      </c>
      <c r="P36" s="12">
        <v>6.1127470717547094E-2</v>
      </c>
    </row>
    <row r="37" spans="2:18" x14ac:dyDescent="0.25">
      <c r="B37" s="51" t="s">
        <v>177</v>
      </c>
      <c r="C37" s="90">
        <v>0</v>
      </c>
      <c r="D37" s="90">
        <v>0</v>
      </c>
      <c r="E37" s="90">
        <v>0</v>
      </c>
      <c r="F37" s="90">
        <v>0</v>
      </c>
      <c r="G37" s="90">
        <v>0</v>
      </c>
      <c r="H37" s="90">
        <v>0</v>
      </c>
      <c r="I37" s="90">
        <v>0</v>
      </c>
      <c r="J37" s="90">
        <v>120000</v>
      </c>
      <c r="K37" s="90">
        <v>250000</v>
      </c>
      <c r="L37" s="90">
        <v>400000</v>
      </c>
      <c r="M37" s="90">
        <v>500000</v>
      </c>
      <c r="N37" s="90">
        <v>600000</v>
      </c>
      <c r="O37" s="90">
        <v>700000</v>
      </c>
      <c r="P37" s="12"/>
    </row>
    <row r="38" spans="2:18" x14ac:dyDescent="0.25">
      <c r="B38" s="14" t="s">
        <v>125</v>
      </c>
      <c r="C38" s="135">
        <v>1336944</v>
      </c>
      <c r="D38" s="135">
        <v>1604332.8</v>
      </c>
      <c r="E38" s="135">
        <v>1710742.656</v>
      </c>
      <c r="F38" s="135">
        <v>1843240</v>
      </c>
      <c r="G38" s="135">
        <v>2203250</v>
      </c>
      <c r="H38" s="135">
        <v>2426364.5</v>
      </c>
      <c r="I38" s="135">
        <v>3076492.6836399999</v>
      </c>
      <c r="J38" s="135">
        <v>3383509.1078218929</v>
      </c>
      <c r="K38" s="135">
        <v>3475029.3777990239</v>
      </c>
      <c r="L38" s="135">
        <v>3830892.1755535146</v>
      </c>
      <c r="M38" s="135">
        <v>4126735.1263721394</v>
      </c>
      <c r="N38" s="135">
        <v>4434304.91075256</v>
      </c>
      <c r="O38" s="135">
        <v>4726059.5050355215</v>
      </c>
      <c r="P38" s="12">
        <v>7.417213734856376E-2</v>
      </c>
    </row>
    <row r="39" spans="2:18" x14ac:dyDescent="0.25">
      <c r="G39" s="34"/>
      <c r="H39" s="34"/>
      <c r="I39" s="34"/>
      <c r="J39" s="34"/>
      <c r="K39" s="34"/>
      <c r="L39" s="34"/>
      <c r="M39" s="34"/>
      <c r="N39" s="34"/>
      <c r="O39" s="34"/>
    </row>
    <row r="40" spans="2:18" ht="187.15" customHeight="1" x14ac:dyDescent="0.25"/>
    <row r="41" spans="2:18" s="76" customFormat="1" x14ac:dyDescent="0.25"/>
    <row r="42" spans="2:18" x14ac:dyDescent="0.25">
      <c r="B42" s="42" t="s">
        <v>180</v>
      </c>
      <c r="R42" s="42" t="s">
        <v>224</v>
      </c>
    </row>
    <row r="43" spans="2:18" x14ac:dyDescent="0.25">
      <c r="B43" s="58"/>
      <c r="C43" s="59">
        <v>2012</v>
      </c>
      <c r="D43" s="59">
        <v>2013</v>
      </c>
      <c r="E43" s="59">
        <v>2014</v>
      </c>
      <c r="F43" s="59">
        <v>2015</v>
      </c>
      <c r="G43" s="59">
        <v>2016</v>
      </c>
      <c r="H43" s="59">
        <v>2017</v>
      </c>
      <c r="I43" s="59">
        <v>2018</v>
      </c>
      <c r="J43" s="59">
        <v>2019</v>
      </c>
      <c r="K43" s="59">
        <v>2020</v>
      </c>
      <c r="L43" s="59">
        <v>2021</v>
      </c>
      <c r="M43" s="59">
        <v>2022</v>
      </c>
      <c r="N43" s="59">
        <v>2023</v>
      </c>
      <c r="O43" s="59">
        <v>2024</v>
      </c>
      <c r="P43" s="14" t="s">
        <v>169</v>
      </c>
    </row>
    <row r="44" spans="2:18" x14ac:dyDescent="0.25">
      <c r="B44" s="51" t="s">
        <v>181</v>
      </c>
      <c r="C44" s="38">
        <v>1562275920</v>
      </c>
      <c r="D44" s="38">
        <v>1975055779.2</v>
      </c>
      <c r="E44" s="38">
        <v>2018862526.3363202</v>
      </c>
      <c r="F44" s="38">
        <v>1900319087.2805998</v>
      </c>
      <c r="G44" s="38">
        <v>1954160246.6555877</v>
      </c>
      <c r="H44" s="38">
        <v>1869622666.8669739</v>
      </c>
      <c r="I44" s="38">
        <v>1683953625.6225319</v>
      </c>
      <c r="J44" s="38">
        <v>1678554470.3079004</v>
      </c>
      <c r="K44" s="38">
        <v>1706719810.7608986</v>
      </c>
      <c r="L44" s="38">
        <v>1775841099.7565775</v>
      </c>
      <c r="M44" s="38">
        <v>1797678557.1579883</v>
      </c>
      <c r="N44" s="38">
        <v>1801075761.3694417</v>
      </c>
      <c r="O44" s="38">
        <v>1806686929.6973526</v>
      </c>
      <c r="P44" s="12">
        <v>1.1794068838018479E-2</v>
      </c>
    </row>
    <row r="45" spans="2:18" x14ac:dyDescent="0.25">
      <c r="B45" s="51" t="s">
        <v>184</v>
      </c>
      <c r="C45" s="38">
        <v>0</v>
      </c>
      <c r="D45" s="38">
        <v>0</v>
      </c>
      <c r="E45" s="38">
        <v>76233445.596000016</v>
      </c>
      <c r="F45" s="38">
        <v>217244444.53250003</v>
      </c>
      <c r="G45" s="38">
        <v>426881906.26812506</v>
      </c>
      <c r="H45" s="38">
        <v>572067363.27649999</v>
      </c>
      <c r="I45" s="38">
        <v>1097447412.8941798</v>
      </c>
      <c r="J45" s="38">
        <v>1234825180.1221638</v>
      </c>
      <c r="K45" s="38">
        <v>1266218981.9287474</v>
      </c>
      <c r="L45" s="38">
        <v>1403062858.0196807</v>
      </c>
      <c r="M45" s="38">
        <v>1528518629.1572876</v>
      </c>
      <c r="N45" s="38">
        <v>1666525339.149883</v>
      </c>
      <c r="O45" s="38">
        <v>1791552786.9289646</v>
      </c>
      <c r="P45" s="12">
        <v>8.5111372127636198E-2</v>
      </c>
    </row>
    <row r="46" spans="2:18" x14ac:dyDescent="0.25">
      <c r="B46" s="14" t="s">
        <v>125</v>
      </c>
      <c r="C46" s="43">
        <v>1562275920</v>
      </c>
      <c r="D46" s="43">
        <v>1975055779.2</v>
      </c>
      <c r="E46" s="43">
        <v>2095095971.9323201</v>
      </c>
      <c r="F46" s="43">
        <v>2117563531.8130999</v>
      </c>
      <c r="G46" s="43">
        <v>2381042152.9237127</v>
      </c>
      <c r="H46" s="43">
        <v>2441690030.1434736</v>
      </c>
      <c r="I46" s="43">
        <v>2781401038.5167117</v>
      </c>
      <c r="J46" s="43">
        <v>2913379650.4300642</v>
      </c>
      <c r="K46" s="43">
        <v>2972938792.6896458</v>
      </c>
      <c r="L46" s="43">
        <v>3178903957.7762585</v>
      </c>
      <c r="M46" s="43">
        <v>3326197186.3152761</v>
      </c>
      <c r="N46" s="43">
        <v>3467601100.5193248</v>
      </c>
      <c r="O46" s="43">
        <v>3598239716.626317</v>
      </c>
      <c r="P46" s="137">
        <v>4.3849161609974763E-2</v>
      </c>
    </row>
    <row r="47" spans="2:18" x14ac:dyDescent="0.25">
      <c r="G47" s="34"/>
      <c r="H47" s="34"/>
      <c r="I47" s="34"/>
      <c r="J47" s="34"/>
      <c r="K47" s="34"/>
      <c r="L47" s="34"/>
      <c r="M47" s="34"/>
      <c r="N47" s="34"/>
      <c r="O47" s="34"/>
    </row>
    <row r="48" spans="2:18" ht="201" customHeight="1" x14ac:dyDescent="0.25"/>
    <row r="49" spans="2:24" s="76" customFormat="1" x14ac:dyDescent="0.25">
      <c r="B49" s="42" t="s">
        <v>196</v>
      </c>
      <c r="R49" s="42" t="s">
        <v>225</v>
      </c>
    </row>
    <row r="50" spans="2:24" s="76" customFormat="1" ht="30" x14ac:dyDescent="0.25">
      <c r="B50" s="81"/>
      <c r="C50" s="60" t="s">
        <v>186</v>
      </c>
      <c r="D50" s="60" t="s">
        <v>185</v>
      </c>
      <c r="G50" s="127"/>
      <c r="H50" s="127"/>
      <c r="I50" s="127"/>
      <c r="J50" s="127"/>
      <c r="K50" s="141"/>
      <c r="L50" s="141"/>
      <c r="M50" s="141"/>
      <c r="N50" s="141"/>
      <c r="O50" s="142"/>
      <c r="P50" s="127"/>
      <c r="Q50" s="143"/>
    </row>
    <row r="51" spans="2:24" s="76" customFormat="1" x14ac:dyDescent="0.25">
      <c r="B51" s="76" t="s">
        <v>83</v>
      </c>
      <c r="C51" s="111">
        <v>6.2165290392879411E-3</v>
      </c>
      <c r="D51" s="116">
        <v>4800000</v>
      </c>
      <c r="G51" s="144"/>
      <c r="H51" s="144"/>
      <c r="I51" s="144"/>
      <c r="J51" s="144"/>
      <c r="K51" s="127"/>
      <c r="L51" s="140"/>
      <c r="M51" s="144"/>
      <c r="N51" s="144"/>
      <c r="O51" s="144"/>
      <c r="P51" s="127"/>
      <c r="Q51" s="140"/>
    </row>
    <row r="52" spans="2:24" s="76" customFormat="1" x14ac:dyDescent="0.25">
      <c r="B52" s="76" t="s">
        <v>136</v>
      </c>
      <c r="C52" s="111">
        <v>7.3018521224937599E-2</v>
      </c>
      <c r="D52" s="116">
        <v>56380160.000000007</v>
      </c>
      <c r="G52" s="140"/>
      <c r="H52" s="144"/>
      <c r="I52" s="144"/>
      <c r="J52" s="140"/>
      <c r="K52" s="140"/>
      <c r="L52" s="140"/>
      <c r="M52" s="144"/>
      <c r="N52" s="144"/>
      <c r="O52" s="140"/>
      <c r="P52" s="127"/>
      <c r="Q52" s="140"/>
    </row>
    <row r="53" spans="2:24" s="76" customFormat="1" x14ac:dyDescent="0.25">
      <c r="B53" s="76" t="s">
        <v>39</v>
      </c>
      <c r="C53" s="111">
        <v>4.5458368599793068E-2</v>
      </c>
      <c r="D53" s="116">
        <v>35100000</v>
      </c>
      <c r="G53" s="140"/>
      <c r="H53" s="140"/>
      <c r="I53" s="140"/>
      <c r="J53" s="140"/>
      <c r="K53" s="127"/>
      <c r="L53" s="140"/>
      <c r="M53" s="140"/>
      <c r="N53" s="140"/>
      <c r="O53" s="140"/>
      <c r="P53" s="127"/>
      <c r="Q53" s="145"/>
    </row>
    <row r="54" spans="2:24" s="76" customFormat="1" x14ac:dyDescent="0.25">
      <c r="B54" s="76" t="s">
        <v>134</v>
      </c>
      <c r="C54" s="111">
        <v>0.2034877172193586</v>
      </c>
      <c r="D54" s="116">
        <v>157120000</v>
      </c>
      <c r="G54" s="140"/>
      <c r="H54" s="140"/>
      <c r="I54" s="144"/>
      <c r="J54" s="146"/>
      <c r="K54" s="127"/>
      <c r="L54" s="144"/>
      <c r="M54" s="147"/>
      <c r="N54" s="147"/>
      <c r="O54" s="147"/>
      <c r="P54" s="127"/>
      <c r="Q54" s="140"/>
    </row>
    <row r="55" spans="2:24" s="76" customFormat="1" x14ac:dyDescent="0.25">
      <c r="B55" s="76" t="s">
        <v>135</v>
      </c>
      <c r="C55" s="111">
        <v>0.10812335301877728</v>
      </c>
      <c r="D55" s="116">
        <v>83485831.275000006</v>
      </c>
      <c r="G55" s="140"/>
      <c r="H55" s="144"/>
      <c r="I55" s="144"/>
      <c r="J55" s="140"/>
      <c r="K55" s="140"/>
      <c r="L55" s="140"/>
      <c r="M55" s="144"/>
      <c r="N55" s="144"/>
      <c r="O55" s="147"/>
      <c r="P55" s="127"/>
      <c r="Q55" s="140"/>
    </row>
    <row r="56" spans="2:24" s="76" customFormat="1" x14ac:dyDescent="0.25">
      <c r="B56" s="76" t="s">
        <v>148</v>
      </c>
      <c r="C56" s="111">
        <v>1.6383144238956763E-2</v>
      </c>
      <c r="D56" s="116">
        <v>12650000.000000002</v>
      </c>
      <c r="G56" s="140"/>
      <c r="H56" s="140"/>
      <c r="I56" s="144"/>
      <c r="J56" s="140"/>
      <c r="K56" s="140"/>
      <c r="L56" s="140"/>
      <c r="M56" s="140"/>
      <c r="N56" s="148"/>
      <c r="O56" s="147"/>
      <c r="P56" s="127"/>
      <c r="Q56" s="140"/>
      <c r="R56" s="103"/>
      <c r="S56" s="103"/>
      <c r="T56" s="103"/>
      <c r="U56" s="103"/>
      <c r="V56" s="51"/>
      <c r="X56" s="51"/>
    </row>
    <row r="57" spans="2:24" s="76" customFormat="1" x14ac:dyDescent="0.25">
      <c r="B57" s="76" t="s">
        <v>149</v>
      </c>
      <c r="C57" s="111">
        <v>0.1237982904867698</v>
      </c>
      <c r="D57" s="116">
        <v>95589000</v>
      </c>
      <c r="G57" s="144"/>
      <c r="H57" s="144"/>
      <c r="I57" s="144"/>
      <c r="J57" s="140"/>
      <c r="K57" s="140"/>
      <c r="L57" s="140"/>
      <c r="M57" s="140"/>
      <c r="N57" s="148"/>
      <c r="O57" s="147"/>
      <c r="P57" s="127"/>
      <c r="Q57" s="140"/>
      <c r="R57" s="103"/>
      <c r="S57" s="103"/>
      <c r="T57" s="120"/>
      <c r="U57" s="103"/>
    </row>
    <row r="58" spans="2:24" s="76" customFormat="1" x14ac:dyDescent="0.25">
      <c r="B58" s="76" t="s">
        <v>62</v>
      </c>
      <c r="C58" s="111">
        <v>9.8779592785295675E-2</v>
      </c>
      <c r="D58" s="116">
        <v>76271186.440677971</v>
      </c>
      <c r="G58" s="144"/>
      <c r="H58" s="144"/>
      <c r="I58" s="144"/>
      <c r="J58" s="140"/>
      <c r="K58" s="140"/>
      <c r="L58" s="140"/>
      <c r="M58" s="140"/>
      <c r="N58" s="140"/>
      <c r="O58" s="140"/>
      <c r="P58" s="127"/>
      <c r="Q58" s="140"/>
      <c r="R58" s="103"/>
      <c r="S58" s="103"/>
      <c r="T58" s="120"/>
      <c r="U58" s="103"/>
    </row>
    <row r="59" spans="2:24" s="76" customFormat="1" x14ac:dyDescent="0.25">
      <c r="B59" s="76" t="s">
        <v>74</v>
      </c>
      <c r="C59" s="111">
        <v>2.0980785507596802E-3</v>
      </c>
      <c r="D59" s="116">
        <v>1620000</v>
      </c>
      <c r="G59" s="140"/>
      <c r="H59" s="140"/>
      <c r="I59" s="149"/>
      <c r="J59" s="140"/>
      <c r="K59" s="140"/>
      <c r="L59" s="144"/>
      <c r="M59" s="140"/>
      <c r="N59" s="140"/>
      <c r="O59" s="140"/>
      <c r="P59" s="127"/>
      <c r="Q59" s="140"/>
      <c r="R59" s="103"/>
      <c r="S59" s="103"/>
      <c r="T59" s="120"/>
      <c r="U59" s="103"/>
    </row>
    <row r="60" spans="2:24" s="76" customFormat="1" x14ac:dyDescent="0.25">
      <c r="B60" s="76" t="s">
        <v>61</v>
      </c>
      <c r="C60" s="111">
        <v>3.3289513005386927E-2</v>
      </c>
      <c r="D60" s="116">
        <v>25704000.000000004</v>
      </c>
      <c r="G60" s="140"/>
      <c r="H60" s="144"/>
      <c r="I60" s="144"/>
      <c r="J60" s="140"/>
      <c r="K60" s="140"/>
      <c r="L60" s="140"/>
      <c r="M60" s="144"/>
      <c r="N60" s="144"/>
      <c r="O60" s="144"/>
      <c r="P60" s="127"/>
      <c r="Q60" s="140"/>
      <c r="R60" s="103"/>
      <c r="S60" s="103"/>
      <c r="T60" s="121"/>
      <c r="U60" s="103"/>
    </row>
    <row r="61" spans="2:24" s="76" customFormat="1" x14ac:dyDescent="0.25">
      <c r="B61" s="76" t="s">
        <v>124</v>
      </c>
      <c r="C61" s="111">
        <v>5.2592807005038371E-2</v>
      </c>
      <c r="D61" s="116">
        <v>40608750</v>
      </c>
      <c r="G61" s="140"/>
      <c r="H61" s="144"/>
      <c r="I61" s="144"/>
      <c r="J61" s="140"/>
      <c r="K61" s="140"/>
      <c r="L61" s="144"/>
      <c r="M61" s="144"/>
      <c r="N61" s="144"/>
      <c r="O61" s="144"/>
      <c r="P61" s="127"/>
      <c r="Q61" s="140"/>
    </row>
    <row r="62" spans="2:24" s="76" customFormat="1" x14ac:dyDescent="0.25">
      <c r="B62" s="51" t="s">
        <v>187</v>
      </c>
      <c r="C62" s="111">
        <v>3.8853306495549633E-2</v>
      </c>
      <c r="D62" s="116">
        <v>30000000</v>
      </c>
      <c r="G62" s="140"/>
      <c r="H62" s="144"/>
      <c r="I62" s="144"/>
      <c r="J62" s="140"/>
      <c r="K62" s="140"/>
      <c r="L62" s="144"/>
      <c r="M62" s="144"/>
      <c r="N62" s="147"/>
      <c r="O62" s="144"/>
      <c r="P62" s="127"/>
      <c r="Q62" s="140"/>
    </row>
    <row r="63" spans="2:24" s="76" customFormat="1" x14ac:dyDescent="0.25">
      <c r="B63" s="51" t="s">
        <v>164</v>
      </c>
      <c r="C63" s="111">
        <v>0</v>
      </c>
      <c r="D63" s="116">
        <v>0</v>
      </c>
      <c r="G63" s="140"/>
      <c r="H63" s="144"/>
      <c r="I63" s="144"/>
      <c r="J63" s="140"/>
      <c r="K63" s="140"/>
      <c r="L63" s="144"/>
      <c r="M63" s="144"/>
      <c r="N63" s="144"/>
      <c r="O63" s="144"/>
      <c r="P63" s="127"/>
      <c r="Q63" s="140"/>
    </row>
    <row r="64" spans="2:24" s="76" customFormat="1" x14ac:dyDescent="0.25">
      <c r="B64" s="76" t="s">
        <v>132</v>
      </c>
      <c r="C64" s="111">
        <v>0.19790077833008868</v>
      </c>
      <c r="D64" s="116">
        <v>152806128.6259563</v>
      </c>
      <c r="G64" s="127"/>
      <c r="H64" s="127"/>
      <c r="I64" s="140"/>
      <c r="J64" s="140"/>
      <c r="K64" s="140"/>
      <c r="L64" s="140"/>
      <c r="M64" s="140"/>
      <c r="N64" s="140"/>
      <c r="O64" s="140"/>
      <c r="P64" s="127"/>
      <c r="Q64" s="127"/>
    </row>
    <row r="65" spans="3:17" s="76" customFormat="1" x14ac:dyDescent="0.25">
      <c r="C65" s="111">
        <v>1</v>
      </c>
      <c r="D65" s="107">
        <v>772135056.34163427</v>
      </c>
      <c r="G65" s="127"/>
      <c r="H65" s="127"/>
      <c r="I65" s="150"/>
      <c r="J65" s="150"/>
      <c r="K65" s="150"/>
      <c r="L65" s="150"/>
      <c r="M65" s="150"/>
      <c r="N65" s="150"/>
      <c r="O65" s="150"/>
      <c r="P65" s="127"/>
      <c r="Q65" s="150"/>
    </row>
    <row r="66" spans="3:17" s="76" customFormat="1" x14ac:dyDescent="0.25">
      <c r="F66" s="100"/>
      <c r="M66" s="83"/>
      <c r="N66" s="83"/>
      <c r="O66" s="83"/>
      <c r="P66" s="83"/>
    </row>
    <row r="67" spans="3:17" s="76" customFormat="1" x14ac:dyDescent="0.25">
      <c r="J67" s="112"/>
      <c r="K67" s="101"/>
      <c r="L67" s="101"/>
      <c r="M67" s="100"/>
      <c r="N67" s="100"/>
      <c r="O67" s="100"/>
      <c r="P67" s="100"/>
    </row>
    <row r="68" spans="3:17" s="76" customFormat="1" x14ac:dyDescent="0.25">
      <c r="K68" s="113"/>
      <c r="L68" s="100"/>
      <c r="M68" s="100"/>
      <c r="N68" s="125"/>
      <c r="O68" s="125"/>
      <c r="P68" s="125"/>
    </row>
    <row r="69" spans="3:17" s="76" customFormat="1" x14ac:dyDescent="0.25">
      <c r="K69" s="113"/>
      <c r="L69" s="100"/>
      <c r="M69" s="100"/>
      <c r="N69" s="100"/>
      <c r="O69" s="100"/>
      <c r="P69" s="126"/>
    </row>
    <row r="70" spans="3:17" s="76" customFormat="1" x14ac:dyDescent="0.25">
      <c r="K70" s="113"/>
      <c r="L70" s="113"/>
      <c r="M70" s="100"/>
      <c r="N70" s="100"/>
      <c r="O70" s="100"/>
      <c r="P70" s="100"/>
    </row>
    <row r="71" spans="3:17" s="76" customFormat="1" x14ac:dyDescent="0.25">
      <c r="K71" s="113"/>
      <c r="L71" s="113"/>
      <c r="M71" s="100"/>
      <c r="N71" s="100"/>
      <c r="O71" s="100"/>
      <c r="P71" s="100"/>
    </row>
    <row r="72" spans="3:17" s="76" customFormat="1" x14ac:dyDescent="0.25"/>
    <row r="73" spans="3:17" s="76" customFormat="1" x14ac:dyDescent="0.25">
      <c r="M73" s="100"/>
      <c r="N73" s="100"/>
      <c r="O73" s="100"/>
      <c r="P73" s="100"/>
    </row>
    <row r="74" spans="3:17" s="76" customFormat="1" x14ac:dyDescent="0.25"/>
    <row r="75" spans="3:17" s="76" customFormat="1" x14ac:dyDescent="0.25">
      <c r="I75" s="114"/>
    </row>
    <row r="76" spans="3:17" s="76" customFormat="1" x14ac:dyDescent="0.25"/>
    <row r="77" spans="3:17" s="76" customFormat="1" x14ac:dyDescent="0.25"/>
    <row r="78" spans="3:17" s="76" customFormat="1" x14ac:dyDescent="0.25"/>
    <row r="79" spans="3:17" s="76" customFormat="1" x14ac:dyDescent="0.25"/>
    <row r="80" spans="3:17" s="76" customFormat="1" x14ac:dyDescent="0.25"/>
    <row r="81" s="76" customFormat="1" x14ac:dyDescent="0.25"/>
    <row r="82" s="76" customFormat="1" x14ac:dyDescent="0.25"/>
    <row r="83" s="76" customFormat="1" x14ac:dyDescent="0.25"/>
    <row r="84" s="76" customFormat="1" x14ac:dyDescent="0.25"/>
    <row r="85" s="76" customFormat="1" x14ac:dyDescent="0.25"/>
    <row r="86" s="76" customFormat="1" x14ac:dyDescent="0.25"/>
    <row r="87" s="76" customFormat="1" x14ac:dyDescent="0.25"/>
    <row r="88" s="76" customFormat="1" x14ac:dyDescent="0.25"/>
    <row r="89" s="76" customFormat="1" x14ac:dyDescent="0.25"/>
    <row r="90" s="76" customFormat="1" x14ac:dyDescent="0.25"/>
    <row r="91" s="76" customFormat="1" x14ac:dyDescent="0.25"/>
    <row r="92" s="76" customFormat="1" x14ac:dyDescent="0.25"/>
    <row r="93" s="76" customFormat="1" x14ac:dyDescent="0.25"/>
    <row r="94" s="76" customFormat="1" x14ac:dyDescent="0.25"/>
    <row r="95" s="76" customFormat="1" x14ac:dyDescent="0.25"/>
    <row r="96" s="76" customFormat="1" x14ac:dyDescent="0.25"/>
    <row r="97" s="76" customFormat="1" x14ac:dyDescent="0.25"/>
    <row r="98" s="76" customFormat="1" x14ac:dyDescent="0.25"/>
    <row r="99" s="76" customFormat="1" x14ac:dyDescent="0.25"/>
    <row r="100" s="76" customFormat="1" x14ac:dyDescent="0.25"/>
    <row r="101" s="76" customFormat="1" x14ac:dyDescent="0.25"/>
    <row r="102" s="76" customFormat="1" x14ac:dyDescent="0.25"/>
    <row r="103" s="76" customFormat="1" x14ac:dyDescent="0.25"/>
    <row r="104" s="76" customFormat="1" x14ac:dyDescent="0.25"/>
  </sheetData>
  <pageMargins left="0.7" right="0.7" top="0.75" bottom="0.75" header="0.3" footer="0.3"/>
  <pageSetup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N165"/>
  <sheetViews>
    <sheetView zoomScale="80" zoomScaleNormal="80" workbookViewId="0"/>
  </sheetViews>
  <sheetFormatPr defaultColWidth="9.140625" defaultRowHeight="15" x14ac:dyDescent="0.25"/>
  <cols>
    <col min="1" max="1" width="9.140625" style="76"/>
    <col min="2" max="2" width="34.140625" style="76" customWidth="1"/>
    <col min="3" max="6" width="12.85546875" style="76" customWidth="1"/>
    <col min="7" max="7" width="12.7109375" style="76" customWidth="1"/>
    <col min="8" max="8" width="14.5703125" style="76" bestFit="1" customWidth="1"/>
    <col min="9" max="12" width="12.85546875" style="76" customWidth="1"/>
    <col min="13" max="15" width="14" style="76" customWidth="1"/>
    <col min="16" max="16" width="12.140625" style="76" bestFit="1" customWidth="1"/>
    <col min="17" max="17" width="13.42578125" style="76" customWidth="1"/>
    <col min="18" max="18" width="11" style="76" bestFit="1" customWidth="1"/>
    <col min="19" max="19" width="11.140625" style="76" customWidth="1"/>
    <col min="20" max="24" width="9.140625" style="76"/>
    <col min="25" max="25" width="11.28515625" style="76" customWidth="1"/>
    <col min="26" max="16384" width="9.140625" style="76"/>
  </cols>
  <sheetData>
    <row r="2" spans="2:26" x14ac:dyDescent="0.25">
      <c r="B2" s="76" t="s">
        <v>0</v>
      </c>
    </row>
    <row r="3" spans="2:26" x14ac:dyDescent="0.25">
      <c r="B3" s="76" t="s">
        <v>67</v>
      </c>
    </row>
    <row r="4" spans="2:26" x14ac:dyDescent="0.25">
      <c r="B4" s="77">
        <v>43374</v>
      </c>
    </row>
    <row r="5" spans="2:26" x14ac:dyDescent="0.25">
      <c r="B5" s="78" t="s">
        <v>30</v>
      </c>
    </row>
    <row r="6" spans="2:26" x14ac:dyDescent="0.25">
      <c r="B6" s="78"/>
    </row>
    <row r="7" spans="2:26" x14ac:dyDescent="0.25">
      <c r="B7" s="79" t="s">
        <v>93</v>
      </c>
      <c r="C7" s="80"/>
      <c r="D7" s="80"/>
      <c r="E7" s="80"/>
      <c r="F7" s="80"/>
      <c r="G7" s="80"/>
      <c r="H7" s="80"/>
      <c r="I7" s="80"/>
      <c r="J7" s="80"/>
      <c r="K7" s="80"/>
      <c r="L7" s="80"/>
      <c r="R7" s="42" t="s">
        <v>197</v>
      </c>
    </row>
    <row r="8" spans="2:26" x14ac:dyDescent="0.25">
      <c r="B8" s="81"/>
      <c r="C8" s="82">
        <v>2012</v>
      </c>
      <c r="D8" s="82">
        <v>2013</v>
      </c>
      <c r="E8" s="82">
        <v>2014</v>
      </c>
      <c r="F8" s="82">
        <v>2015</v>
      </c>
      <c r="G8" s="82">
        <v>2016</v>
      </c>
      <c r="H8" s="82">
        <v>2017</v>
      </c>
      <c r="I8" s="82">
        <v>2018</v>
      </c>
      <c r="J8" s="82">
        <v>2019</v>
      </c>
      <c r="K8" s="82">
        <v>2020</v>
      </c>
      <c r="L8" s="82">
        <v>2021</v>
      </c>
      <c r="M8" s="82">
        <v>2022</v>
      </c>
      <c r="N8" s="82">
        <v>2023</v>
      </c>
      <c r="O8" s="82">
        <v>2024</v>
      </c>
      <c r="P8" s="14" t="s">
        <v>169</v>
      </c>
    </row>
    <row r="9" spans="2:26" x14ac:dyDescent="0.25">
      <c r="B9" s="84" t="s">
        <v>69</v>
      </c>
      <c r="C9" s="85">
        <v>1336944</v>
      </c>
      <c r="D9" s="85">
        <v>1604332.8</v>
      </c>
      <c r="E9" s="85">
        <v>1636419.456</v>
      </c>
      <c r="F9" s="85">
        <v>1610000</v>
      </c>
      <c r="G9" s="85">
        <v>1698550</v>
      </c>
      <c r="H9" s="85">
        <v>1681564.5</v>
      </c>
      <c r="I9" s="85">
        <v>1563864.6836399999</v>
      </c>
      <c r="J9" s="85">
        <v>1625339.1078218932</v>
      </c>
      <c r="K9" s="85">
        <v>1673042.3777990234</v>
      </c>
      <c r="L9" s="85">
        <v>1758607.1255535143</v>
      </c>
      <c r="M9" s="85">
        <v>1805775.8703721394</v>
      </c>
      <c r="N9" s="85">
        <v>1834830.5440325597</v>
      </c>
      <c r="O9" s="85">
        <v>1866637.7016435205</v>
      </c>
      <c r="P9" s="100">
        <v>2.9935774559976647E-2</v>
      </c>
      <c r="Q9" s="127"/>
      <c r="R9" s="131"/>
      <c r="S9" s="131"/>
      <c r="T9" s="131"/>
      <c r="U9" s="131"/>
      <c r="V9" s="131"/>
      <c r="W9" s="131"/>
      <c r="X9" s="131"/>
      <c r="Y9" s="131"/>
      <c r="Z9" s="86"/>
    </row>
    <row r="10" spans="2:26" x14ac:dyDescent="0.25">
      <c r="B10" s="127"/>
      <c r="C10" s="128"/>
      <c r="D10" s="129"/>
      <c r="E10" s="129"/>
      <c r="F10" s="129"/>
      <c r="G10" s="129"/>
      <c r="H10" s="129"/>
      <c r="I10" s="129"/>
      <c r="J10" s="129"/>
      <c r="K10" s="129"/>
      <c r="L10" s="129"/>
      <c r="M10" s="129"/>
      <c r="N10" s="129"/>
      <c r="O10" s="129"/>
      <c r="P10" s="130"/>
      <c r="Q10" s="127"/>
      <c r="R10" s="131"/>
      <c r="S10" s="131"/>
      <c r="T10" s="131"/>
      <c r="U10" s="131"/>
      <c r="V10" s="131"/>
      <c r="W10" s="131"/>
      <c r="X10" s="131"/>
      <c r="Y10" s="131"/>
      <c r="Z10" s="86"/>
    </row>
    <row r="11" spans="2:26" s="127" customFormat="1" x14ac:dyDescent="0.25">
      <c r="B11" s="132" t="s">
        <v>168</v>
      </c>
      <c r="C11" s="128"/>
      <c r="D11" s="129"/>
      <c r="E11" s="129"/>
      <c r="F11" s="129"/>
      <c r="G11" s="129"/>
      <c r="H11" s="129"/>
      <c r="I11" s="129"/>
      <c r="J11" s="129"/>
      <c r="K11" s="129"/>
      <c r="L11" s="129"/>
      <c r="M11" s="129"/>
      <c r="N11" s="129"/>
      <c r="O11" s="129"/>
      <c r="P11" s="130"/>
      <c r="R11" s="131"/>
      <c r="S11" s="131"/>
      <c r="T11" s="131"/>
      <c r="U11" s="131"/>
      <c r="V11" s="131"/>
      <c r="W11" s="131"/>
      <c r="X11" s="131"/>
      <c r="Y11" s="131"/>
      <c r="Z11" s="131"/>
    </row>
    <row r="12" spans="2:26" ht="242.45" customHeight="1" x14ac:dyDescent="0.25">
      <c r="C12" s="87"/>
      <c r="D12" s="100"/>
      <c r="E12" s="100"/>
      <c r="F12" s="100"/>
      <c r="G12" s="100"/>
      <c r="H12" s="100"/>
      <c r="I12" s="100"/>
      <c r="J12" s="100"/>
      <c r="K12" s="100"/>
      <c r="L12" s="100"/>
      <c r="M12" s="100"/>
      <c r="N12" s="100"/>
      <c r="O12" s="100"/>
      <c r="P12" s="103"/>
      <c r="Q12" s="127"/>
      <c r="R12" s="131"/>
      <c r="S12" s="131"/>
      <c r="T12" s="131"/>
      <c r="U12" s="131"/>
      <c r="V12" s="131"/>
      <c r="W12" s="131"/>
      <c r="X12" s="131"/>
      <c r="Y12" s="131"/>
      <c r="Z12" s="86"/>
    </row>
    <row r="13" spans="2:26" x14ac:dyDescent="0.25">
      <c r="C13" s="87"/>
      <c r="D13" s="100"/>
      <c r="E13" s="100"/>
      <c r="F13" s="100"/>
      <c r="G13" s="100"/>
      <c r="H13" s="100"/>
      <c r="I13" s="100"/>
      <c r="J13" s="100"/>
      <c r="K13" s="100"/>
      <c r="L13" s="100"/>
      <c r="M13" s="100"/>
      <c r="N13" s="100"/>
      <c r="O13" s="100"/>
      <c r="P13" s="103"/>
      <c r="R13" s="86"/>
      <c r="S13" s="86"/>
      <c r="T13" s="86"/>
      <c r="U13" s="86"/>
      <c r="V13" s="86"/>
      <c r="W13" s="86"/>
      <c r="X13" s="86"/>
      <c r="Y13" s="86"/>
      <c r="Z13" s="86"/>
    </row>
    <row r="14" spans="2:26" x14ac:dyDescent="0.25">
      <c r="B14" s="79" t="s">
        <v>94</v>
      </c>
      <c r="C14" s="87"/>
      <c r="D14" s="87"/>
      <c r="E14" s="87"/>
      <c r="F14" s="87"/>
      <c r="G14" s="87"/>
      <c r="H14" s="87"/>
      <c r="I14" s="87"/>
      <c r="J14" s="87"/>
      <c r="K14" s="87"/>
      <c r="L14" s="87"/>
      <c r="R14" s="42" t="s">
        <v>198</v>
      </c>
    </row>
    <row r="15" spans="2:26" x14ac:dyDescent="0.25">
      <c r="B15" s="81"/>
      <c r="C15" s="82">
        <v>2012</v>
      </c>
      <c r="D15" s="82">
        <v>2013</v>
      </c>
      <c r="E15" s="82">
        <v>2014</v>
      </c>
      <c r="F15" s="82">
        <v>2015</v>
      </c>
      <c r="G15" s="82">
        <v>2016</v>
      </c>
      <c r="H15" s="82">
        <v>2017</v>
      </c>
      <c r="I15" s="82">
        <v>2018</v>
      </c>
      <c r="J15" s="82">
        <v>2019</v>
      </c>
      <c r="K15" s="82">
        <v>2020</v>
      </c>
      <c r="L15" s="82">
        <v>2021</v>
      </c>
      <c r="M15" s="82">
        <v>2022</v>
      </c>
      <c r="N15" s="82">
        <v>2023</v>
      </c>
      <c r="O15" s="82">
        <v>2024</v>
      </c>
      <c r="P15" s="83"/>
    </row>
    <row r="16" spans="2:26" x14ac:dyDescent="0.25">
      <c r="B16" s="88" t="s">
        <v>50</v>
      </c>
      <c r="C16" s="83"/>
      <c r="D16" s="83"/>
      <c r="E16" s="83"/>
      <c r="F16" s="83"/>
      <c r="G16" s="83"/>
      <c r="H16" s="83"/>
      <c r="I16" s="83"/>
      <c r="J16" s="83"/>
      <c r="K16" s="83"/>
      <c r="L16" s="83"/>
    </row>
    <row r="17" spans="2:15" x14ac:dyDescent="0.25">
      <c r="B17" s="89" t="s">
        <v>51</v>
      </c>
      <c r="C17" s="90">
        <v>37434.432000000001</v>
      </c>
      <c r="D17" s="90">
        <v>51338.649600000004</v>
      </c>
      <c r="E17" s="90">
        <v>58911.100415999994</v>
      </c>
      <c r="F17" s="90">
        <v>64400</v>
      </c>
      <c r="G17" s="90">
        <v>74736.2</v>
      </c>
      <c r="H17" s="90">
        <v>80715.096000000005</v>
      </c>
      <c r="I17" s="90">
        <v>71937.775447439999</v>
      </c>
      <c r="J17" s="90">
        <v>68264.24252851952</v>
      </c>
      <c r="K17" s="90">
        <v>63575.610356362886</v>
      </c>
      <c r="L17" s="90">
        <v>61551.249394373008</v>
      </c>
      <c r="M17" s="90">
        <v>61396.379592652745</v>
      </c>
      <c r="N17" s="90">
        <v>58714.577409041915</v>
      </c>
      <c r="O17" s="90">
        <v>55999.131049305615</v>
      </c>
    </row>
    <row r="18" spans="2:15" x14ac:dyDescent="0.25">
      <c r="B18" s="89" t="s">
        <v>52</v>
      </c>
      <c r="C18" s="90">
        <v>267388.79999999999</v>
      </c>
      <c r="D18" s="90">
        <v>336909.88799999998</v>
      </c>
      <c r="E18" s="90">
        <v>360012.28032000002</v>
      </c>
      <c r="F18" s="90">
        <v>370300</v>
      </c>
      <c r="G18" s="90">
        <v>390666.5</v>
      </c>
      <c r="H18" s="90">
        <v>386759.83500000002</v>
      </c>
      <c r="I18" s="90">
        <v>390966.17090999999</v>
      </c>
      <c r="J18" s="90">
        <v>357574.60372081649</v>
      </c>
      <c r="K18" s="90">
        <v>334608.4755598047</v>
      </c>
      <c r="L18" s="90">
        <v>369307.49636623799</v>
      </c>
      <c r="M18" s="90">
        <v>379212.93277814926</v>
      </c>
      <c r="N18" s="90">
        <v>366966.10880651197</v>
      </c>
      <c r="O18" s="90">
        <v>373327.54032870411</v>
      </c>
    </row>
    <row r="19" spans="2:15" x14ac:dyDescent="0.25">
      <c r="B19" s="89" t="s">
        <v>53</v>
      </c>
      <c r="C19" s="90">
        <v>133694.39999999999</v>
      </c>
      <c r="D19" s="90">
        <v>176476.60800000001</v>
      </c>
      <c r="E19" s="90">
        <v>196370.33471999998</v>
      </c>
      <c r="F19" s="90">
        <v>209300</v>
      </c>
      <c r="G19" s="90">
        <v>237797.00000000003</v>
      </c>
      <c r="H19" s="90">
        <v>252234.67499999999</v>
      </c>
      <c r="I19" s="90">
        <v>312772.936728</v>
      </c>
      <c r="J19" s="90">
        <v>487601.73234656791</v>
      </c>
      <c r="K19" s="90">
        <v>585564.83222965815</v>
      </c>
      <c r="L19" s="90">
        <v>633098.56519926514</v>
      </c>
      <c r="M19" s="90">
        <v>668137.0720376916</v>
      </c>
      <c r="N19" s="90">
        <v>697235.60673237266</v>
      </c>
      <c r="O19" s="90">
        <v>709322.32662453782</v>
      </c>
    </row>
    <row r="20" spans="2:15" x14ac:dyDescent="0.25">
      <c r="B20" s="88" t="s">
        <v>2</v>
      </c>
      <c r="C20" s="90">
        <v>0</v>
      </c>
      <c r="D20" s="90">
        <v>0</v>
      </c>
      <c r="E20" s="90">
        <v>0</v>
      </c>
      <c r="F20" s="90">
        <v>0</v>
      </c>
      <c r="G20" s="90">
        <v>0</v>
      </c>
      <c r="H20" s="90">
        <v>0</v>
      </c>
      <c r="I20" s="90">
        <v>0</v>
      </c>
      <c r="J20" s="90">
        <v>0</v>
      </c>
      <c r="K20" s="90">
        <v>0</v>
      </c>
      <c r="L20" s="90">
        <v>0</v>
      </c>
      <c r="M20" s="90">
        <v>0</v>
      </c>
      <c r="N20" s="90">
        <v>0</v>
      </c>
      <c r="O20" s="90">
        <v>0</v>
      </c>
    </row>
    <row r="21" spans="2:15" x14ac:dyDescent="0.25">
      <c r="B21" s="91" t="s">
        <v>3</v>
      </c>
      <c r="C21" s="90">
        <v>200541.6</v>
      </c>
      <c r="D21" s="90">
        <v>1010729.664</v>
      </c>
      <c r="E21" s="90">
        <v>1047308.45184</v>
      </c>
      <c r="F21" s="90">
        <v>1046500</v>
      </c>
      <c r="G21" s="90">
        <v>1121043</v>
      </c>
      <c r="H21" s="90">
        <v>571731.93000000005</v>
      </c>
      <c r="I21" s="90">
        <v>531713.99243760004</v>
      </c>
      <c r="J21" s="90">
        <v>568868.68773766258</v>
      </c>
      <c r="K21" s="90">
        <v>568834.40845166799</v>
      </c>
      <c r="L21" s="90">
        <v>562754.28017712466</v>
      </c>
      <c r="M21" s="90">
        <v>559790.51981536322</v>
      </c>
      <c r="N21" s="90">
        <v>550449.1632097679</v>
      </c>
      <c r="O21" s="90">
        <v>522658.55646018579</v>
      </c>
    </row>
    <row r="22" spans="2:15" x14ac:dyDescent="0.25">
      <c r="B22" s="91" t="s">
        <v>4</v>
      </c>
      <c r="C22" s="90">
        <v>828905.28</v>
      </c>
      <c r="D22" s="90">
        <v>240649.91999999998</v>
      </c>
      <c r="E22" s="90">
        <v>81820.972800000003</v>
      </c>
      <c r="F22" s="90">
        <v>80500</v>
      </c>
      <c r="G22" s="90">
        <v>84927.5</v>
      </c>
      <c r="H22" s="90">
        <v>84078.225000000006</v>
      </c>
      <c r="I22" s="90">
        <v>78193.234182</v>
      </c>
      <c r="J22" s="90">
        <v>81266.955391094671</v>
      </c>
      <c r="K22" s="90">
        <v>83652.118889951176</v>
      </c>
      <c r="L22" s="90">
        <v>87930.356277675717</v>
      </c>
      <c r="M22" s="90">
        <v>90288.793518606981</v>
      </c>
      <c r="N22" s="90">
        <v>91741.527201627992</v>
      </c>
      <c r="O22" s="90">
        <v>93331.885082176028</v>
      </c>
    </row>
    <row r="23" spans="2:15" x14ac:dyDescent="0.25">
      <c r="B23" s="91" t="s">
        <v>5</v>
      </c>
      <c r="C23" s="90">
        <v>80216.639999999999</v>
      </c>
      <c r="D23" s="90">
        <v>112303.29600000002</v>
      </c>
      <c r="E23" s="90">
        <v>114549.36192000001</v>
      </c>
      <c r="F23" s="90">
        <v>112700.00000000001</v>
      </c>
      <c r="G23" s="90">
        <v>118898.50000000001</v>
      </c>
      <c r="H23" s="90">
        <v>117709.51500000001</v>
      </c>
      <c r="I23" s="90">
        <v>109470.52785480001</v>
      </c>
      <c r="J23" s="90">
        <v>113773.73754753254</v>
      </c>
      <c r="K23" s="90">
        <v>117112.96644593166</v>
      </c>
      <c r="L23" s="90">
        <v>123102.49878874602</v>
      </c>
      <c r="M23" s="90">
        <v>126404.31092604977</v>
      </c>
      <c r="N23" s="90">
        <v>128438.1380822792</v>
      </c>
      <c r="O23" s="90">
        <v>130664.63911504645</v>
      </c>
    </row>
    <row r="24" spans="2:15" x14ac:dyDescent="0.25">
      <c r="B24" s="91" t="s">
        <v>6</v>
      </c>
      <c r="C24" s="90">
        <v>735319.20000000007</v>
      </c>
      <c r="D24" s="90">
        <v>240649.91999999998</v>
      </c>
      <c r="E24" s="90">
        <v>81820.972800000003</v>
      </c>
      <c r="F24" s="90">
        <v>80500</v>
      </c>
      <c r="G24" s="90">
        <v>84927.5</v>
      </c>
      <c r="H24" s="90">
        <v>84078.225000000006</v>
      </c>
      <c r="I24" s="90">
        <v>62554.587345599997</v>
      </c>
      <c r="J24" s="90">
        <v>48760.173234656795</v>
      </c>
      <c r="K24" s="90">
        <v>33460.847555980472</v>
      </c>
      <c r="L24" s="90">
        <v>17586.071255535146</v>
      </c>
      <c r="M24" s="90">
        <v>18057.758703721393</v>
      </c>
      <c r="N24" s="90">
        <v>18348.305440325599</v>
      </c>
      <c r="O24" s="90">
        <v>18666.377016435206</v>
      </c>
    </row>
    <row r="25" spans="2:15" x14ac:dyDescent="0.25">
      <c r="B25" s="91" t="s">
        <v>7</v>
      </c>
      <c r="C25" s="90">
        <v>200541.6</v>
      </c>
      <c r="D25" s="90">
        <v>890404.70400000014</v>
      </c>
      <c r="E25" s="90">
        <v>916394.89536000008</v>
      </c>
      <c r="F25" s="90">
        <v>909649.99999999988</v>
      </c>
      <c r="G25" s="90">
        <v>968173.49999999988</v>
      </c>
      <c r="H25" s="90">
        <v>487653.70499999996</v>
      </c>
      <c r="I25" s="90">
        <v>453520.75825559994</v>
      </c>
      <c r="J25" s="90">
        <v>487601.73234656791</v>
      </c>
      <c r="K25" s="90">
        <v>485182.28956171678</v>
      </c>
      <c r="L25" s="90">
        <v>492409.99515498406</v>
      </c>
      <c r="M25" s="90">
        <v>505617.24370419909</v>
      </c>
      <c r="N25" s="90">
        <v>495404.24688879115</v>
      </c>
      <c r="O25" s="90">
        <v>485325.80242731533</v>
      </c>
    </row>
    <row r="26" spans="2:15" x14ac:dyDescent="0.25">
      <c r="B26" s="92" t="s">
        <v>8</v>
      </c>
      <c r="C26" s="90">
        <v>0</v>
      </c>
      <c r="D26" s="90">
        <v>0</v>
      </c>
      <c r="E26" s="90">
        <v>0</v>
      </c>
      <c r="F26" s="90">
        <v>0</v>
      </c>
      <c r="G26" s="90">
        <v>0</v>
      </c>
      <c r="H26" s="90">
        <v>0</v>
      </c>
      <c r="I26" s="90">
        <v>0</v>
      </c>
      <c r="J26" s="90">
        <v>0</v>
      </c>
      <c r="K26" s="90">
        <v>0</v>
      </c>
      <c r="L26" s="90">
        <v>0</v>
      </c>
      <c r="M26" s="90">
        <v>0</v>
      </c>
      <c r="N26" s="90">
        <v>0</v>
      </c>
      <c r="O26" s="90">
        <v>0</v>
      </c>
    </row>
    <row r="27" spans="2:15" x14ac:dyDescent="0.25">
      <c r="B27" s="91" t="s">
        <v>9</v>
      </c>
      <c r="C27" s="90">
        <v>26738.880000000001</v>
      </c>
      <c r="D27" s="90">
        <v>32086.656000000003</v>
      </c>
      <c r="E27" s="90">
        <v>32728.38912</v>
      </c>
      <c r="F27" s="90">
        <v>32200</v>
      </c>
      <c r="G27" s="90">
        <v>33971</v>
      </c>
      <c r="H27" s="90">
        <v>33631.29</v>
      </c>
      <c r="I27" s="90">
        <v>0</v>
      </c>
      <c r="J27" s="90">
        <v>0</v>
      </c>
      <c r="K27" s="90">
        <v>0</v>
      </c>
      <c r="L27" s="90">
        <v>0</v>
      </c>
      <c r="M27" s="90">
        <v>0</v>
      </c>
      <c r="N27" s="90">
        <v>0</v>
      </c>
      <c r="O27" s="90">
        <v>0</v>
      </c>
    </row>
    <row r="28" spans="2:15" x14ac:dyDescent="0.25">
      <c r="B28" s="91" t="s">
        <v>3</v>
      </c>
      <c r="C28" s="90">
        <v>240649.91999999998</v>
      </c>
      <c r="D28" s="90">
        <v>272736.576</v>
      </c>
      <c r="E28" s="90">
        <v>261827.11296</v>
      </c>
      <c r="F28" s="90">
        <v>241500</v>
      </c>
      <c r="G28" s="90">
        <v>237797.00000000003</v>
      </c>
      <c r="H28" s="90">
        <v>218603.38500000001</v>
      </c>
      <c r="I28" s="90">
        <v>125109.17469119999</v>
      </c>
      <c r="J28" s="90">
        <v>81266.955391094671</v>
      </c>
      <c r="K28" s="90">
        <v>33460.847555980472</v>
      </c>
      <c r="L28" s="90">
        <v>0</v>
      </c>
      <c r="M28" s="90">
        <v>0</v>
      </c>
      <c r="N28" s="90">
        <v>0</v>
      </c>
      <c r="O28" s="90">
        <v>0</v>
      </c>
    </row>
    <row r="29" spans="2:15" x14ac:dyDescent="0.25">
      <c r="B29" s="91" t="s">
        <v>10</v>
      </c>
      <c r="C29" s="90">
        <v>0</v>
      </c>
      <c r="D29" s="90">
        <v>0</v>
      </c>
      <c r="E29" s="90">
        <v>0</v>
      </c>
      <c r="F29" s="90">
        <v>0</v>
      </c>
      <c r="G29" s="90">
        <v>0</v>
      </c>
      <c r="H29" s="90">
        <v>0</v>
      </c>
      <c r="I29" s="90">
        <v>0</v>
      </c>
      <c r="J29" s="90">
        <v>0</v>
      </c>
      <c r="K29" s="90">
        <v>0</v>
      </c>
      <c r="L29" s="90">
        <v>0</v>
      </c>
      <c r="M29" s="90">
        <v>0</v>
      </c>
      <c r="N29" s="90">
        <v>0</v>
      </c>
      <c r="O29" s="90">
        <v>0</v>
      </c>
    </row>
    <row r="30" spans="2:15" x14ac:dyDescent="0.25">
      <c r="B30" s="91" t="s">
        <v>7</v>
      </c>
      <c r="C30" s="90">
        <v>213911.04000000001</v>
      </c>
      <c r="D30" s="90">
        <v>256693.24800000002</v>
      </c>
      <c r="E30" s="90">
        <v>261827.11296</v>
      </c>
      <c r="F30" s="90">
        <v>257600</v>
      </c>
      <c r="G30" s="90">
        <v>271768</v>
      </c>
      <c r="H30" s="90">
        <v>168156.45</v>
      </c>
      <c r="I30" s="90">
        <v>156386.468364</v>
      </c>
      <c r="J30" s="90">
        <v>81266.955391094671</v>
      </c>
      <c r="K30" s="90">
        <v>0</v>
      </c>
      <c r="L30" s="90">
        <v>0</v>
      </c>
      <c r="M30" s="90">
        <v>0</v>
      </c>
      <c r="N30" s="90">
        <v>0</v>
      </c>
      <c r="O30" s="90">
        <v>0</v>
      </c>
    </row>
    <row r="31" spans="2:15" x14ac:dyDescent="0.25">
      <c r="B31" s="88" t="s">
        <v>11</v>
      </c>
      <c r="C31" s="90">
        <v>0</v>
      </c>
      <c r="D31" s="90">
        <v>0</v>
      </c>
      <c r="E31" s="90">
        <v>0</v>
      </c>
      <c r="F31" s="90">
        <v>0</v>
      </c>
      <c r="G31" s="90">
        <v>0</v>
      </c>
      <c r="H31" s="90">
        <v>0</v>
      </c>
      <c r="I31" s="90">
        <v>0</v>
      </c>
      <c r="J31" s="90">
        <v>0</v>
      </c>
      <c r="K31" s="90">
        <v>0</v>
      </c>
      <c r="L31" s="90">
        <v>0</v>
      </c>
      <c r="M31" s="90">
        <v>0</v>
      </c>
      <c r="N31" s="90">
        <v>0</v>
      </c>
      <c r="O31" s="90">
        <v>0</v>
      </c>
    </row>
    <row r="32" spans="2:15" x14ac:dyDescent="0.25">
      <c r="B32" s="91" t="s">
        <v>3</v>
      </c>
      <c r="C32" s="90">
        <v>267388.79999999999</v>
      </c>
      <c r="D32" s="90">
        <v>320866.56000000006</v>
      </c>
      <c r="E32" s="90">
        <v>327283.89120000001</v>
      </c>
      <c r="F32" s="90">
        <v>305900</v>
      </c>
      <c r="G32" s="90">
        <v>305739</v>
      </c>
      <c r="H32" s="90">
        <v>638994.51</v>
      </c>
      <c r="I32" s="90">
        <v>750655.04814719991</v>
      </c>
      <c r="J32" s="90">
        <v>747655.98959807085</v>
      </c>
      <c r="K32" s="90">
        <v>769599.49378755083</v>
      </c>
      <c r="L32" s="90">
        <v>791373.20649908145</v>
      </c>
      <c r="M32" s="90">
        <v>794541.38296374131</v>
      </c>
      <c r="N32" s="90">
        <v>788977.13393400062</v>
      </c>
      <c r="O32" s="90">
        <v>783987.83469027863</v>
      </c>
    </row>
    <row r="33" spans="2:15" x14ac:dyDescent="0.25">
      <c r="B33" s="91" t="s">
        <v>4</v>
      </c>
      <c r="C33" s="90">
        <v>26738.880000000001</v>
      </c>
      <c r="D33" s="90">
        <v>40108.320000000007</v>
      </c>
      <c r="E33" s="90">
        <v>49092.583679999996</v>
      </c>
      <c r="F33" s="90">
        <v>128800</v>
      </c>
      <c r="G33" s="90">
        <v>135884</v>
      </c>
      <c r="H33" s="90">
        <v>134525.16</v>
      </c>
      <c r="I33" s="90">
        <v>125109.17469119999</v>
      </c>
      <c r="J33" s="90">
        <v>130027.12862575146</v>
      </c>
      <c r="K33" s="90">
        <v>133843.39022392189</v>
      </c>
      <c r="L33" s="90">
        <v>140688.57004428116</v>
      </c>
      <c r="M33" s="90">
        <v>144462.06962977114</v>
      </c>
      <c r="N33" s="90">
        <v>146786.44352260479</v>
      </c>
      <c r="O33" s="90">
        <v>149331.01613148165</v>
      </c>
    </row>
    <row r="34" spans="2:15" x14ac:dyDescent="0.25">
      <c r="B34" s="91" t="s">
        <v>5</v>
      </c>
      <c r="C34" s="90">
        <v>66847.199999999997</v>
      </c>
      <c r="D34" s="90">
        <v>80216.640000000014</v>
      </c>
      <c r="E34" s="90">
        <v>81820.972800000003</v>
      </c>
      <c r="F34" s="90">
        <v>80500</v>
      </c>
      <c r="G34" s="90">
        <v>67942</v>
      </c>
      <c r="H34" s="90">
        <v>50446.934999999998</v>
      </c>
      <c r="I34" s="90">
        <v>31277.293672799999</v>
      </c>
      <c r="J34" s="90">
        <v>16253.391078218932</v>
      </c>
      <c r="K34" s="90">
        <v>0</v>
      </c>
      <c r="L34" s="90">
        <v>0</v>
      </c>
      <c r="M34" s="90">
        <v>0</v>
      </c>
      <c r="N34" s="90">
        <v>0</v>
      </c>
      <c r="O34" s="90">
        <v>0</v>
      </c>
    </row>
    <row r="35" spans="2:15" x14ac:dyDescent="0.25">
      <c r="B35" s="91" t="s">
        <v>6</v>
      </c>
      <c r="C35" s="90">
        <v>387713.75999999995</v>
      </c>
      <c r="D35" s="90">
        <v>497343.16800000001</v>
      </c>
      <c r="E35" s="90">
        <v>540018.42047999997</v>
      </c>
      <c r="F35" s="90">
        <v>563500</v>
      </c>
      <c r="G35" s="90">
        <v>628463.5</v>
      </c>
      <c r="H35" s="90">
        <v>655810.15500000003</v>
      </c>
      <c r="I35" s="90">
        <v>641184.52029239992</v>
      </c>
      <c r="J35" s="90">
        <v>698895.81636341405</v>
      </c>
      <c r="K35" s="90">
        <v>752869.07000956056</v>
      </c>
      <c r="L35" s="90">
        <v>791373.20649908145</v>
      </c>
      <c r="M35" s="90">
        <v>812599.14166746277</v>
      </c>
      <c r="N35" s="90">
        <v>825673.7448146519</v>
      </c>
      <c r="O35" s="90">
        <v>839986.9657395843</v>
      </c>
    </row>
    <row r="36" spans="2:15" x14ac:dyDescent="0.25">
      <c r="B36" s="91" t="s">
        <v>7</v>
      </c>
      <c r="C36" s="90">
        <v>267388.79999999999</v>
      </c>
      <c r="D36" s="90">
        <v>320866.56000000006</v>
      </c>
      <c r="E36" s="90">
        <v>327283.89120000001</v>
      </c>
      <c r="F36" s="90">
        <v>322000</v>
      </c>
      <c r="G36" s="90">
        <v>339710</v>
      </c>
      <c r="H36" s="90">
        <v>336312.9</v>
      </c>
      <c r="I36" s="90">
        <v>312772.936728</v>
      </c>
      <c r="J36" s="90">
        <v>325067.82156437868</v>
      </c>
      <c r="K36" s="90">
        <v>334608.4755598047</v>
      </c>
      <c r="L36" s="90">
        <v>351721.42511070287</v>
      </c>
      <c r="M36" s="90">
        <v>361155.17407442792</v>
      </c>
      <c r="N36" s="90">
        <v>366966.10880651197</v>
      </c>
      <c r="O36" s="90">
        <v>373327.54032870411</v>
      </c>
    </row>
    <row r="37" spans="2:15" x14ac:dyDescent="0.25">
      <c r="B37" s="91" t="s">
        <v>12</v>
      </c>
      <c r="C37" s="90">
        <v>334236</v>
      </c>
      <c r="D37" s="90">
        <v>449213.18400000007</v>
      </c>
      <c r="E37" s="90">
        <v>490925.83679999999</v>
      </c>
      <c r="F37" s="90">
        <v>515200</v>
      </c>
      <c r="G37" s="90">
        <v>577507</v>
      </c>
      <c r="H37" s="90">
        <v>605363.22</v>
      </c>
      <c r="I37" s="90">
        <v>594268.57978319994</v>
      </c>
      <c r="J37" s="90">
        <v>650135.64312875737</v>
      </c>
      <c r="K37" s="90">
        <v>702677.79867558985</v>
      </c>
      <c r="L37" s="90">
        <v>773787.13524354633</v>
      </c>
      <c r="M37" s="90">
        <v>812599.14166746277</v>
      </c>
      <c r="N37" s="90">
        <v>862370.35569530306</v>
      </c>
      <c r="O37" s="90">
        <v>877319.71977245458</v>
      </c>
    </row>
    <row r="38" spans="2:15" x14ac:dyDescent="0.25">
      <c r="B38" s="92" t="s">
        <v>13</v>
      </c>
      <c r="C38" s="90">
        <v>0</v>
      </c>
      <c r="D38" s="90">
        <v>0</v>
      </c>
      <c r="E38" s="90">
        <v>0</v>
      </c>
      <c r="F38" s="90">
        <v>0</v>
      </c>
      <c r="G38" s="90">
        <v>0</v>
      </c>
      <c r="H38" s="90">
        <v>0</v>
      </c>
      <c r="I38" s="90">
        <v>0</v>
      </c>
      <c r="J38" s="90">
        <v>0</v>
      </c>
      <c r="K38" s="90">
        <v>0</v>
      </c>
      <c r="L38" s="90">
        <v>0</v>
      </c>
      <c r="M38" s="90">
        <v>0</v>
      </c>
      <c r="N38" s="90">
        <v>0</v>
      </c>
      <c r="O38" s="90">
        <v>0</v>
      </c>
    </row>
    <row r="39" spans="2:15" x14ac:dyDescent="0.25">
      <c r="B39" s="91" t="s">
        <v>14</v>
      </c>
      <c r="C39" s="90">
        <v>0</v>
      </c>
      <c r="D39" s="90">
        <v>0</v>
      </c>
      <c r="E39" s="90">
        <v>0</v>
      </c>
      <c r="F39" s="90">
        <v>0</v>
      </c>
      <c r="G39" s="90">
        <v>0</v>
      </c>
      <c r="H39" s="90">
        <v>0</v>
      </c>
      <c r="I39" s="90">
        <v>0</v>
      </c>
      <c r="J39" s="90">
        <v>0</v>
      </c>
      <c r="K39" s="90">
        <v>0</v>
      </c>
      <c r="L39" s="90">
        <v>0</v>
      </c>
      <c r="M39" s="90">
        <v>0</v>
      </c>
      <c r="N39" s="90">
        <v>0</v>
      </c>
      <c r="O39" s="90">
        <v>0</v>
      </c>
    </row>
    <row r="40" spans="2:15" x14ac:dyDescent="0.25">
      <c r="B40" s="92" t="s">
        <v>15</v>
      </c>
      <c r="C40" s="90">
        <v>0</v>
      </c>
      <c r="D40" s="90">
        <v>0</v>
      </c>
      <c r="E40" s="90">
        <v>0</v>
      </c>
      <c r="F40" s="90">
        <v>0</v>
      </c>
      <c r="G40" s="90">
        <v>0</v>
      </c>
      <c r="H40" s="90">
        <v>0</v>
      </c>
      <c r="I40" s="90">
        <v>0</v>
      </c>
      <c r="J40" s="90">
        <v>0</v>
      </c>
      <c r="K40" s="90">
        <v>0</v>
      </c>
      <c r="L40" s="90">
        <v>0</v>
      </c>
      <c r="M40" s="90">
        <v>0</v>
      </c>
      <c r="N40" s="90">
        <v>0</v>
      </c>
      <c r="O40" s="90">
        <v>0</v>
      </c>
    </row>
    <row r="41" spans="2:15" x14ac:dyDescent="0.25">
      <c r="B41" s="91" t="s">
        <v>14</v>
      </c>
      <c r="C41" s="90">
        <v>0</v>
      </c>
      <c r="D41" s="90">
        <v>0</v>
      </c>
      <c r="E41" s="90">
        <v>0</v>
      </c>
      <c r="F41" s="90">
        <v>0</v>
      </c>
      <c r="G41" s="90">
        <v>0</v>
      </c>
      <c r="H41" s="90">
        <v>0</v>
      </c>
      <c r="I41" s="90">
        <v>0</v>
      </c>
      <c r="J41" s="90">
        <v>0</v>
      </c>
      <c r="K41" s="90">
        <v>0</v>
      </c>
      <c r="L41" s="90">
        <v>0</v>
      </c>
      <c r="M41" s="90">
        <v>0</v>
      </c>
      <c r="N41" s="90">
        <v>0</v>
      </c>
      <c r="O41" s="90">
        <v>0</v>
      </c>
    </row>
    <row r="42" spans="2:15" x14ac:dyDescent="0.25">
      <c r="B42" s="91" t="s">
        <v>16</v>
      </c>
      <c r="C42" s="90">
        <v>0</v>
      </c>
      <c r="D42" s="90">
        <v>0</v>
      </c>
      <c r="E42" s="90">
        <v>16364.19456</v>
      </c>
      <c r="F42" s="90">
        <v>32200</v>
      </c>
      <c r="G42" s="90">
        <v>50956.5</v>
      </c>
      <c r="H42" s="90">
        <v>84078.225000000006</v>
      </c>
      <c r="I42" s="90">
        <v>125109.17469119999</v>
      </c>
      <c r="J42" s="90">
        <v>178787.30186040825</v>
      </c>
      <c r="K42" s="90">
        <v>234225.93289186331</v>
      </c>
      <c r="L42" s="90">
        <v>298963.21134409745</v>
      </c>
      <c r="M42" s="90">
        <v>325039.65666698507</v>
      </c>
      <c r="N42" s="90">
        <v>348617.80336618633</v>
      </c>
      <c r="O42" s="90">
        <v>354661.16331226891</v>
      </c>
    </row>
    <row r="43" spans="2:15" x14ac:dyDescent="0.25">
      <c r="B43" s="91" t="s">
        <v>17</v>
      </c>
      <c r="C43" s="90">
        <v>0</v>
      </c>
      <c r="D43" s="90">
        <v>0</v>
      </c>
      <c r="E43" s="90">
        <v>32728.38912</v>
      </c>
      <c r="F43" s="90">
        <v>128800</v>
      </c>
      <c r="G43" s="90">
        <v>237797.00000000003</v>
      </c>
      <c r="H43" s="90">
        <v>235419.03000000003</v>
      </c>
      <c r="I43" s="90">
        <v>281495.64305519999</v>
      </c>
      <c r="J43" s="90">
        <v>357574.60372081649</v>
      </c>
      <c r="K43" s="90">
        <v>434991.01822774613</v>
      </c>
      <c r="L43" s="90">
        <v>527582.1376660543</v>
      </c>
      <c r="M43" s="90">
        <v>577848.27851908456</v>
      </c>
      <c r="N43" s="90">
        <v>623842.38497107034</v>
      </c>
      <c r="O43" s="90">
        <v>634656.81855879701</v>
      </c>
    </row>
    <row r="44" spans="2:15" x14ac:dyDescent="0.25">
      <c r="B44" s="91" t="s">
        <v>18</v>
      </c>
      <c r="C44" s="90">
        <v>0</v>
      </c>
      <c r="D44" s="90">
        <v>0</v>
      </c>
      <c r="E44" s="90">
        <v>0</v>
      </c>
      <c r="F44" s="90">
        <v>0</v>
      </c>
      <c r="G44" s="90">
        <v>0</v>
      </c>
      <c r="H44" s="90">
        <v>16815.645</v>
      </c>
      <c r="I44" s="90">
        <v>31277.293672799999</v>
      </c>
      <c r="J44" s="90">
        <v>48760.173234656795</v>
      </c>
      <c r="K44" s="90">
        <v>66921.695111960944</v>
      </c>
      <c r="L44" s="90">
        <v>87930.356277675717</v>
      </c>
      <c r="M44" s="90">
        <v>108346.55222232836</v>
      </c>
      <c r="N44" s="90">
        <v>128438.1380822792</v>
      </c>
      <c r="O44" s="90">
        <v>130664.63911504645</v>
      </c>
    </row>
    <row r="45" spans="2:15" x14ac:dyDescent="0.25">
      <c r="B45" s="91" t="s">
        <v>19</v>
      </c>
      <c r="C45" s="90">
        <v>0</v>
      </c>
      <c r="D45" s="90">
        <v>0</v>
      </c>
      <c r="E45" s="90">
        <v>0</v>
      </c>
      <c r="F45" s="90">
        <v>0</v>
      </c>
      <c r="G45" s="90">
        <v>0</v>
      </c>
      <c r="H45" s="90">
        <v>0</v>
      </c>
      <c r="I45" s="90">
        <v>0</v>
      </c>
      <c r="J45" s="90">
        <v>16253.391078218932</v>
      </c>
      <c r="K45" s="90">
        <v>33460.847555980472</v>
      </c>
      <c r="L45" s="90">
        <v>87930.356277675717</v>
      </c>
      <c r="M45" s="90">
        <v>144462.06962977114</v>
      </c>
      <c r="N45" s="90">
        <v>220179.66528390715</v>
      </c>
      <c r="O45" s="90">
        <v>317328.4092793985</v>
      </c>
    </row>
    <row r="46" spans="2:15" x14ac:dyDescent="0.25">
      <c r="B46" s="92" t="s">
        <v>20</v>
      </c>
      <c r="C46" s="90">
        <v>0</v>
      </c>
      <c r="D46" s="90">
        <v>0</v>
      </c>
      <c r="E46" s="90">
        <v>0</v>
      </c>
      <c r="F46" s="90">
        <v>0</v>
      </c>
      <c r="G46" s="90">
        <v>0</v>
      </c>
      <c r="H46" s="90">
        <v>0</v>
      </c>
      <c r="I46" s="90">
        <v>0</v>
      </c>
      <c r="J46" s="90">
        <v>0</v>
      </c>
      <c r="K46" s="90">
        <v>0</v>
      </c>
      <c r="L46" s="90">
        <v>0</v>
      </c>
      <c r="M46" s="90">
        <v>0</v>
      </c>
      <c r="N46" s="90">
        <v>0</v>
      </c>
      <c r="O46" s="90">
        <v>0</v>
      </c>
    </row>
    <row r="47" spans="2:15" x14ac:dyDescent="0.25">
      <c r="B47" s="91" t="s">
        <v>75</v>
      </c>
      <c r="C47" s="90">
        <v>0</v>
      </c>
      <c r="D47" s="90">
        <v>0</v>
      </c>
      <c r="E47" s="90">
        <v>0</v>
      </c>
      <c r="F47" s="90">
        <v>0</v>
      </c>
      <c r="G47" s="90">
        <v>0</v>
      </c>
      <c r="H47" s="90">
        <v>0</v>
      </c>
      <c r="I47" s="90">
        <v>31277.293672799999</v>
      </c>
      <c r="J47" s="90">
        <v>65013.564312875729</v>
      </c>
      <c r="K47" s="90">
        <v>117112.96644593166</v>
      </c>
      <c r="L47" s="90">
        <v>175860.71255535143</v>
      </c>
      <c r="M47" s="90">
        <v>216693.10444465672</v>
      </c>
      <c r="N47" s="90">
        <v>275224.58160488395</v>
      </c>
      <c r="O47" s="90">
        <v>298662.0322629633</v>
      </c>
    </row>
    <row r="48" spans="2:15" x14ac:dyDescent="0.25">
      <c r="B48" s="91" t="s">
        <v>21</v>
      </c>
      <c r="C48" s="90">
        <v>106955.52</v>
      </c>
      <c r="D48" s="90">
        <v>240649.91999999998</v>
      </c>
      <c r="E48" s="90">
        <v>294555.50208000001</v>
      </c>
      <c r="F48" s="90">
        <v>305900</v>
      </c>
      <c r="G48" s="90">
        <v>339710</v>
      </c>
      <c r="H48" s="90">
        <v>353128.54499999998</v>
      </c>
      <c r="I48" s="90">
        <v>344050.23040080001</v>
      </c>
      <c r="J48" s="90">
        <v>373827.99479903543</v>
      </c>
      <c r="K48" s="90">
        <v>401530.17067176558</v>
      </c>
      <c r="L48" s="90">
        <v>439651.78138837859</v>
      </c>
      <c r="M48" s="90">
        <v>469501.72629675624</v>
      </c>
      <c r="N48" s="90">
        <v>513752.55232911679</v>
      </c>
      <c r="O48" s="90">
        <v>541324.93347662094</v>
      </c>
    </row>
    <row r="49" spans="2:18" x14ac:dyDescent="0.25">
      <c r="B49" s="91" t="s">
        <v>22</v>
      </c>
      <c r="C49" s="90">
        <v>0</v>
      </c>
      <c r="D49" s="90">
        <v>16043.328000000001</v>
      </c>
      <c r="E49" s="90">
        <v>49092.583679999996</v>
      </c>
      <c r="F49" s="90">
        <v>96600</v>
      </c>
      <c r="G49" s="90">
        <v>118898.50000000001</v>
      </c>
      <c r="H49" s="90">
        <v>134525.16</v>
      </c>
      <c r="I49" s="90">
        <v>140747.8215276</v>
      </c>
      <c r="J49" s="90">
        <v>162533.91078218934</v>
      </c>
      <c r="K49" s="90">
        <v>184034.66155789257</v>
      </c>
      <c r="L49" s="90">
        <v>211032.8550664217</v>
      </c>
      <c r="M49" s="90">
        <v>234750.86314837812</v>
      </c>
      <c r="N49" s="90">
        <v>256876.2761645584</v>
      </c>
      <c r="O49" s="90">
        <v>279995.65524652804</v>
      </c>
    </row>
    <row r="50" spans="2:18" x14ac:dyDescent="0.25">
      <c r="B50" s="91" t="s">
        <v>3</v>
      </c>
      <c r="C50" s="90">
        <v>0</v>
      </c>
      <c r="D50" s="90">
        <v>0</v>
      </c>
      <c r="E50" s="90">
        <v>0</v>
      </c>
      <c r="F50" s="90">
        <v>16100</v>
      </c>
      <c r="G50" s="90">
        <v>33971</v>
      </c>
      <c r="H50" s="90">
        <v>67262.58</v>
      </c>
      <c r="I50" s="90">
        <v>93831.881018399989</v>
      </c>
      <c r="J50" s="90">
        <v>130027.12862575146</v>
      </c>
      <c r="K50" s="90">
        <v>167304.23777990235</v>
      </c>
      <c r="L50" s="90">
        <v>193446.78381088658</v>
      </c>
      <c r="M50" s="90">
        <v>216693.10444465672</v>
      </c>
      <c r="N50" s="90">
        <v>256876.2761645584</v>
      </c>
      <c r="O50" s="90">
        <v>279995.65524652804</v>
      </c>
    </row>
    <row r="51" spans="2:18" x14ac:dyDescent="0.25">
      <c r="B51" s="91" t="s">
        <v>4</v>
      </c>
      <c r="C51" s="90">
        <v>0</v>
      </c>
      <c r="D51" s="90">
        <v>0</v>
      </c>
      <c r="E51" s="90">
        <v>0</v>
      </c>
      <c r="F51" s="90">
        <v>16100</v>
      </c>
      <c r="G51" s="90">
        <v>33971</v>
      </c>
      <c r="H51" s="90">
        <v>67262.58</v>
      </c>
      <c r="I51" s="90">
        <v>93831.881018399989</v>
      </c>
      <c r="J51" s="90">
        <v>130027.12862575146</v>
      </c>
      <c r="K51" s="90">
        <v>167304.23777990235</v>
      </c>
      <c r="L51" s="90">
        <v>211032.8550664217</v>
      </c>
      <c r="M51" s="90">
        <v>234750.86314837812</v>
      </c>
      <c r="N51" s="90">
        <v>256876.2761645584</v>
      </c>
      <c r="O51" s="90">
        <v>279995.65524652804</v>
      </c>
    </row>
    <row r="52" spans="2:18" x14ac:dyDescent="0.25">
      <c r="B52" s="91" t="s">
        <v>10</v>
      </c>
      <c r="C52" s="90">
        <v>0</v>
      </c>
      <c r="D52" s="90">
        <v>0</v>
      </c>
      <c r="E52" s="90">
        <v>0</v>
      </c>
      <c r="F52" s="90">
        <v>0</v>
      </c>
      <c r="G52" s="90">
        <v>0</v>
      </c>
      <c r="H52" s="90">
        <v>0</v>
      </c>
      <c r="I52" s="90">
        <v>0</v>
      </c>
      <c r="J52" s="90">
        <v>0</v>
      </c>
      <c r="K52" s="90">
        <v>0</v>
      </c>
      <c r="L52" s="90">
        <v>0</v>
      </c>
      <c r="M52" s="90">
        <v>0</v>
      </c>
      <c r="N52" s="90">
        <v>0</v>
      </c>
      <c r="O52" s="90">
        <v>0</v>
      </c>
    </row>
    <row r="53" spans="2:18" x14ac:dyDescent="0.25">
      <c r="B53" s="91" t="s">
        <v>5</v>
      </c>
      <c r="C53" s="90">
        <v>0</v>
      </c>
      <c r="D53" s="90">
        <v>0</v>
      </c>
      <c r="E53" s="90">
        <v>0</v>
      </c>
      <c r="F53" s="90">
        <v>32200</v>
      </c>
      <c r="G53" s="90">
        <v>84927.5</v>
      </c>
      <c r="H53" s="90">
        <v>84078.225000000006</v>
      </c>
      <c r="I53" s="90">
        <v>78193.234182</v>
      </c>
      <c r="J53" s="90">
        <v>81266.955391094671</v>
      </c>
      <c r="K53" s="90">
        <v>83652.118889951176</v>
      </c>
      <c r="L53" s="90">
        <v>87930.356277675717</v>
      </c>
      <c r="M53" s="90">
        <v>90288.793518606981</v>
      </c>
      <c r="N53" s="90">
        <v>91741.527201627992</v>
      </c>
      <c r="O53" s="90">
        <v>93331.885082176028</v>
      </c>
    </row>
    <row r="54" spans="2:18" x14ac:dyDescent="0.25">
      <c r="B54" s="91" t="s">
        <v>6</v>
      </c>
      <c r="C54" s="90">
        <v>0</v>
      </c>
      <c r="D54" s="90">
        <v>48129.983999999997</v>
      </c>
      <c r="E54" s="90">
        <v>98185.167359999992</v>
      </c>
      <c r="F54" s="90">
        <v>144900</v>
      </c>
      <c r="G54" s="90">
        <v>220811.5</v>
      </c>
      <c r="H54" s="90">
        <v>302681.61</v>
      </c>
      <c r="I54" s="90">
        <v>312772.936728</v>
      </c>
      <c r="J54" s="90">
        <v>357574.60372081649</v>
      </c>
      <c r="K54" s="90">
        <v>401530.17067176558</v>
      </c>
      <c r="L54" s="90">
        <v>457237.85264391376</v>
      </c>
      <c r="M54" s="90">
        <v>505617.24370419909</v>
      </c>
      <c r="N54" s="90">
        <v>605494.0795307447</v>
      </c>
      <c r="O54" s="90">
        <v>653323.19557523215</v>
      </c>
    </row>
    <row r="55" spans="2:18" x14ac:dyDescent="0.25">
      <c r="B55" s="91" t="s">
        <v>7</v>
      </c>
      <c r="C55" s="90">
        <v>0</v>
      </c>
      <c r="D55" s="90">
        <v>16043.328000000001</v>
      </c>
      <c r="E55" s="90">
        <v>49092.583679999996</v>
      </c>
      <c r="F55" s="90">
        <v>96600</v>
      </c>
      <c r="G55" s="90">
        <v>118898.50000000001</v>
      </c>
      <c r="H55" s="90">
        <v>622178.86499999999</v>
      </c>
      <c r="I55" s="90">
        <v>594268.57978319994</v>
      </c>
      <c r="J55" s="90">
        <v>633882.25205053831</v>
      </c>
      <c r="K55" s="90">
        <v>685947.37489759957</v>
      </c>
      <c r="L55" s="90">
        <v>773787.13524354633</v>
      </c>
      <c r="M55" s="90">
        <v>830656.90037118411</v>
      </c>
      <c r="N55" s="90">
        <v>917415.27201627987</v>
      </c>
      <c r="O55" s="90">
        <v>1026650.7359039363</v>
      </c>
    </row>
    <row r="56" spans="2:18" x14ac:dyDescent="0.25">
      <c r="B56" s="91" t="s">
        <v>12</v>
      </c>
      <c r="C56" s="90">
        <v>0</v>
      </c>
      <c r="D56" s="90">
        <v>0</v>
      </c>
      <c r="E56" s="90">
        <v>0</v>
      </c>
      <c r="F56" s="90">
        <v>0</v>
      </c>
      <c r="G56" s="90">
        <v>0</v>
      </c>
      <c r="H56" s="90">
        <v>0</v>
      </c>
      <c r="I56" s="90">
        <v>0</v>
      </c>
      <c r="J56" s="90">
        <v>0</v>
      </c>
      <c r="K56" s="90">
        <v>0</v>
      </c>
      <c r="L56" s="90">
        <v>0</v>
      </c>
      <c r="M56" s="90">
        <v>0</v>
      </c>
      <c r="N56" s="90">
        <v>0</v>
      </c>
      <c r="O56" s="90">
        <v>0</v>
      </c>
    </row>
    <row r="57" spans="2:18" x14ac:dyDescent="0.25">
      <c r="B57" s="91" t="s">
        <v>16</v>
      </c>
      <c r="C57" s="90">
        <v>0</v>
      </c>
      <c r="D57" s="90">
        <v>0</v>
      </c>
      <c r="E57" s="90">
        <v>16364.19456</v>
      </c>
      <c r="F57" s="90">
        <v>32200</v>
      </c>
      <c r="G57" s="90">
        <v>67942</v>
      </c>
      <c r="H57" s="90">
        <v>100893.87</v>
      </c>
      <c r="I57" s="90">
        <v>156386.468364</v>
      </c>
      <c r="J57" s="90">
        <v>243800.86617328395</v>
      </c>
      <c r="K57" s="90">
        <v>334608.4755598047</v>
      </c>
      <c r="L57" s="90">
        <v>422065.71013284341</v>
      </c>
      <c r="M57" s="90">
        <v>505617.24370419909</v>
      </c>
      <c r="N57" s="90">
        <v>550449.1632097679</v>
      </c>
      <c r="O57" s="90">
        <v>559991.31049305608</v>
      </c>
    </row>
    <row r="58" spans="2:18" x14ac:dyDescent="0.25">
      <c r="B58" s="91" t="s">
        <v>18</v>
      </c>
      <c r="C58" s="90">
        <v>0</v>
      </c>
      <c r="D58" s="90">
        <v>16043.328000000001</v>
      </c>
      <c r="E58" s="90">
        <v>49092.583679999996</v>
      </c>
      <c r="F58" s="90">
        <v>80500</v>
      </c>
      <c r="G58" s="90">
        <v>118898.50000000001</v>
      </c>
      <c r="H58" s="90">
        <v>184972.095</v>
      </c>
      <c r="I58" s="90">
        <v>218941.05570960001</v>
      </c>
      <c r="J58" s="90">
        <v>276307.64832972188</v>
      </c>
      <c r="K58" s="90">
        <v>334608.4755598047</v>
      </c>
      <c r="L58" s="90">
        <v>404479.63887730835</v>
      </c>
      <c r="M58" s="90">
        <v>433386.20888931345</v>
      </c>
      <c r="N58" s="90">
        <v>458707.63600813993</v>
      </c>
      <c r="O58" s="90">
        <v>522658.55646018579</v>
      </c>
    </row>
    <row r="59" spans="2:18" x14ac:dyDescent="0.25">
      <c r="B59" s="5" t="s">
        <v>160</v>
      </c>
      <c r="C59" s="90"/>
      <c r="D59" s="90"/>
      <c r="E59" s="90"/>
      <c r="F59" s="90"/>
      <c r="G59" s="90"/>
      <c r="H59" s="90"/>
      <c r="I59" s="90"/>
      <c r="J59" s="90"/>
      <c r="K59" s="90"/>
      <c r="L59" s="90"/>
      <c r="M59" s="90"/>
      <c r="N59" s="90"/>
      <c r="O59" s="90"/>
    </row>
    <row r="60" spans="2:18" x14ac:dyDescent="0.25">
      <c r="B60" s="6" t="s">
        <v>19</v>
      </c>
      <c r="C60" s="90">
        <v>0</v>
      </c>
      <c r="D60" s="90">
        <v>0</v>
      </c>
      <c r="E60" s="90">
        <v>0</v>
      </c>
      <c r="F60" s="90">
        <v>0</v>
      </c>
      <c r="G60" s="90">
        <v>0</v>
      </c>
      <c r="H60" s="90">
        <v>0</v>
      </c>
      <c r="I60" s="90">
        <v>0</v>
      </c>
      <c r="J60" s="90">
        <v>0</v>
      </c>
      <c r="K60" s="90">
        <v>0</v>
      </c>
      <c r="L60" s="90">
        <v>0</v>
      </c>
      <c r="M60" s="90">
        <v>36115.517407442785</v>
      </c>
      <c r="N60" s="90">
        <v>73393.221761302397</v>
      </c>
      <c r="O60" s="90">
        <v>111998.26209861123</v>
      </c>
    </row>
    <row r="61" spans="2:18" x14ac:dyDescent="0.25">
      <c r="B61" s="6" t="s">
        <v>161</v>
      </c>
      <c r="C61" s="90">
        <v>0</v>
      </c>
      <c r="D61" s="90">
        <v>0</v>
      </c>
      <c r="E61" s="90">
        <v>0</v>
      </c>
      <c r="F61" s="90">
        <v>0</v>
      </c>
      <c r="G61" s="90">
        <v>0</v>
      </c>
      <c r="H61" s="90">
        <v>0</v>
      </c>
      <c r="I61" s="90">
        <v>0</v>
      </c>
      <c r="J61" s="90">
        <v>0</v>
      </c>
      <c r="K61" s="90">
        <v>0</v>
      </c>
      <c r="L61" s="90">
        <v>8968.8963403229245</v>
      </c>
      <c r="M61" s="90">
        <v>18418.913877795821</v>
      </c>
      <c r="N61" s="90">
        <v>37430.543098264221</v>
      </c>
      <c r="O61" s="90">
        <v>57119.113670291728</v>
      </c>
    </row>
    <row r="62" spans="2:18" x14ac:dyDescent="0.25">
      <c r="B62" s="6" t="s">
        <v>162</v>
      </c>
      <c r="C62" s="90">
        <v>0</v>
      </c>
      <c r="D62" s="90">
        <v>0</v>
      </c>
      <c r="E62" s="90">
        <v>0</v>
      </c>
      <c r="F62" s="90">
        <v>0</v>
      </c>
      <c r="G62" s="90">
        <v>0</v>
      </c>
      <c r="H62" s="90">
        <v>0</v>
      </c>
      <c r="I62" s="90">
        <v>0</v>
      </c>
      <c r="J62" s="90">
        <v>0</v>
      </c>
      <c r="K62" s="90">
        <v>0</v>
      </c>
      <c r="L62" s="90">
        <v>0</v>
      </c>
      <c r="M62" s="90">
        <v>0</v>
      </c>
      <c r="N62" s="90">
        <v>0</v>
      </c>
      <c r="O62" s="90">
        <v>0</v>
      </c>
    </row>
    <row r="63" spans="2:18" x14ac:dyDescent="0.25">
      <c r="B63" s="91"/>
      <c r="C63" s="90"/>
      <c r="D63" s="90"/>
      <c r="E63" s="90"/>
      <c r="F63" s="90"/>
      <c r="G63" s="90"/>
      <c r="H63" s="90"/>
      <c r="I63" s="90"/>
      <c r="J63" s="90"/>
      <c r="K63" s="90"/>
      <c r="L63" s="90"/>
      <c r="M63" s="90"/>
      <c r="N63" s="90"/>
      <c r="O63" s="90"/>
    </row>
    <row r="64" spans="2:18" s="95" customFormat="1" x14ac:dyDescent="0.25">
      <c r="B64" s="93" t="s">
        <v>70</v>
      </c>
      <c r="C64" s="94">
        <v>4422610.7519999985</v>
      </c>
      <c r="D64" s="94">
        <v>5666503.449599999</v>
      </c>
      <c r="E64" s="94">
        <v>5835471.7800960019</v>
      </c>
      <c r="F64" s="94">
        <v>6303150</v>
      </c>
      <c r="G64" s="94">
        <v>7106733.2000000002</v>
      </c>
      <c r="H64" s="94">
        <v>7160101.6409999998</v>
      </c>
      <c r="I64" s="94">
        <v>7250076.6733550411</v>
      </c>
      <c r="J64" s="94">
        <v>7999919.0886993576</v>
      </c>
      <c r="K64" s="94">
        <v>8646283.0084653515</v>
      </c>
      <c r="L64" s="94">
        <v>9584584.6949792076</v>
      </c>
      <c r="M64" s="94">
        <v>10282448.961073037</v>
      </c>
      <c r="N64" s="94">
        <v>11013386.857501036</v>
      </c>
      <c r="O64" s="94">
        <v>11555607.355794374</v>
      </c>
      <c r="R64" s="42" t="s">
        <v>199</v>
      </c>
    </row>
    <row r="65" spans="2:16" x14ac:dyDescent="0.25">
      <c r="B65" s="96"/>
      <c r="C65" s="96"/>
      <c r="D65" s="96"/>
      <c r="E65" s="96"/>
      <c r="F65" s="96"/>
      <c r="G65" s="96"/>
      <c r="H65" s="96"/>
      <c r="I65" s="96"/>
      <c r="J65" s="96"/>
      <c r="K65" s="96"/>
      <c r="L65" s="96"/>
    </row>
    <row r="66" spans="2:16" x14ac:dyDescent="0.25">
      <c r="B66" s="81"/>
      <c r="C66" s="82">
        <v>2012</v>
      </c>
      <c r="D66" s="82">
        <v>2013</v>
      </c>
      <c r="E66" s="82">
        <v>2014</v>
      </c>
      <c r="F66" s="82">
        <v>2015</v>
      </c>
      <c r="G66" s="82">
        <v>2016</v>
      </c>
      <c r="H66" s="82">
        <v>2017</v>
      </c>
      <c r="I66" s="82">
        <v>2018</v>
      </c>
      <c r="J66" s="82">
        <v>2019</v>
      </c>
      <c r="K66" s="82">
        <v>2020</v>
      </c>
      <c r="L66" s="82">
        <v>2021</v>
      </c>
      <c r="M66" s="82">
        <v>2022</v>
      </c>
      <c r="N66" s="82">
        <v>2023</v>
      </c>
      <c r="O66" s="82">
        <v>2024</v>
      </c>
      <c r="P66" s="83"/>
    </row>
    <row r="67" spans="2:16" x14ac:dyDescent="0.25">
      <c r="B67" s="89" t="s">
        <v>51</v>
      </c>
      <c r="C67" s="90">
        <v>37434.432000000001</v>
      </c>
      <c r="D67" s="90">
        <v>51338.649600000004</v>
      </c>
      <c r="E67" s="90">
        <v>58911.100415999994</v>
      </c>
      <c r="F67" s="90">
        <v>64400</v>
      </c>
      <c r="G67" s="90">
        <v>74736.2</v>
      </c>
      <c r="H67" s="90">
        <v>80715.096000000005</v>
      </c>
      <c r="I67" s="90">
        <v>71937.775447439999</v>
      </c>
      <c r="J67" s="90">
        <v>68264.24252851952</v>
      </c>
      <c r="K67" s="90">
        <v>63575.610356362886</v>
      </c>
      <c r="L67" s="90">
        <v>61551.249394373008</v>
      </c>
      <c r="M67" s="90">
        <v>61396.379592652745</v>
      </c>
      <c r="N67" s="90">
        <v>58714.577409041915</v>
      </c>
      <c r="O67" s="90">
        <v>55999.131049305615</v>
      </c>
    </row>
    <row r="68" spans="2:16" x14ac:dyDescent="0.25">
      <c r="B68" s="89" t="s">
        <v>52</v>
      </c>
      <c r="C68" s="90">
        <v>294127.68</v>
      </c>
      <c r="D68" s="90">
        <v>368996.54399999999</v>
      </c>
      <c r="E68" s="90">
        <v>392740.66944000003</v>
      </c>
      <c r="F68" s="90">
        <v>402500</v>
      </c>
      <c r="G68" s="90">
        <v>424637.5</v>
      </c>
      <c r="H68" s="90">
        <v>420391.125</v>
      </c>
      <c r="I68" s="90">
        <v>390966.17090999999</v>
      </c>
      <c r="J68" s="90">
        <v>357574.60372081649</v>
      </c>
      <c r="K68" s="90">
        <v>334608.4755598047</v>
      </c>
      <c r="L68" s="90">
        <v>369307.49636623799</v>
      </c>
      <c r="M68" s="90">
        <v>379212.93277814926</v>
      </c>
      <c r="N68" s="90">
        <v>366966.10880651197</v>
      </c>
      <c r="O68" s="90">
        <v>373327.54032870411</v>
      </c>
    </row>
    <row r="69" spans="2:16" x14ac:dyDescent="0.25">
      <c r="B69" s="89" t="s">
        <v>75</v>
      </c>
      <c r="C69" s="90"/>
      <c r="D69" s="90"/>
      <c r="E69" s="90">
        <v>0</v>
      </c>
      <c r="F69" s="90">
        <v>0</v>
      </c>
      <c r="G69" s="90">
        <v>0</v>
      </c>
      <c r="H69" s="90">
        <v>0</v>
      </c>
      <c r="I69" s="90">
        <v>31277.293672799999</v>
      </c>
      <c r="J69" s="90">
        <v>65013.564312875729</v>
      </c>
      <c r="K69" s="90">
        <v>117112.96644593166</v>
      </c>
      <c r="L69" s="90">
        <v>175860.71255535143</v>
      </c>
      <c r="M69" s="90">
        <v>216693.10444465672</v>
      </c>
      <c r="N69" s="90">
        <v>275224.58160488395</v>
      </c>
      <c r="O69" s="90">
        <v>298662.0322629633</v>
      </c>
    </row>
    <row r="70" spans="2:16" x14ac:dyDescent="0.25">
      <c r="B70" s="24" t="s">
        <v>163</v>
      </c>
      <c r="C70" s="90">
        <v>133694.39999999999</v>
      </c>
      <c r="D70" s="90">
        <v>176476.60800000001</v>
      </c>
      <c r="E70" s="90">
        <v>196370.33471999998</v>
      </c>
      <c r="F70" s="90">
        <v>209300</v>
      </c>
      <c r="G70" s="90">
        <v>237797.00000000003</v>
      </c>
      <c r="H70" s="90">
        <v>252234.67499999999</v>
      </c>
      <c r="I70" s="90">
        <v>312772.936728</v>
      </c>
      <c r="J70" s="90">
        <v>487601.73234656791</v>
      </c>
      <c r="K70" s="90">
        <v>585564.83222965815</v>
      </c>
      <c r="L70" s="90">
        <v>633098.56519926514</v>
      </c>
      <c r="M70" s="90">
        <v>668137.0720376916</v>
      </c>
      <c r="N70" s="90">
        <v>697235.60673237266</v>
      </c>
      <c r="O70" s="90">
        <v>709322.32662453782</v>
      </c>
    </row>
    <row r="71" spans="2:16" x14ac:dyDescent="0.25">
      <c r="B71" s="91" t="s">
        <v>21</v>
      </c>
      <c r="C71" s="90">
        <v>106955.52</v>
      </c>
      <c r="D71" s="90">
        <v>240649.91999999998</v>
      </c>
      <c r="E71" s="90">
        <v>294555.50208000001</v>
      </c>
      <c r="F71" s="90">
        <v>305900</v>
      </c>
      <c r="G71" s="90">
        <v>339710</v>
      </c>
      <c r="H71" s="90">
        <v>353128.54499999998</v>
      </c>
      <c r="I71" s="90">
        <v>344050.23040080001</v>
      </c>
      <c r="J71" s="90">
        <v>373827.99479903543</v>
      </c>
      <c r="K71" s="90">
        <v>401530.17067176558</v>
      </c>
      <c r="L71" s="90">
        <v>439651.78138837859</v>
      </c>
      <c r="M71" s="90">
        <v>469501.72629675624</v>
      </c>
      <c r="N71" s="90">
        <v>513752.55232911679</v>
      </c>
      <c r="O71" s="90">
        <v>541324.93347662094</v>
      </c>
    </row>
    <row r="72" spans="2:16" x14ac:dyDescent="0.25">
      <c r="B72" s="91" t="s">
        <v>22</v>
      </c>
      <c r="C72" s="90">
        <v>0</v>
      </c>
      <c r="D72" s="90">
        <v>16043.328000000001</v>
      </c>
      <c r="E72" s="90">
        <v>49092.583679999996</v>
      </c>
      <c r="F72" s="90">
        <v>96600</v>
      </c>
      <c r="G72" s="90">
        <v>118898.50000000001</v>
      </c>
      <c r="H72" s="90">
        <v>134525.16</v>
      </c>
      <c r="I72" s="90">
        <v>140747.8215276</v>
      </c>
      <c r="J72" s="90">
        <v>162533.91078218934</v>
      </c>
      <c r="K72" s="90">
        <v>184034.66155789257</v>
      </c>
      <c r="L72" s="90">
        <v>211032.8550664217</v>
      </c>
      <c r="M72" s="90">
        <v>234750.86314837812</v>
      </c>
      <c r="N72" s="90">
        <v>256876.2761645584</v>
      </c>
      <c r="O72" s="90">
        <v>279995.65524652804</v>
      </c>
    </row>
    <row r="73" spans="2:16" x14ac:dyDescent="0.25">
      <c r="B73" s="91" t="s">
        <v>3</v>
      </c>
      <c r="C73" s="90">
        <v>708580.32000000007</v>
      </c>
      <c r="D73" s="90">
        <v>1604332.8</v>
      </c>
      <c r="E73" s="90">
        <v>1636419.456</v>
      </c>
      <c r="F73" s="90">
        <v>1610000</v>
      </c>
      <c r="G73" s="90">
        <v>1698550</v>
      </c>
      <c r="H73" s="90">
        <v>1496592.4050000003</v>
      </c>
      <c r="I73" s="90">
        <v>1501310.0962944</v>
      </c>
      <c r="J73" s="90">
        <v>1527818.7613525796</v>
      </c>
      <c r="K73" s="90">
        <v>1539198.9875751017</v>
      </c>
      <c r="L73" s="90">
        <v>1547574.2704870927</v>
      </c>
      <c r="M73" s="90">
        <v>1571025.0072237614</v>
      </c>
      <c r="N73" s="90">
        <v>1596302.573308327</v>
      </c>
      <c r="O73" s="90">
        <v>1586642.0463969924</v>
      </c>
    </row>
    <row r="74" spans="2:16" x14ac:dyDescent="0.25">
      <c r="B74" s="91" t="s">
        <v>4</v>
      </c>
      <c r="C74" s="90">
        <v>855644.16000000003</v>
      </c>
      <c r="D74" s="90">
        <v>280758.24</v>
      </c>
      <c r="E74" s="90">
        <v>130913.55648</v>
      </c>
      <c r="F74" s="90">
        <v>225400</v>
      </c>
      <c r="G74" s="90">
        <v>254782.5</v>
      </c>
      <c r="H74" s="90">
        <v>285865.96500000003</v>
      </c>
      <c r="I74" s="90">
        <v>297134.28989160003</v>
      </c>
      <c r="J74" s="90">
        <v>341321.21264259762</v>
      </c>
      <c r="K74" s="90">
        <v>384799.74689377542</v>
      </c>
      <c r="L74" s="90">
        <v>439651.78138837859</v>
      </c>
      <c r="M74" s="90">
        <v>469501.72629675624</v>
      </c>
      <c r="N74" s="90">
        <v>495404.24688879121</v>
      </c>
      <c r="O74" s="90">
        <v>522658.55646018573</v>
      </c>
    </row>
    <row r="75" spans="2:16" x14ac:dyDescent="0.25">
      <c r="B75" s="91" t="s">
        <v>10</v>
      </c>
      <c r="C75" s="90">
        <v>0</v>
      </c>
      <c r="D75" s="90">
        <v>0</v>
      </c>
      <c r="E75" s="90">
        <v>0</v>
      </c>
      <c r="F75" s="90">
        <v>0</v>
      </c>
      <c r="G75" s="90">
        <v>0</v>
      </c>
      <c r="H75" s="90">
        <v>0</v>
      </c>
      <c r="I75" s="90">
        <v>0</v>
      </c>
      <c r="J75" s="90">
        <v>0</v>
      </c>
      <c r="K75" s="90">
        <v>0</v>
      </c>
      <c r="L75" s="90">
        <v>0</v>
      </c>
      <c r="M75" s="90">
        <v>0</v>
      </c>
      <c r="N75" s="90">
        <v>0</v>
      </c>
      <c r="O75" s="90">
        <v>0</v>
      </c>
    </row>
    <row r="76" spans="2:16" x14ac:dyDescent="0.25">
      <c r="B76" s="91" t="s">
        <v>5</v>
      </c>
      <c r="C76" s="90">
        <v>147063.84</v>
      </c>
      <c r="D76" s="90">
        <v>192519.93600000005</v>
      </c>
      <c r="E76" s="90">
        <v>196370.33472000001</v>
      </c>
      <c r="F76" s="90">
        <v>225400</v>
      </c>
      <c r="G76" s="90">
        <v>271768</v>
      </c>
      <c r="H76" s="90">
        <v>252234.67500000002</v>
      </c>
      <c r="I76" s="90">
        <v>218941.05570959998</v>
      </c>
      <c r="J76" s="90">
        <v>211294.08401684614</v>
      </c>
      <c r="K76" s="90">
        <v>200765.08533588285</v>
      </c>
      <c r="L76" s="90">
        <v>211032.85506642173</v>
      </c>
      <c r="M76" s="90">
        <v>216693.10444465675</v>
      </c>
      <c r="N76" s="90">
        <v>220179.6652839072</v>
      </c>
      <c r="O76" s="90">
        <v>223996.52419722249</v>
      </c>
    </row>
    <row r="77" spans="2:16" x14ac:dyDescent="0.25">
      <c r="B77" s="91" t="s">
        <v>6</v>
      </c>
      <c r="C77" s="90">
        <v>1123032.96</v>
      </c>
      <c r="D77" s="90">
        <v>786123.07199999993</v>
      </c>
      <c r="E77" s="90">
        <v>720024.56063999992</v>
      </c>
      <c r="F77" s="90">
        <v>788900</v>
      </c>
      <c r="G77" s="90">
        <v>934202.5</v>
      </c>
      <c r="H77" s="90">
        <v>1042569.99</v>
      </c>
      <c r="I77" s="90">
        <v>1016512.044366</v>
      </c>
      <c r="J77" s="90">
        <v>1105230.5933188873</v>
      </c>
      <c r="K77" s="90">
        <v>1187860.0882373066</v>
      </c>
      <c r="L77" s="90">
        <v>1266197.1303985303</v>
      </c>
      <c r="M77" s="90">
        <v>1336274.1440753832</v>
      </c>
      <c r="N77" s="90">
        <v>1449516.1297857221</v>
      </c>
      <c r="O77" s="90">
        <v>1511976.5383312516</v>
      </c>
    </row>
    <row r="78" spans="2:16" x14ac:dyDescent="0.25">
      <c r="B78" s="91" t="s">
        <v>7</v>
      </c>
      <c r="C78" s="90">
        <v>681841.44</v>
      </c>
      <c r="D78" s="90">
        <v>1484007.84</v>
      </c>
      <c r="E78" s="90">
        <v>1554598.4831999999</v>
      </c>
      <c r="F78" s="90">
        <v>1585850</v>
      </c>
      <c r="G78" s="90">
        <v>1698550</v>
      </c>
      <c r="H78" s="90">
        <v>1614301.92</v>
      </c>
      <c r="I78" s="90">
        <v>1516948.7431307998</v>
      </c>
      <c r="J78" s="90">
        <v>1527818.7613525796</v>
      </c>
      <c r="K78" s="90">
        <v>1505738.1400191211</v>
      </c>
      <c r="L78" s="90">
        <v>1617918.5555092334</v>
      </c>
      <c r="M78" s="90">
        <v>1697429.3181498111</v>
      </c>
      <c r="N78" s="90">
        <v>1779785.6277115829</v>
      </c>
      <c r="O78" s="90">
        <v>1885304.0786599559</v>
      </c>
    </row>
    <row r="79" spans="2:16" x14ac:dyDescent="0.25">
      <c r="B79" s="91" t="s">
        <v>14</v>
      </c>
      <c r="C79" s="90">
        <v>0</v>
      </c>
      <c r="D79" s="90">
        <v>0</v>
      </c>
      <c r="E79" s="90">
        <v>0</v>
      </c>
      <c r="F79" s="90">
        <v>0</v>
      </c>
      <c r="G79" s="90">
        <v>0</v>
      </c>
      <c r="H79" s="90">
        <v>0</v>
      </c>
      <c r="I79" s="90">
        <v>0</v>
      </c>
      <c r="J79" s="90">
        <v>0</v>
      </c>
      <c r="K79" s="90">
        <v>0</v>
      </c>
      <c r="L79" s="90">
        <v>0</v>
      </c>
      <c r="M79" s="90">
        <v>0</v>
      </c>
      <c r="N79" s="90">
        <v>0</v>
      </c>
      <c r="O79" s="90">
        <v>0</v>
      </c>
    </row>
    <row r="80" spans="2:16" x14ac:dyDescent="0.25">
      <c r="B80" s="91" t="s">
        <v>12</v>
      </c>
      <c r="C80" s="90">
        <v>334236</v>
      </c>
      <c r="D80" s="90">
        <v>449213.18400000007</v>
      </c>
      <c r="E80" s="90">
        <v>490925.83679999999</v>
      </c>
      <c r="F80" s="90">
        <v>515200</v>
      </c>
      <c r="G80" s="90">
        <v>577507</v>
      </c>
      <c r="H80" s="90">
        <v>605363.22</v>
      </c>
      <c r="I80" s="90">
        <v>594268.57978319994</v>
      </c>
      <c r="J80" s="90">
        <v>650135.64312875737</v>
      </c>
      <c r="K80" s="90">
        <v>702677.79867558985</v>
      </c>
      <c r="L80" s="90">
        <v>773787.13524354633</v>
      </c>
      <c r="M80" s="90">
        <v>812599.14166746277</v>
      </c>
      <c r="N80" s="90">
        <v>862370.35569530306</v>
      </c>
      <c r="O80" s="90">
        <v>877319.71977245458</v>
      </c>
    </row>
    <row r="81" spans="2:25" x14ac:dyDescent="0.25">
      <c r="B81" s="91" t="s">
        <v>16</v>
      </c>
      <c r="C81" s="90">
        <v>0</v>
      </c>
      <c r="D81" s="90">
        <v>0</v>
      </c>
      <c r="E81" s="90">
        <v>32728.38912</v>
      </c>
      <c r="F81" s="90">
        <v>64400</v>
      </c>
      <c r="G81" s="90">
        <v>118898.5</v>
      </c>
      <c r="H81" s="90">
        <v>184972.095</v>
      </c>
      <c r="I81" s="90">
        <v>281495.64305519999</v>
      </c>
      <c r="J81" s="90">
        <v>422588.16803369217</v>
      </c>
      <c r="K81" s="90">
        <v>568834.40845166799</v>
      </c>
      <c r="L81" s="90">
        <v>721028.92147694086</v>
      </c>
      <c r="M81" s="90">
        <v>830656.90037118411</v>
      </c>
      <c r="N81" s="90">
        <v>899066.96657595423</v>
      </c>
      <c r="O81" s="90">
        <v>914652.47380532499</v>
      </c>
    </row>
    <row r="82" spans="2:25" x14ac:dyDescent="0.25">
      <c r="B82" s="91" t="s">
        <v>65</v>
      </c>
      <c r="C82" s="90">
        <v>0</v>
      </c>
      <c r="D82" s="90">
        <v>0</v>
      </c>
      <c r="E82" s="90">
        <v>0</v>
      </c>
      <c r="F82" s="90">
        <v>0</v>
      </c>
      <c r="G82" s="90">
        <v>0</v>
      </c>
      <c r="H82" s="90">
        <v>0</v>
      </c>
      <c r="I82" s="90">
        <v>0</v>
      </c>
      <c r="J82" s="90">
        <v>0</v>
      </c>
      <c r="K82" s="90">
        <v>0</v>
      </c>
      <c r="L82" s="90">
        <v>0</v>
      </c>
      <c r="M82" s="90">
        <v>0</v>
      </c>
      <c r="N82" s="90">
        <v>0</v>
      </c>
      <c r="O82" s="90">
        <v>0</v>
      </c>
    </row>
    <row r="83" spans="2:25" x14ac:dyDescent="0.25">
      <c r="B83" s="91" t="s">
        <v>17</v>
      </c>
      <c r="C83" s="90">
        <v>0</v>
      </c>
      <c r="D83" s="90">
        <v>0</v>
      </c>
      <c r="E83" s="90">
        <v>32728.38912</v>
      </c>
      <c r="F83" s="90">
        <v>128800</v>
      </c>
      <c r="G83" s="90">
        <v>237797.00000000003</v>
      </c>
      <c r="H83" s="90">
        <v>235419.03000000003</v>
      </c>
      <c r="I83" s="90">
        <v>281495.64305519999</v>
      </c>
      <c r="J83" s="90">
        <v>357574.60372081649</v>
      </c>
      <c r="K83" s="90">
        <v>434991.01822774613</v>
      </c>
      <c r="L83" s="90">
        <v>527582.1376660543</v>
      </c>
      <c r="M83" s="90">
        <v>577848.27851908456</v>
      </c>
      <c r="N83" s="90">
        <v>623842.38497107034</v>
      </c>
      <c r="O83" s="90">
        <v>634656.81855879701</v>
      </c>
    </row>
    <row r="84" spans="2:25" x14ac:dyDescent="0.25">
      <c r="B84" s="91" t="s">
        <v>18</v>
      </c>
      <c r="C84" s="90">
        <v>0</v>
      </c>
      <c r="D84" s="90">
        <v>16043.328000000001</v>
      </c>
      <c r="E84" s="90">
        <v>49092.583679999996</v>
      </c>
      <c r="F84" s="90">
        <v>80500</v>
      </c>
      <c r="G84" s="90">
        <v>118898.50000000001</v>
      </c>
      <c r="H84" s="90">
        <v>201787.74</v>
      </c>
      <c r="I84" s="90">
        <v>250218.34938240002</v>
      </c>
      <c r="J84" s="90">
        <v>325067.82156437868</v>
      </c>
      <c r="K84" s="90">
        <v>401530.17067176563</v>
      </c>
      <c r="L84" s="90">
        <v>492409.99515498406</v>
      </c>
      <c r="M84" s="90">
        <v>541732.76111164177</v>
      </c>
      <c r="N84" s="90">
        <v>587145.77409041917</v>
      </c>
      <c r="O84" s="90">
        <v>653323.19557523227</v>
      </c>
    </row>
    <row r="85" spans="2:25" x14ac:dyDescent="0.25">
      <c r="B85" s="91" t="s">
        <v>19</v>
      </c>
      <c r="C85" s="90">
        <v>0</v>
      </c>
      <c r="D85" s="90">
        <v>0</v>
      </c>
      <c r="E85" s="90">
        <v>0</v>
      </c>
      <c r="F85" s="90">
        <v>0</v>
      </c>
      <c r="G85" s="90">
        <v>0</v>
      </c>
      <c r="H85" s="90">
        <v>0</v>
      </c>
      <c r="I85" s="90">
        <v>0</v>
      </c>
      <c r="J85" s="90">
        <v>16253.391078218932</v>
      </c>
      <c r="K85" s="90">
        <v>33460.847555980472</v>
      </c>
      <c r="L85" s="90">
        <v>87930.356277675717</v>
      </c>
      <c r="M85" s="90">
        <v>180577.58703721393</v>
      </c>
      <c r="N85" s="90">
        <v>293572.88704520953</v>
      </c>
      <c r="O85" s="90">
        <v>429326.67137800972</v>
      </c>
    </row>
    <row r="86" spans="2:25" x14ac:dyDescent="0.25">
      <c r="B86" s="6" t="s">
        <v>161</v>
      </c>
      <c r="C86" s="90">
        <v>0</v>
      </c>
      <c r="D86" s="90">
        <v>0</v>
      </c>
      <c r="E86" s="90">
        <v>0</v>
      </c>
      <c r="F86" s="90">
        <v>0</v>
      </c>
      <c r="G86" s="90">
        <v>0</v>
      </c>
      <c r="H86" s="90">
        <v>0</v>
      </c>
      <c r="I86" s="90">
        <v>0</v>
      </c>
      <c r="J86" s="90">
        <v>0</v>
      </c>
      <c r="K86" s="90">
        <v>0</v>
      </c>
      <c r="L86" s="90">
        <v>8968.8963403229245</v>
      </c>
      <c r="M86" s="90">
        <v>18418.913877795821</v>
      </c>
      <c r="N86" s="90">
        <v>37430.543098264221</v>
      </c>
      <c r="O86" s="90">
        <v>57119.113670291728</v>
      </c>
    </row>
    <row r="87" spans="2:25" x14ac:dyDescent="0.25">
      <c r="B87" s="6" t="s">
        <v>162</v>
      </c>
      <c r="C87" s="90">
        <v>0</v>
      </c>
      <c r="D87" s="90">
        <v>0</v>
      </c>
      <c r="E87" s="90">
        <v>0</v>
      </c>
      <c r="F87" s="90">
        <v>0</v>
      </c>
      <c r="G87" s="90">
        <v>0</v>
      </c>
      <c r="H87" s="90">
        <v>0</v>
      </c>
      <c r="I87" s="90">
        <v>0</v>
      </c>
      <c r="J87" s="90">
        <v>0</v>
      </c>
      <c r="K87" s="90">
        <v>0</v>
      </c>
      <c r="L87" s="90">
        <v>0</v>
      </c>
      <c r="M87" s="90">
        <v>0</v>
      </c>
      <c r="N87" s="90">
        <v>0</v>
      </c>
      <c r="O87" s="90">
        <v>0</v>
      </c>
    </row>
    <row r="88" spans="2:25" x14ac:dyDescent="0.25">
      <c r="B88" s="91" t="s">
        <v>64</v>
      </c>
      <c r="C88" s="90">
        <v>0</v>
      </c>
      <c r="D88" s="90">
        <v>0</v>
      </c>
      <c r="E88" s="90">
        <v>0</v>
      </c>
      <c r="F88" s="90">
        <v>0</v>
      </c>
      <c r="G88" s="90">
        <v>0</v>
      </c>
      <c r="H88" s="90">
        <v>0</v>
      </c>
      <c r="I88" s="90">
        <v>0</v>
      </c>
      <c r="J88" s="90">
        <v>0</v>
      </c>
      <c r="K88" s="90">
        <v>0</v>
      </c>
      <c r="L88" s="90">
        <v>0</v>
      </c>
      <c r="M88" s="90">
        <v>0</v>
      </c>
      <c r="N88" s="90">
        <v>0</v>
      </c>
      <c r="O88" s="90">
        <v>0</v>
      </c>
    </row>
    <row r="89" spans="2:25" x14ac:dyDescent="0.25">
      <c r="B89" s="91"/>
      <c r="C89" s="90"/>
      <c r="D89" s="90"/>
      <c r="E89" s="90"/>
      <c r="F89" s="90"/>
      <c r="G89" s="90"/>
      <c r="H89" s="90"/>
      <c r="I89" s="90"/>
      <c r="J89" s="90"/>
      <c r="K89" s="90"/>
      <c r="L89" s="90"/>
    </row>
    <row r="90" spans="2:25" x14ac:dyDescent="0.25">
      <c r="C90" s="97"/>
      <c r="D90" s="98"/>
      <c r="E90" s="98"/>
      <c r="F90" s="98"/>
      <c r="G90" s="98"/>
      <c r="H90" s="98"/>
      <c r="I90" s="98"/>
      <c r="J90" s="98"/>
      <c r="K90" s="98"/>
      <c r="L90" s="98"/>
    </row>
    <row r="91" spans="2:25" x14ac:dyDescent="0.25">
      <c r="B91" s="79" t="s">
        <v>95</v>
      </c>
      <c r="Q91" s="83"/>
      <c r="R91" s="42" t="s">
        <v>200</v>
      </c>
      <c r="S91" s="83"/>
      <c r="T91" s="83"/>
      <c r="U91" s="83"/>
      <c r="V91" s="83"/>
      <c r="W91" s="83"/>
      <c r="X91" s="83"/>
      <c r="Y91" s="83"/>
    </row>
    <row r="92" spans="2:25" x14ac:dyDescent="0.25">
      <c r="B92" s="81"/>
      <c r="C92" s="82">
        <v>2012</v>
      </c>
      <c r="D92" s="82">
        <v>2013</v>
      </c>
      <c r="E92" s="82">
        <v>2014</v>
      </c>
      <c r="F92" s="82">
        <v>2015</v>
      </c>
      <c r="G92" s="82">
        <v>2016</v>
      </c>
      <c r="H92" s="82">
        <v>2017</v>
      </c>
      <c r="I92" s="82">
        <v>2018</v>
      </c>
      <c r="J92" s="82">
        <v>2019</v>
      </c>
      <c r="K92" s="82">
        <v>2020</v>
      </c>
      <c r="L92" s="82">
        <v>2021</v>
      </c>
      <c r="M92" s="82">
        <v>2022</v>
      </c>
      <c r="N92" s="82">
        <v>2023</v>
      </c>
      <c r="O92" s="82">
        <v>2024</v>
      </c>
      <c r="P92" s="14" t="s">
        <v>169</v>
      </c>
      <c r="Q92" s="99"/>
      <c r="R92" s="99"/>
      <c r="S92" s="99"/>
      <c r="T92" s="99"/>
      <c r="U92" s="99"/>
      <c r="V92" s="99"/>
      <c r="W92" s="99"/>
      <c r="X92" s="99"/>
      <c r="Y92" s="99"/>
    </row>
    <row r="93" spans="2:25" x14ac:dyDescent="0.25">
      <c r="B93" s="76" t="s">
        <v>81</v>
      </c>
      <c r="C93" s="99">
        <v>1410475920</v>
      </c>
      <c r="D93" s="99">
        <v>1777199659.2</v>
      </c>
      <c r="E93" s="99">
        <v>1776488779.3363202</v>
      </c>
      <c r="F93" s="99">
        <v>1660417552.4999998</v>
      </c>
      <c r="G93" s="99">
        <v>1716705707.5297499</v>
      </c>
      <c r="H93" s="99">
        <v>1648552490.9408188</v>
      </c>
      <c r="I93" s="99">
        <v>1471836791.8213861</v>
      </c>
      <c r="J93" s="99">
        <v>1479058588.1179228</v>
      </c>
      <c r="K93" s="99">
        <v>1507243878.1591401</v>
      </c>
      <c r="L93" s="99">
        <v>1568485867.8170495</v>
      </c>
      <c r="M93" s="99">
        <v>1594449694.3340569</v>
      </c>
      <c r="N93" s="99">
        <v>1603903118.6576636</v>
      </c>
      <c r="O93" s="99">
        <v>1615390031.7383854</v>
      </c>
      <c r="P93" s="100">
        <v>1.5631800475641944E-2</v>
      </c>
    </row>
    <row r="94" spans="2:25" x14ac:dyDescent="0.25">
      <c r="E94" s="100"/>
      <c r="F94" s="100"/>
      <c r="G94" s="100"/>
      <c r="H94" s="100"/>
      <c r="I94" s="100"/>
      <c r="J94" s="100"/>
      <c r="K94" s="100"/>
      <c r="L94" s="100"/>
    </row>
    <row r="95" spans="2:25" x14ac:dyDescent="0.25">
      <c r="B95" s="76" t="s">
        <v>85</v>
      </c>
      <c r="C95" s="101">
        <v>733447478.39999998</v>
      </c>
      <c r="D95" s="101">
        <v>924143822.78400004</v>
      </c>
      <c r="E95" s="101">
        <v>941539053.04824972</v>
      </c>
      <c r="F95" s="101">
        <v>913229653.875</v>
      </c>
      <c r="G95" s="101">
        <v>1030023424.5178499</v>
      </c>
      <c r="H95" s="101">
        <v>1055073594.202124</v>
      </c>
      <c r="I95" s="101">
        <v>1000849018.4385426</v>
      </c>
      <c r="J95" s="101">
        <v>1050131597.5637251</v>
      </c>
      <c r="K95" s="101">
        <v>1115360469.8377638</v>
      </c>
      <c r="L95" s="101">
        <v>1207734118.2191281</v>
      </c>
      <c r="M95" s="101">
        <v>1243670761.5805645</v>
      </c>
      <c r="N95" s="101">
        <v>1251044432.5529776</v>
      </c>
      <c r="O95" s="101">
        <v>1260004224.7559407</v>
      </c>
      <c r="P95" s="100">
        <v>3.9123673124421332E-2</v>
      </c>
    </row>
    <row r="96" spans="2:25" x14ac:dyDescent="0.25">
      <c r="B96" s="76" t="s">
        <v>86</v>
      </c>
      <c r="C96" s="101">
        <v>677028441.60000002</v>
      </c>
      <c r="D96" s="101">
        <v>853055836.41600001</v>
      </c>
      <c r="E96" s="101">
        <v>834949726.28807044</v>
      </c>
      <c r="F96" s="101">
        <v>747187898.62499976</v>
      </c>
      <c r="G96" s="101">
        <v>686682283.01189995</v>
      </c>
      <c r="H96" s="101">
        <v>593478896.73869479</v>
      </c>
      <c r="I96" s="101">
        <v>470987773.38284349</v>
      </c>
      <c r="J96" s="101">
        <v>428926990.55419767</v>
      </c>
      <c r="K96" s="101">
        <v>391883408.32137644</v>
      </c>
      <c r="L96" s="101">
        <v>360751749.59792137</v>
      </c>
      <c r="M96" s="101">
        <v>350778932.75349247</v>
      </c>
      <c r="N96" s="101">
        <v>352858686.10468596</v>
      </c>
      <c r="O96" s="101">
        <v>355385806.98244476</v>
      </c>
      <c r="P96" s="100">
        <v>-4.5853471844530813E-2</v>
      </c>
    </row>
    <row r="99" spans="1:18" ht="200.45" customHeight="1" x14ac:dyDescent="0.25"/>
    <row r="100" spans="1:18" x14ac:dyDescent="0.25">
      <c r="B100" s="79" t="s">
        <v>96</v>
      </c>
      <c r="C100" s="87"/>
      <c r="D100" s="87"/>
      <c r="E100" s="87"/>
      <c r="F100" s="87"/>
      <c r="G100" s="87"/>
      <c r="H100" s="87"/>
      <c r="I100" s="87"/>
      <c r="J100" s="87"/>
      <c r="K100" s="87"/>
      <c r="L100" s="87"/>
      <c r="R100" s="42" t="s">
        <v>201</v>
      </c>
    </row>
    <row r="101" spans="1:18" x14ac:dyDescent="0.25">
      <c r="B101" s="81"/>
      <c r="C101" s="82">
        <v>2012</v>
      </c>
      <c r="D101" s="82">
        <v>2013</v>
      </c>
      <c r="E101" s="82">
        <v>2014</v>
      </c>
      <c r="F101" s="82">
        <v>2015</v>
      </c>
      <c r="G101" s="82">
        <v>2016</v>
      </c>
      <c r="H101" s="82">
        <v>2017</v>
      </c>
      <c r="I101" s="82">
        <v>2018</v>
      </c>
      <c r="J101" s="82">
        <v>2019</v>
      </c>
      <c r="K101" s="82">
        <v>2020</v>
      </c>
      <c r="L101" s="82">
        <v>2021</v>
      </c>
      <c r="M101" s="82">
        <v>2022</v>
      </c>
      <c r="N101" s="82">
        <v>2023</v>
      </c>
      <c r="O101" s="82">
        <v>2024</v>
      </c>
      <c r="P101" s="14" t="s">
        <v>169</v>
      </c>
    </row>
    <row r="102" spans="1:18" x14ac:dyDescent="0.25">
      <c r="B102" s="76" t="s">
        <v>24</v>
      </c>
      <c r="C102" s="99">
        <v>662923682.39999998</v>
      </c>
      <c r="D102" s="99">
        <v>835283839.824</v>
      </c>
      <c r="E102" s="99">
        <v>834949726.28807044</v>
      </c>
      <c r="F102" s="99">
        <v>664167021</v>
      </c>
      <c r="G102" s="99">
        <v>772517568.38838744</v>
      </c>
      <c r="H102" s="99">
        <v>741848620.92336845</v>
      </c>
      <c r="I102" s="99">
        <v>677044924.23783767</v>
      </c>
      <c r="J102" s="99">
        <v>709948122.29660296</v>
      </c>
      <c r="K102" s="99">
        <v>753621939.07957006</v>
      </c>
      <c r="L102" s="99">
        <v>799927792.58669531</v>
      </c>
      <c r="M102" s="99">
        <v>813169344.11036897</v>
      </c>
      <c r="N102" s="99">
        <v>817990590.5154084</v>
      </c>
      <c r="O102" s="99">
        <v>823848916.1865766</v>
      </c>
      <c r="P102" s="100">
        <v>3.3249050095125021E-2</v>
      </c>
    </row>
    <row r="103" spans="1:18" x14ac:dyDescent="0.25">
      <c r="B103" s="76" t="s">
        <v>25</v>
      </c>
      <c r="C103" s="99">
        <v>56419036.800000004</v>
      </c>
      <c r="D103" s="99">
        <v>88859982.960000008</v>
      </c>
      <c r="E103" s="99">
        <v>106589326.76017921</v>
      </c>
      <c r="F103" s="99">
        <v>99625053.149999976</v>
      </c>
      <c r="G103" s="99">
        <v>103002342.45178498</v>
      </c>
      <c r="H103" s="99">
        <v>115398674.36585733</v>
      </c>
      <c r="I103" s="99">
        <v>103028575.42749703</v>
      </c>
      <c r="J103" s="99">
        <v>103534101.1682546</v>
      </c>
      <c r="K103" s="99">
        <v>120579510.2527312</v>
      </c>
      <c r="L103" s="99">
        <v>125478869.42536396</v>
      </c>
      <c r="M103" s="99">
        <v>127555975.54672456</v>
      </c>
      <c r="N103" s="99">
        <v>128312249.49261309</v>
      </c>
      <c r="O103" s="99">
        <v>129231202.53907084</v>
      </c>
      <c r="P103" s="100">
        <v>3.8488317082517876E-2</v>
      </c>
    </row>
    <row r="104" spans="1:18" x14ac:dyDescent="0.25">
      <c r="B104" s="76" t="s">
        <v>26</v>
      </c>
      <c r="C104" s="99">
        <v>324409461.60000002</v>
      </c>
      <c r="D104" s="99">
        <v>408755921.61600006</v>
      </c>
      <c r="E104" s="99">
        <v>426357307.04071683</v>
      </c>
      <c r="F104" s="99">
        <v>398500212.5999999</v>
      </c>
      <c r="G104" s="99">
        <v>360508198.58124745</v>
      </c>
      <c r="H104" s="99">
        <v>346196023.09757191</v>
      </c>
      <c r="I104" s="99">
        <v>294367358.36427724</v>
      </c>
      <c r="J104" s="99">
        <v>325392889.385943</v>
      </c>
      <c r="K104" s="99">
        <v>301448775.63182801</v>
      </c>
      <c r="L104" s="99">
        <v>298012314.88523942</v>
      </c>
      <c r="M104" s="99">
        <v>318889938.86681139</v>
      </c>
      <c r="N104" s="99">
        <v>336819654.91810936</v>
      </c>
      <c r="O104" s="99">
        <v>339231906.66506094</v>
      </c>
      <c r="P104" s="100">
        <v>2.3924277771940616E-2</v>
      </c>
    </row>
    <row r="105" spans="1:18" x14ac:dyDescent="0.25">
      <c r="B105" s="76" t="s">
        <v>27</v>
      </c>
      <c r="C105" s="99">
        <v>169257110.40000001</v>
      </c>
      <c r="D105" s="99">
        <v>195491962.51199999</v>
      </c>
      <c r="E105" s="99">
        <v>106589326.76017921</v>
      </c>
      <c r="F105" s="99">
        <v>132833404.19999999</v>
      </c>
      <c r="G105" s="99">
        <v>103002342.45178498</v>
      </c>
      <c r="H105" s="99">
        <v>82427624.547040939</v>
      </c>
      <c r="I105" s="99">
        <v>88310207.50928317</v>
      </c>
      <c r="J105" s="99">
        <v>44371757.643537685</v>
      </c>
      <c r="K105" s="99">
        <v>30144877.563182801</v>
      </c>
      <c r="L105" s="99">
        <v>15684858.678170495</v>
      </c>
      <c r="M105" s="99">
        <v>15944496.94334057</v>
      </c>
      <c r="N105" s="99">
        <v>16039031.186576637</v>
      </c>
      <c r="O105" s="99">
        <v>16153900.317383856</v>
      </c>
      <c r="P105" s="100">
        <v>-0.2465673862007951</v>
      </c>
    </row>
    <row r="106" spans="1:18" x14ac:dyDescent="0.25">
      <c r="B106" s="76" t="s">
        <v>28</v>
      </c>
      <c r="C106" s="99">
        <v>112838073.60000001</v>
      </c>
      <c r="D106" s="99">
        <v>142175972.736</v>
      </c>
      <c r="E106" s="99">
        <v>177648877.93363202</v>
      </c>
      <c r="F106" s="99">
        <v>199250106.29999995</v>
      </c>
      <c r="G106" s="99">
        <v>206004684.90356997</v>
      </c>
      <c r="H106" s="99">
        <v>197826298.91289824</v>
      </c>
      <c r="I106" s="99">
        <v>176620415.01856634</v>
      </c>
      <c r="J106" s="99">
        <v>177487030.57415074</v>
      </c>
      <c r="K106" s="99">
        <v>180869265.37909681</v>
      </c>
      <c r="L106" s="99">
        <v>172533445.45987543</v>
      </c>
      <c r="M106" s="99">
        <v>167417217.90507597</v>
      </c>
      <c r="N106" s="99">
        <v>168409827.45905468</v>
      </c>
      <c r="O106" s="99">
        <v>169615953.33253047</v>
      </c>
      <c r="P106" s="100">
        <v>-6.7216576540156669E-3</v>
      </c>
    </row>
    <row r="107" spans="1:18" x14ac:dyDescent="0.25">
      <c r="B107" s="76" t="s">
        <v>29</v>
      </c>
      <c r="C107" s="99">
        <v>84628555.200000003</v>
      </c>
      <c r="D107" s="99">
        <v>106631979.552</v>
      </c>
      <c r="E107" s="99">
        <v>124354214.55354242</v>
      </c>
      <c r="F107" s="99">
        <v>166041755.25</v>
      </c>
      <c r="G107" s="99">
        <v>171670570.75297499</v>
      </c>
      <c r="H107" s="99">
        <v>164855249.09408188</v>
      </c>
      <c r="I107" s="99">
        <v>132465311.2639247</v>
      </c>
      <c r="J107" s="99">
        <v>118324687.04943377</v>
      </c>
      <c r="K107" s="99">
        <v>120579510.25273114</v>
      </c>
      <c r="L107" s="99">
        <v>156848586.7817049</v>
      </c>
      <c r="M107" s="99">
        <v>151472720.96173537</v>
      </c>
      <c r="N107" s="99">
        <v>136331765.08590153</v>
      </c>
      <c r="O107" s="99">
        <v>137308152.69776288</v>
      </c>
      <c r="P107" s="100">
        <v>6.0024228354937925E-3</v>
      </c>
    </row>
    <row r="108" spans="1:18" x14ac:dyDescent="0.25">
      <c r="B108" s="84" t="s">
        <v>23</v>
      </c>
      <c r="C108" s="102">
        <v>1410475920</v>
      </c>
      <c r="D108" s="102">
        <v>1777199659.2000003</v>
      </c>
      <c r="E108" s="102">
        <v>1776488779.3363202</v>
      </c>
      <c r="F108" s="102">
        <v>1660417552.5</v>
      </c>
      <c r="G108" s="102">
        <v>1716705707.5297499</v>
      </c>
      <c r="H108" s="102">
        <v>1648552490.9408188</v>
      </c>
      <c r="I108" s="102">
        <v>1471836791.8213861</v>
      </c>
      <c r="J108" s="102">
        <v>1479058588.1179228</v>
      </c>
      <c r="K108" s="102">
        <v>1507243878.1591399</v>
      </c>
      <c r="L108" s="102">
        <v>1568485867.8170493</v>
      </c>
      <c r="M108" s="102">
        <v>1594449694.3340569</v>
      </c>
      <c r="N108" s="102">
        <v>1603903118.6576636</v>
      </c>
      <c r="O108" s="102">
        <v>1615390031.7383857</v>
      </c>
      <c r="P108" s="100">
        <v>1.5631800475641944E-2</v>
      </c>
    </row>
    <row r="109" spans="1:18" ht="200.25" customHeight="1" x14ac:dyDescent="0.25">
      <c r="H109" s="103"/>
      <c r="J109" s="103"/>
      <c r="L109" s="103"/>
    </row>
    <row r="110" spans="1:18" x14ac:dyDescent="0.25">
      <c r="H110" s="103"/>
      <c r="J110" s="103"/>
      <c r="L110" s="103"/>
    </row>
    <row r="111" spans="1:18" x14ac:dyDescent="0.25">
      <c r="B111" s="79" t="s">
        <v>97</v>
      </c>
      <c r="F111" s="104"/>
      <c r="G111" s="104"/>
      <c r="H111" s="104"/>
      <c r="I111" s="104"/>
      <c r="J111" s="104"/>
      <c r="K111" s="104"/>
      <c r="L111" s="104"/>
      <c r="R111" s="42" t="s">
        <v>202</v>
      </c>
    </row>
    <row r="112" spans="1:18" x14ac:dyDescent="0.25">
      <c r="A112" s="103"/>
      <c r="B112" s="81"/>
      <c r="C112" s="82">
        <v>2012</v>
      </c>
      <c r="D112" s="82">
        <v>2013</v>
      </c>
      <c r="E112" s="82">
        <v>2014</v>
      </c>
      <c r="F112" s="82">
        <v>2015</v>
      </c>
      <c r="G112" s="82">
        <v>2016</v>
      </c>
      <c r="H112" s="82">
        <v>2017</v>
      </c>
      <c r="I112" s="82">
        <v>2018</v>
      </c>
      <c r="J112" s="82">
        <v>2019</v>
      </c>
      <c r="K112" s="82">
        <v>2020</v>
      </c>
      <c r="L112" s="82">
        <v>2021</v>
      </c>
      <c r="M112" s="82">
        <v>2022</v>
      </c>
      <c r="N112" s="82">
        <v>2023</v>
      </c>
      <c r="O112" s="82">
        <v>2024</v>
      </c>
      <c r="P112" s="14" t="s">
        <v>169</v>
      </c>
    </row>
    <row r="113" spans="1:40" x14ac:dyDescent="0.25">
      <c r="A113" s="103"/>
      <c r="B113" s="76" t="s">
        <v>31</v>
      </c>
      <c r="C113" s="101">
        <v>197466628.80000001</v>
      </c>
      <c r="D113" s="101">
        <v>284351945.472</v>
      </c>
      <c r="E113" s="101">
        <v>319767980.28053761</v>
      </c>
      <c r="F113" s="101">
        <v>323781422.73749995</v>
      </c>
      <c r="G113" s="101">
        <v>360508198.58124745</v>
      </c>
      <c r="H113" s="101">
        <v>280253923.45993924</v>
      </c>
      <c r="I113" s="101">
        <v>206057150.85499406</v>
      </c>
      <c r="J113" s="101">
        <v>192277616.45532995</v>
      </c>
      <c r="K113" s="101">
        <v>195941704.16068822</v>
      </c>
      <c r="L113" s="101">
        <v>188218304.13804594</v>
      </c>
      <c r="M113" s="101">
        <v>175389466.37674627</v>
      </c>
      <c r="N113" s="101">
        <v>176429343.05234298</v>
      </c>
      <c r="O113" s="101">
        <v>161539003.17383856</v>
      </c>
      <c r="P113" s="100">
        <v>-3.9755965036155638E-2</v>
      </c>
    </row>
    <row r="114" spans="1:40" x14ac:dyDescent="0.25">
      <c r="A114" s="103"/>
      <c r="B114" s="76" t="s">
        <v>32</v>
      </c>
      <c r="C114" s="101">
        <v>197466628.80000001</v>
      </c>
      <c r="D114" s="101">
        <v>248807952.28800002</v>
      </c>
      <c r="E114" s="101">
        <v>248708429.10708484</v>
      </c>
      <c r="F114" s="101">
        <v>232458457.34999999</v>
      </c>
      <c r="G114" s="101">
        <v>257505856.12946248</v>
      </c>
      <c r="H114" s="101">
        <v>230797348.73171467</v>
      </c>
      <c r="I114" s="101">
        <v>206057150.85499406</v>
      </c>
      <c r="J114" s="101">
        <v>221858788.21768841</v>
      </c>
      <c r="K114" s="101">
        <v>211014142.94227964</v>
      </c>
      <c r="L114" s="101">
        <v>219588021.49438694</v>
      </c>
      <c r="M114" s="101">
        <v>223222957.20676798</v>
      </c>
      <c r="N114" s="101">
        <v>224546436.61207291</v>
      </c>
      <c r="O114" s="101">
        <v>226154604.44337398</v>
      </c>
      <c r="P114" s="100">
        <v>1.5631800475641944E-2</v>
      </c>
    </row>
    <row r="115" spans="1:40" x14ac:dyDescent="0.25">
      <c r="A115" s="103"/>
      <c r="B115" s="76" t="s">
        <v>151</v>
      </c>
      <c r="C115" s="101">
        <v>126942832.8</v>
      </c>
      <c r="D115" s="101">
        <v>142175972.736</v>
      </c>
      <c r="E115" s="101">
        <v>142119102.34690562</v>
      </c>
      <c r="F115" s="101">
        <v>149437579.72499996</v>
      </c>
      <c r="G115" s="101">
        <v>171670570.75297499</v>
      </c>
      <c r="H115" s="101">
        <v>181340774.00349006</v>
      </c>
      <c r="I115" s="101">
        <v>169261231.05945942</v>
      </c>
      <c r="J115" s="101">
        <v>177487030.57415074</v>
      </c>
      <c r="K115" s="101">
        <v>180869265.37909681</v>
      </c>
      <c r="L115" s="101">
        <v>188218304.13804594</v>
      </c>
      <c r="M115" s="101">
        <v>191333963.32008681</v>
      </c>
      <c r="N115" s="101">
        <v>192468374.23891962</v>
      </c>
      <c r="O115" s="101">
        <v>193846803.80860624</v>
      </c>
      <c r="P115" s="100">
        <v>2.2861561117595297E-2</v>
      </c>
    </row>
    <row r="116" spans="1:40" x14ac:dyDescent="0.25">
      <c r="A116" s="103"/>
      <c r="B116" s="76" t="s">
        <v>33</v>
      </c>
      <c r="C116" s="101">
        <v>479561812.80000001</v>
      </c>
      <c r="D116" s="101">
        <v>515387901.16799998</v>
      </c>
      <c r="E116" s="101">
        <v>479651970.42080647</v>
      </c>
      <c r="F116" s="101">
        <v>398500212.5999999</v>
      </c>
      <c r="G116" s="101">
        <v>394842312.73184246</v>
      </c>
      <c r="H116" s="101">
        <v>362681548.00698012</v>
      </c>
      <c r="I116" s="101">
        <v>323804094.20070493</v>
      </c>
      <c r="J116" s="101">
        <v>325392889.385943</v>
      </c>
      <c r="K116" s="101">
        <v>346666091.97660226</v>
      </c>
      <c r="L116" s="101">
        <v>360751749.59792143</v>
      </c>
      <c r="M116" s="101">
        <v>398612423.58351421</v>
      </c>
      <c r="N116" s="101">
        <v>400975779.6644159</v>
      </c>
      <c r="O116" s="101">
        <v>403847507.93459636</v>
      </c>
      <c r="P116" s="100">
        <v>3.750256383383177E-2</v>
      </c>
    </row>
    <row r="117" spans="1:40" x14ac:dyDescent="0.25">
      <c r="A117" s="103"/>
      <c r="B117" s="76" t="s">
        <v>34</v>
      </c>
      <c r="C117" s="101">
        <v>98733314.400000006</v>
      </c>
      <c r="D117" s="101">
        <v>142175972.736</v>
      </c>
      <c r="E117" s="101">
        <v>159883990.1402688</v>
      </c>
      <c r="F117" s="101">
        <v>166041755.25</v>
      </c>
      <c r="G117" s="101">
        <v>188837627.82827249</v>
      </c>
      <c r="H117" s="101">
        <v>230797348.73171467</v>
      </c>
      <c r="I117" s="101">
        <v>220775518.7732079</v>
      </c>
      <c r="J117" s="101">
        <v>221858788.21768841</v>
      </c>
      <c r="K117" s="101">
        <v>211014142.94227964</v>
      </c>
      <c r="L117" s="101">
        <v>219588021.49438694</v>
      </c>
      <c r="M117" s="101">
        <v>207278460.26342741</v>
      </c>
      <c r="N117" s="101">
        <v>208507405.42549628</v>
      </c>
      <c r="O117" s="101">
        <v>210000704.12599012</v>
      </c>
      <c r="P117" s="100">
        <v>-8.3045830816060873E-3</v>
      </c>
    </row>
    <row r="118" spans="1:40" x14ac:dyDescent="0.25">
      <c r="A118" s="103"/>
      <c r="B118" s="76" t="s">
        <v>82</v>
      </c>
      <c r="C118" s="101">
        <v>28209518.400000002</v>
      </c>
      <c r="D118" s="101">
        <v>53315989.776000001</v>
      </c>
      <c r="E118" s="101">
        <v>53294663.380089603</v>
      </c>
      <c r="F118" s="101">
        <v>49812526.574999988</v>
      </c>
      <c r="G118" s="101">
        <v>51501171.225892492</v>
      </c>
      <c r="H118" s="101">
        <v>65942099.63763275</v>
      </c>
      <c r="I118" s="101">
        <v>58873471.672855444</v>
      </c>
      <c r="J118" s="101">
        <v>73952929.405896142</v>
      </c>
      <c r="K118" s="101">
        <v>75362193.907957003</v>
      </c>
      <c r="L118" s="101">
        <v>94109152.069022968</v>
      </c>
      <c r="M118" s="101">
        <v>95666981.660043404</v>
      </c>
      <c r="N118" s="101">
        <v>96234187.119459808</v>
      </c>
      <c r="O118" s="101">
        <v>96923401.904303119</v>
      </c>
      <c r="P118" s="100">
        <v>8.6637863507490698E-2</v>
      </c>
    </row>
    <row r="119" spans="1:40" x14ac:dyDescent="0.25">
      <c r="A119" s="103"/>
      <c r="B119" s="76" t="s">
        <v>146</v>
      </c>
      <c r="C119" s="101">
        <v>98733314.400000006</v>
      </c>
      <c r="D119" s="101">
        <v>142175972.736</v>
      </c>
      <c r="E119" s="101">
        <v>159883990.1402688</v>
      </c>
      <c r="F119" s="101">
        <v>149437579.72499996</v>
      </c>
      <c r="G119" s="101">
        <v>120169399.5270825</v>
      </c>
      <c r="H119" s="101">
        <v>164855249.09408188</v>
      </c>
      <c r="I119" s="101">
        <v>176620415.01856634</v>
      </c>
      <c r="J119" s="101">
        <v>192277616.45532995</v>
      </c>
      <c r="K119" s="101">
        <v>195941704.16068822</v>
      </c>
      <c r="L119" s="101">
        <v>219588021.49438694</v>
      </c>
      <c r="M119" s="101">
        <v>223222957.20676798</v>
      </c>
      <c r="N119" s="101">
        <v>224546436.61207291</v>
      </c>
      <c r="O119" s="101">
        <v>226154604.44337398</v>
      </c>
      <c r="P119" s="100">
        <v>4.2063271125656998E-2</v>
      </c>
    </row>
    <row r="120" spans="1:40" x14ac:dyDescent="0.25">
      <c r="A120" s="103"/>
      <c r="B120" s="76" t="s">
        <v>35</v>
      </c>
      <c r="C120" s="101">
        <v>183361869.59999985</v>
      </c>
      <c r="D120" s="101">
        <v>248807952.28800002</v>
      </c>
      <c r="E120" s="101">
        <v>213178653.52035841</v>
      </c>
      <c r="F120" s="101">
        <v>190948018.53749996</v>
      </c>
      <c r="G120" s="101">
        <v>171670570.75297514</v>
      </c>
      <c r="H120" s="101">
        <v>131884199.27526544</v>
      </c>
      <c r="I120" s="101">
        <v>110387759.38660389</v>
      </c>
      <c r="J120" s="101">
        <v>73952929.405896038</v>
      </c>
      <c r="K120" s="101">
        <v>90434632.689548314</v>
      </c>
      <c r="L120" s="101">
        <v>78424293.390852377</v>
      </c>
      <c r="M120" s="101">
        <v>79722484.716702729</v>
      </c>
      <c r="N120" s="101">
        <v>80195155.932883069</v>
      </c>
      <c r="O120" s="101">
        <v>96923401.904303029</v>
      </c>
      <c r="P120" s="100">
        <v>-2.1446393731351043E-2</v>
      </c>
    </row>
    <row r="121" spans="1:40" x14ac:dyDescent="0.25">
      <c r="A121" s="103"/>
      <c r="B121" s="84" t="s">
        <v>23</v>
      </c>
      <c r="C121" s="102">
        <v>1410475920.0000002</v>
      </c>
      <c r="D121" s="102">
        <v>1777199659.2000003</v>
      </c>
      <c r="E121" s="102">
        <v>1776488779.3363199</v>
      </c>
      <c r="F121" s="102">
        <v>1660417552.4999998</v>
      </c>
      <c r="G121" s="102">
        <v>1716705707.5297501</v>
      </c>
      <c r="H121" s="102">
        <v>1648552490.940819</v>
      </c>
      <c r="I121" s="102">
        <v>1471836791.8213861</v>
      </c>
      <c r="J121" s="102">
        <v>1479058588.1179223</v>
      </c>
      <c r="K121" s="102">
        <v>1507243878.1591401</v>
      </c>
      <c r="L121" s="102">
        <v>1568485867.8170495</v>
      </c>
      <c r="M121" s="102">
        <v>1594449694.3340569</v>
      </c>
      <c r="N121" s="102">
        <v>1603903118.6576636</v>
      </c>
      <c r="O121" s="102">
        <v>1615390031.7383854</v>
      </c>
      <c r="P121" s="100">
        <v>1.5631800475641944E-2</v>
      </c>
    </row>
    <row r="122" spans="1:40" ht="206.25" customHeight="1" x14ac:dyDescent="0.25">
      <c r="B122" s="103"/>
      <c r="C122" s="105"/>
    </row>
    <row r="123" spans="1:40" x14ac:dyDescent="0.25">
      <c r="B123" s="79" t="s">
        <v>98</v>
      </c>
      <c r="R123" s="42" t="s">
        <v>203</v>
      </c>
      <c r="AE123" s="83"/>
      <c r="AF123" s="83"/>
      <c r="AG123" s="83"/>
      <c r="AH123" s="83"/>
      <c r="AI123" s="83"/>
      <c r="AJ123" s="83"/>
      <c r="AK123" s="83"/>
      <c r="AL123" s="83"/>
      <c r="AM123" s="83"/>
      <c r="AN123" s="83"/>
    </row>
    <row r="124" spans="1:40" x14ac:dyDescent="0.25">
      <c r="B124" s="81"/>
      <c r="C124" s="82">
        <v>2012</v>
      </c>
      <c r="D124" s="82">
        <v>2013</v>
      </c>
      <c r="E124" s="82">
        <v>2014</v>
      </c>
      <c r="F124" s="82">
        <v>2015</v>
      </c>
      <c r="G124" s="82">
        <v>2016</v>
      </c>
      <c r="H124" s="82">
        <v>2017</v>
      </c>
      <c r="I124" s="82">
        <v>2018</v>
      </c>
      <c r="J124" s="82">
        <v>2019</v>
      </c>
      <c r="K124" s="82">
        <v>2020</v>
      </c>
      <c r="L124" s="82">
        <v>2021</v>
      </c>
      <c r="M124" s="82">
        <v>2022</v>
      </c>
      <c r="N124" s="82">
        <v>2023</v>
      </c>
      <c r="O124" s="82">
        <v>2024</v>
      </c>
      <c r="P124" s="14" t="s">
        <v>169</v>
      </c>
      <c r="AE124" s="106"/>
      <c r="AF124" s="106"/>
      <c r="AG124" s="106"/>
      <c r="AH124" s="106"/>
      <c r="AI124" s="106"/>
      <c r="AJ124" s="106"/>
      <c r="AK124" s="106"/>
      <c r="AL124" s="106"/>
      <c r="AM124" s="106"/>
      <c r="AN124" s="106"/>
    </row>
    <row r="125" spans="1:40" x14ac:dyDescent="0.25">
      <c r="B125" s="76" t="s">
        <v>144</v>
      </c>
      <c r="C125" s="106">
        <v>785635087.43999994</v>
      </c>
      <c r="D125" s="106">
        <v>888599829.60000002</v>
      </c>
      <c r="E125" s="106">
        <v>763890175.11461771</v>
      </c>
      <c r="F125" s="106">
        <v>606052406.6624999</v>
      </c>
      <c r="G125" s="106">
        <v>549345826.40951991</v>
      </c>
      <c r="H125" s="106">
        <v>412138122.73520452</v>
      </c>
      <c r="I125" s="106">
        <v>323804094.20070493</v>
      </c>
      <c r="J125" s="106">
        <v>340183475.26712221</v>
      </c>
      <c r="K125" s="106">
        <v>346666091.9766022</v>
      </c>
      <c r="L125" s="106">
        <v>313697173.56340981</v>
      </c>
      <c r="M125" s="106">
        <v>302945441.92347074</v>
      </c>
      <c r="N125" s="106">
        <v>320780623.73153263</v>
      </c>
      <c r="O125" s="106">
        <v>274616305.3955254</v>
      </c>
      <c r="P125" s="100">
        <v>-2.7087020308363075E-2</v>
      </c>
      <c r="AE125" s="101"/>
      <c r="AF125" s="101"/>
      <c r="AG125" s="101"/>
      <c r="AH125" s="101"/>
      <c r="AI125" s="101"/>
      <c r="AJ125" s="101"/>
      <c r="AK125" s="101"/>
      <c r="AL125" s="101"/>
      <c r="AM125" s="101"/>
      <c r="AN125" s="101"/>
    </row>
    <row r="126" spans="1:40" x14ac:dyDescent="0.25">
      <c r="B126" s="76" t="s">
        <v>38</v>
      </c>
      <c r="C126" s="106">
        <v>88859982.959999993</v>
      </c>
      <c r="D126" s="106">
        <v>124403976.14400001</v>
      </c>
      <c r="E126" s="106">
        <v>159883990.1402688</v>
      </c>
      <c r="F126" s="106">
        <v>174343843.01249996</v>
      </c>
      <c r="G126" s="106">
        <v>188837627.82827249</v>
      </c>
      <c r="H126" s="106">
        <v>197826298.91289824</v>
      </c>
      <c r="I126" s="106">
        <v>191338782.93678018</v>
      </c>
      <c r="J126" s="106">
        <v>221858788.21768841</v>
      </c>
      <c r="K126" s="106">
        <v>256231459.28705382</v>
      </c>
      <c r="L126" s="106">
        <v>313697173.56340992</v>
      </c>
      <c r="M126" s="106">
        <v>350778932.75349253</v>
      </c>
      <c r="N126" s="106">
        <v>368897717.29126263</v>
      </c>
      <c r="O126" s="106">
        <v>387693607.61721247</v>
      </c>
      <c r="P126" s="100">
        <v>0.12490092057831714</v>
      </c>
    </row>
    <row r="127" spans="1:40" x14ac:dyDescent="0.25">
      <c r="B127" s="76" t="s">
        <v>143</v>
      </c>
      <c r="C127" s="106">
        <v>437247535.19999999</v>
      </c>
      <c r="D127" s="106">
        <v>604247884.12800002</v>
      </c>
      <c r="E127" s="106">
        <v>657300848.35443842</v>
      </c>
      <c r="F127" s="106">
        <v>664167021</v>
      </c>
      <c r="G127" s="106">
        <v>721016397.1624949</v>
      </c>
      <c r="H127" s="106">
        <v>758334145.83277667</v>
      </c>
      <c r="I127" s="106">
        <v>677044924.23783767</v>
      </c>
      <c r="J127" s="106">
        <v>621204607.00952756</v>
      </c>
      <c r="K127" s="106">
        <v>557680234.91888189</v>
      </c>
      <c r="L127" s="106">
        <v>548970053.73596728</v>
      </c>
      <c r="M127" s="106">
        <v>510223902.18689823</v>
      </c>
      <c r="N127" s="106">
        <v>449092873.22414583</v>
      </c>
      <c r="O127" s="106">
        <v>452309208.88674796</v>
      </c>
      <c r="P127" s="100">
        <v>-6.5018558623687106E-2</v>
      </c>
    </row>
    <row r="128" spans="1:40" x14ac:dyDescent="0.25">
      <c r="B128" s="76" t="s">
        <v>36</v>
      </c>
      <c r="C128" s="106">
        <v>98733314.400000006</v>
      </c>
      <c r="D128" s="106">
        <v>159947969.32800001</v>
      </c>
      <c r="E128" s="106">
        <v>195413765.72699523</v>
      </c>
      <c r="F128" s="106">
        <v>215854281.82499999</v>
      </c>
      <c r="G128" s="106">
        <v>257505856.12946248</v>
      </c>
      <c r="H128" s="106">
        <v>280253923.45993924</v>
      </c>
      <c r="I128" s="106">
        <v>279648990.44606334</v>
      </c>
      <c r="J128" s="106">
        <v>295811717.62358457</v>
      </c>
      <c r="K128" s="106">
        <v>346666091.97660226</v>
      </c>
      <c r="L128" s="106">
        <v>392121466.95426238</v>
      </c>
      <c r="M128" s="106">
        <v>430501417.47019535</v>
      </c>
      <c r="N128" s="106">
        <v>465131904.41072243</v>
      </c>
      <c r="O128" s="106">
        <v>500770909.83889949</v>
      </c>
      <c r="P128" s="100">
        <v>0.10197304818907016</v>
      </c>
    </row>
    <row r="129" spans="2:40" x14ac:dyDescent="0.25">
      <c r="B129" s="84" t="s">
        <v>23</v>
      </c>
      <c r="C129" s="107">
        <v>1410475920</v>
      </c>
      <c r="D129" s="107">
        <v>1777199659.2000003</v>
      </c>
      <c r="E129" s="107">
        <v>1776488779.3363202</v>
      </c>
      <c r="F129" s="107">
        <v>1660417552.4999998</v>
      </c>
      <c r="G129" s="107">
        <v>1716705707.5297496</v>
      </c>
      <c r="H129" s="107">
        <v>1648552490.9408185</v>
      </c>
      <c r="I129" s="107">
        <v>1471836791.8213861</v>
      </c>
      <c r="J129" s="107">
        <v>1479058588.1179225</v>
      </c>
      <c r="K129" s="107">
        <v>1507243878.1591403</v>
      </c>
      <c r="L129" s="107">
        <v>1568485867.8170495</v>
      </c>
      <c r="M129" s="107">
        <v>1594449694.3340569</v>
      </c>
      <c r="N129" s="107">
        <v>1603903118.6576636</v>
      </c>
      <c r="O129" s="107">
        <v>1615390031.7383852</v>
      </c>
      <c r="P129" s="100">
        <v>1.5631800475641944E-2</v>
      </c>
    </row>
    <row r="130" spans="2:40" ht="241.9" customHeight="1" x14ac:dyDescent="0.25">
      <c r="E130" s="100"/>
      <c r="F130" s="100"/>
      <c r="G130" s="100"/>
      <c r="H130" s="100"/>
      <c r="I130" s="100"/>
      <c r="J130" s="100"/>
      <c r="K130" s="100"/>
      <c r="L130" s="100"/>
      <c r="M130" s="100"/>
      <c r="N130" s="100"/>
      <c r="O130" s="100"/>
    </row>
    <row r="131" spans="2:40" x14ac:dyDescent="0.25">
      <c r="E131" s="100"/>
      <c r="F131" s="100"/>
      <c r="G131" s="100"/>
      <c r="H131" s="100"/>
      <c r="I131" s="100"/>
      <c r="J131" s="100"/>
      <c r="K131" s="100"/>
      <c r="L131" s="100"/>
      <c r="M131" s="100"/>
      <c r="N131" s="100"/>
      <c r="O131" s="100"/>
    </row>
    <row r="132" spans="2:40" x14ac:dyDescent="0.25">
      <c r="B132" s="79" t="s">
        <v>142</v>
      </c>
      <c r="R132" s="42" t="s">
        <v>204</v>
      </c>
      <c r="AE132" s="83"/>
      <c r="AF132" s="83"/>
      <c r="AG132" s="83"/>
      <c r="AH132" s="83"/>
      <c r="AI132" s="83"/>
      <c r="AJ132" s="83"/>
      <c r="AK132" s="83"/>
      <c r="AL132" s="83"/>
      <c r="AM132" s="83"/>
      <c r="AN132" s="83"/>
    </row>
    <row r="133" spans="2:40" x14ac:dyDescent="0.25">
      <c r="B133" s="81"/>
      <c r="C133" s="82">
        <v>2012</v>
      </c>
      <c r="D133" s="82">
        <v>2013</v>
      </c>
      <c r="E133" s="82">
        <v>2014</v>
      </c>
      <c r="F133" s="82">
        <v>2015</v>
      </c>
      <c r="G133" s="82">
        <v>2016</v>
      </c>
      <c r="H133" s="82">
        <v>2017</v>
      </c>
      <c r="I133" s="82">
        <v>2018</v>
      </c>
      <c r="J133" s="82">
        <v>2019</v>
      </c>
      <c r="K133" s="82">
        <v>2020</v>
      </c>
      <c r="L133" s="82">
        <v>2021</v>
      </c>
      <c r="M133" s="82">
        <v>2022</v>
      </c>
      <c r="N133" s="82">
        <v>2023</v>
      </c>
      <c r="O133" s="82">
        <v>2024</v>
      </c>
      <c r="P133" s="14" t="s">
        <v>157</v>
      </c>
      <c r="AE133" s="106"/>
      <c r="AF133" s="106"/>
      <c r="AG133" s="106"/>
      <c r="AH133" s="106"/>
      <c r="AI133" s="106"/>
      <c r="AJ133" s="106"/>
      <c r="AK133" s="106"/>
      <c r="AL133" s="106"/>
      <c r="AM133" s="106"/>
      <c r="AN133" s="106"/>
    </row>
    <row r="134" spans="2:40" x14ac:dyDescent="0.25">
      <c r="B134" s="76" t="s">
        <v>108</v>
      </c>
      <c r="C134" s="106">
        <v>1222882622.6399999</v>
      </c>
      <c r="D134" s="106">
        <v>1492847713.7280002</v>
      </c>
      <c r="E134" s="106">
        <v>1421191023.4690561</v>
      </c>
      <c r="F134" s="106">
        <v>1270219427.6624999</v>
      </c>
      <c r="G134" s="106">
        <v>1270362223.5720148</v>
      </c>
      <c r="H134" s="106">
        <v>1170472268.5679812</v>
      </c>
      <c r="I134" s="106">
        <v>1000849018.4385426</v>
      </c>
      <c r="J134" s="106">
        <v>961388082.27664971</v>
      </c>
      <c r="K134" s="106">
        <v>904346326.89548409</v>
      </c>
      <c r="L134" s="106">
        <v>862667227.29937708</v>
      </c>
      <c r="M134" s="106">
        <v>813169344.11036897</v>
      </c>
      <c r="N134" s="106">
        <v>769873496.95567846</v>
      </c>
      <c r="O134" s="106">
        <v>726925514.28227329</v>
      </c>
      <c r="P134" s="100">
        <v>-5.1901286074263253E-2</v>
      </c>
      <c r="AE134" s="101"/>
      <c r="AF134" s="101"/>
      <c r="AG134" s="101"/>
      <c r="AH134" s="101"/>
      <c r="AI134" s="101"/>
      <c r="AJ134" s="101"/>
      <c r="AK134" s="101"/>
      <c r="AL134" s="101"/>
      <c r="AM134" s="101"/>
      <c r="AN134" s="101"/>
    </row>
    <row r="135" spans="2:40" x14ac:dyDescent="0.25">
      <c r="B135" s="51" t="s">
        <v>154</v>
      </c>
      <c r="C135" s="106">
        <v>187593297.36000001</v>
      </c>
      <c r="D135" s="106">
        <v>284351945.472</v>
      </c>
      <c r="E135" s="106">
        <v>355297755.86726403</v>
      </c>
      <c r="F135" s="106">
        <v>390198124.83749998</v>
      </c>
      <c r="G135" s="106">
        <v>446343483.95773494</v>
      </c>
      <c r="H135" s="106">
        <v>478080222.37283748</v>
      </c>
      <c r="I135" s="106">
        <v>470987773.38284349</v>
      </c>
      <c r="J135" s="106">
        <v>517670505.84127295</v>
      </c>
      <c r="K135" s="106">
        <v>602897551.26365614</v>
      </c>
      <c r="L135" s="106">
        <v>705818640.5176723</v>
      </c>
      <c r="M135" s="106">
        <v>781280350.22368789</v>
      </c>
      <c r="N135" s="106">
        <v>834029621.70198512</v>
      </c>
      <c r="O135" s="106">
        <v>888464517.45611191</v>
      </c>
      <c r="P135" s="100">
        <v>0.11157407469904124</v>
      </c>
    </row>
    <row r="136" spans="2:40" x14ac:dyDescent="0.25">
      <c r="C136" s="107">
        <v>1410475920</v>
      </c>
      <c r="D136" s="107">
        <v>1777199659.2000003</v>
      </c>
      <c r="E136" s="107">
        <v>1776488779.3363202</v>
      </c>
      <c r="F136" s="107">
        <v>1660417552.5</v>
      </c>
      <c r="G136" s="107">
        <v>1716705707.5297499</v>
      </c>
      <c r="H136" s="107">
        <v>1648552490.9408188</v>
      </c>
      <c r="I136" s="107">
        <v>1471836791.8213861</v>
      </c>
      <c r="J136" s="107">
        <v>1479058588.1179228</v>
      </c>
      <c r="K136" s="107">
        <v>1507243878.1591401</v>
      </c>
      <c r="L136" s="107">
        <v>1568485867.8170495</v>
      </c>
      <c r="M136" s="107">
        <v>1594449694.3340569</v>
      </c>
      <c r="N136" s="107">
        <v>1603903118.6576636</v>
      </c>
      <c r="O136" s="107">
        <v>1615390031.7383852</v>
      </c>
      <c r="P136" s="100">
        <v>1.5631800475641944E-2</v>
      </c>
    </row>
    <row r="137" spans="2:40" x14ac:dyDescent="0.25">
      <c r="C137" s="107"/>
      <c r="D137" s="107"/>
      <c r="E137" s="107"/>
      <c r="F137" s="107"/>
      <c r="G137" s="115"/>
      <c r="H137" s="115"/>
      <c r="I137" s="115"/>
      <c r="J137" s="115"/>
      <c r="K137" s="115"/>
      <c r="L137" s="115"/>
      <c r="M137" s="115"/>
      <c r="N137" s="115"/>
      <c r="O137" s="115"/>
      <c r="P137" s="100"/>
    </row>
    <row r="138" spans="2:40" x14ac:dyDescent="0.25">
      <c r="B138" s="76" t="s">
        <v>147</v>
      </c>
      <c r="C138" s="107"/>
      <c r="D138" s="107"/>
      <c r="E138" s="107"/>
      <c r="F138" s="107"/>
      <c r="G138" s="107"/>
      <c r="H138" s="107"/>
      <c r="I138" s="107"/>
      <c r="J138" s="107"/>
      <c r="K138" s="107"/>
      <c r="L138" s="107"/>
      <c r="M138" s="107"/>
      <c r="N138" s="107"/>
      <c r="O138" s="107"/>
      <c r="P138" s="100"/>
    </row>
    <row r="139" spans="2:40" ht="211.5" customHeight="1" x14ac:dyDescent="0.25"/>
    <row r="141" spans="2:40" x14ac:dyDescent="0.25">
      <c r="B141" s="79" t="s">
        <v>152</v>
      </c>
      <c r="K141" s="104"/>
      <c r="R141" s="42" t="s">
        <v>205</v>
      </c>
    </row>
    <row r="142" spans="2:40" x14ac:dyDescent="0.25">
      <c r="B142" s="81"/>
      <c r="C142" s="82">
        <v>2012</v>
      </c>
      <c r="D142" s="82">
        <v>2013</v>
      </c>
      <c r="E142" s="82">
        <v>2014</v>
      </c>
      <c r="F142" s="82">
        <v>2015</v>
      </c>
      <c r="G142" s="82">
        <v>2016</v>
      </c>
      <c r="H142" s="82">
        <v>2017</v>
      </c>
      <c r="I142" s="82">
        <v>2018</v>
      </c>
      <c r="J142" s="82">
        <v>2019</v>
      </c>
      <c r="K142" s="82">
        <v>2020</v>
      </c>
      <c r="L142" s="82">
        <v>2021</v>
      </c>
      <c r="M142" s="82">
        <v>2022</v>
      </c>
      <c r="N142" s="82">
        <v>2023</v>
      </c>
      <c r="O142" s="82">
        <v>2024</v>
      </c>
      <c r="P142" s="14" t="s">
        <v>169</v>
      </c>
    </row>
    <row r="143" spans="2:40" x14ac:dyDescent="0.25">
      <c r="B143" s="51" t="s">
        <v>56</v>
      </c>
      <c r="C143" s="99">
        <v>818076033.5999999</v>
      </c>
      <c r="D143" s="99">
        <v>1030775802.336</v>
      </c>
      <c r="E143" s="99">
        <v>1012598604.2217025</v>
      </c>
      <c r="F143" s="99">
        <v>830208776.24999988</v>
      </c>
      <c r="G143" s="99">
        <v>824018739.61427987</v>
      </c>
      <c r="H143" s="99">
        <v>906703870.01745045</v>
      </c>
      <c r="I143" s="99">
        <v>750636763.82890689</v>
      </c>
      <c r="J143" s="99">
        <v>724738708.17778218</v>
      </c>
      <c r="K143" s="99">
        <v>648114867.60843027</v>
      </c>
      <c r="L143" s="99">
        <v>596024629.77047884</v>
      </c>
      <c r="M143" s="99">
        <v>542112896.07357931</v>
      </c>
      <c r="N143" s="99">
        <v>465131904.41072243</v>
      </c>
      <c r="O143" s="99">
        <v>468463109.20413172</v>
      </c>
      <c r="P143" s="100">
        <v>-7.5569510481503954E-2</v>
      </c>
    </row>
    <row r="144" spans="2:40" x14ac:dyDescent="0.25">
      <c r="B144" s="51" t="s">
        <v>158</v>
      </c>
      <c r="C144" s="99">
        <v>0</v>
      </c>
      <c r="D144" s="99">
        <v>0</v>
      </c>
      <c r="E144" s="99">
        <v>0</v>
      </c>
      <c r="F144" s="99">
        <v>0</v>
      </c>
      <c r="G144" s="99">
        <v>0</v>
      </c>
      <c r="H144" s="99">
        <v>82427624.547040939</v>
      </c>
      <c r="I144" s="99">
        <v>103028575.42749703</v>
      </c>
      <c r="J144" s="99">
        <v>177487030.57415074</v>
      </c>
      <c r="K144" s="99">
        <v>256231459.28705382</v>
      </c>
      <c r="L144" s="99">
        <v>345066890.91975087</v>
      </c>
      <c r="M144" s="99">
        <v>478334908.30021703</v>
      </c>
      <c r="N144" s="99">
        <v>609483185.08991218</v>
      </c>
      <c r="O144" s="99">
        <v>613848212.06058645</v>
      </c>
      <c r="P144" s="100">
        <v>0.34643032160675191</v>
      </c>
    </row>
    <row r="145" spans="2:18" x14ac:dyDescent="0.25">
      <c r="B145" s="76" t="s">
        <v>57</v>
      </c>
      <c r="C145" s="99">
        <v>1410475.92</v>
      </c>
      <c r="D145" s="99">
        <v>17771996.592</v>
      </c>
      <c r="E145" s="99">
        <v>53294663.380089603</v>
      </c>
      <c r="F145" s="99">
        <v>99625053.149999976</v>
      </c>
      <c r="G145" s="99">
        <v>171670570.75297499</v>
      </c>
      <c r="H145" s="99">
        <v>296739448.36934739</v>
      </c>
      <c r="I145" s="99">
        <v>323804094.20070493</v>
      </c>
      <c r="J145" s="99">
        <v>354974061.14830148</v>
      </c>
      <c r="K145" s="99">
        <v>406955847.10296786</v>
      </c>
      <c r="L145" s="99">
        <v>407806325.63243288</v>
      </c>
      <c r="M145" s="99">
        <v>398612423.58351421</v>
      </c>
      <c r="N145" s="99">
        <v>368897717.29126263</v>
      </c>
      <c r="O145" s="99">
        <v>371539707.29982865</v>
      </c>
      <c r="P145" s="100">
        <v>2.3184179587193432E-2</v>
      </c>
    </row>
    <row r="146" spans="2:18" x14ac:dyDescent="0.25">
      <c r="B146" s="51" t="s">
        <v>159</v>
      </c>
      <c r="C146" s="99">
        <v>590989410.48000002</v>
      </c>
      <c r="D146" s="99">
        <v>728651860.27200007</v>
      </c>
      <c r="E146" s="99">
        <v>710595511.73452806</v>
      </c>
      <c r="F146" s="99">
        <v>730583723.09999979</v>
      </c>
      <c r="G146" s="99">
        <v>721016397.16249502</v>
      </c>
      <c r="H146" s="99">
        <v>362681548.00698006</v>
      </c>
      <c r="I146" s="99">
        <v>294367358.36427718</v>
      </c>
      <c r="J146" s="99">
        <v>221858788.21768844</v>
      </c>
      <c r="K146" s="99">
        <v>195941704.16068813</v>
      </c>
      <c r="L146" s="99">
        <v>219588021.49438694</v>
      </c>
      <c r="M146" s="99">
        <v>175389466.37674615</v>
      </c>
      <c r="N146" s="99">
        <v>160390311.86576641</v>
      </c>
      <c r="O146" s="99">
        <v>161539003.17383859</v>
      </c>
      <c r="P146" s="100">
        <v>-9.5174930853685669E-2</v>
      </c>
    </row>
    <row r="147" spans="2:18" x14ac:dyDescent="0.25">
      <c r="B147" s="108" t="s">
        <v>23</v>
      </c>
      <c r="C147" s="109">
        <v>1410475920</v>
      </c>
      <c r="D147" s="109">
        <v>1777199659.2</v>
      </c>
      <c r="E147" s="109">
        <v>1776488779.3363202</v>
      </c>
      <c r="F147" s="109">
        <v>1660417552.4999995</v>
      </c>
      <c r="G147" s="109">
        <v>1716705707.5297499</v>
      </c>
      <c r="H147" s="109">
        <v>1648552490.9408188</v>
      </c>
      <c r="I147" s="109">
        <v>1471836791.8213861</v>
      </c>
      <c r="J147" s="109">
        <v>1479058588.1179228</v>
      </c>
      <c r="K147" s="109">
        <v>1507243878.1591401</v>
      </c>
      <c r="L147" s="109">
        <v>1568485867.8170495</v>
      </c>
      <c r="M147" s="109">
        <v>1594449694.3340569</v>
      </c>
      <c r="N147" s="109">
        <v>1603903118.6576638</v>
      </c>
      <c r="O147" s="109">
        <v>1615390031.7383852</v>
      </c>
      <c r="P147" s="100">
        <v>1.5631800475641944E-2</v>
      </c>
    </row>
    <row r="148" spans="2:18" ht="246" customHeight="1" x14ac:dyDescent="0.25"/>
    <row r="150" spans="2:18" x14ac:dyDescent="0.25">
      <c r="B150" s="42" t="s">
        <v>189</v>
      </c>
      <c r="R150" s="42" t="s">
        <v>206</v>
      </c>
    </row>
    <row r="151" spans="2:18" x14ac:dyDescent="0.25">
      <c r="B151" s="81"/>
      <c r="C151" s="82">
        <v>2012</v>
      </c>
      <c r="D151" s="82">
        <v>2013</v>
      </c>
      <c r="E151" s="82">
        <v>2014</v>
      </c>
      <c r="F151" s="82">
        <v>2015</v>
      </c>
      <c r="G151" s="82">
        <v>2016</v>
      </c>
      <c r="H151" s="82">
        <v>2017</v>
      </c>
      <c r="I151" s="82">
        <v>2018</v>
      </c>
      <c r="J151" s="82">
        <v>2019</v>
      </c>
      <c r="K151" s="82">
        <v>2020</v>
      </c>
      <c r="L151" s="82">
        <v>2021</v>
      </c>
      <c r="M151" s="82">
        <v>2022</v>
      </c>
      <c r="N151" s="82">
        <v>2023</v>
      </c>
      <c r="O151" s="82">
        <v>2024</v>
      </c>
      <c r="P151" s="14" t="s">
        <v>169</v>
      </c>
    </row>
    <row r="152" spans="2:18" x14ac:dyDescent="0.25">
      <c r="B152" s="76" t="s">
        <v>58</v>
      </c>
      <c r="C152" s="106">
        <v>775761756.00000012</v>
      </c>
      <c r="D152" s="106">
        <v>657563873.90400004</v>
      </c>
      <c r="E152" s="106">
        <v>568476409.38762236</v>
      </c>
      <c r="F152" s="106">
        <v>448312739.17499995</v>
      </c>
      <c r="G152" s="106">
        <v>429176426.88243747</v>
      </c>
      <c r="H152" s="106">
        <v>379167072.91638827</v>
      </c>
      <c r="I152" s="106">
        <v>323804094.20070493</v>
      </c>
      <c r="J152" s="106">
        <v>325392889.385943</v>
      </c>
      <c r="K152" s="106">
        <v>316521214.41341937</v>
      </c>
      <c r="L152" s="106">
        <v>329382032.24158037</v>
      </c>
      <c r="M152" s="106">
        <v>334834435.81015188</v>
      </c>
      <c r="N152" s="106">
        <v>336819654.9181093</v>
      </c>
      <c r="O152" s="106">
        <v>339231906.66506088</v>
      </c>
      <c r="P152" s="100">
        <v>7.7877141493372104E-3</v>
      </c>
    </row>
    <row r="153" spans="2:18" x14ac:dyDescent="0.25">
      <c r="B153" s="76" t="s">
        <v>59</v>
      </c>
      <c r="C153" s="106">
        <v>634714164</v>
      </c>
      <c r="D153" s="106">
        <v>1119635785.296</v>
      </c>
      <c r="E153" s="106">
        <v>1208012369.9486978</v>
      </c>
      <c r="F153" s="106">
        <v>1212104813.3249998</v>
      </c>
      <c r="G153" s="106">
        <v>1287529280.6473124</v>
      </c>
      <c r="H153" s="106">
        <v>1269385418.0244305</v>
      </c>
      <c r="I153" s="106">
        <v>1148032697.6206813</v>
      </c>
      <c r="J153" s="106">
        <v>1153665698.7319798</v>
      </c>
      <c r="K153" s="106">
        <v>1190722663.7457206</v>
      </c>
      <c r="L153" s="106">
        <v>1239103835.5754693</v>
      </c>
      <c r="M153" s="106">
        <v>1259615258.523905</v>
      </c>
      <c r="N153" s="106">
        <v>1267083463.7395544</v>
      </c>
      <c r="O153" s="106">
        <v>1276158125.0733244</v>
      </c>
      <c r="P153" s="100">
        <v>1.7790451204781288E-2</v>
      </c>
    </row>
    <row r="154" spans="2:18" x14ac:dyDescent="0.25">
      <c r="B154" s="84" t="s">
        <v>23</v>
      </c>
      <c r="C154" s="102">
        <v>1410475920</v>
      </c>
      <c r="D154" s="102">
        <v>1777199659.2</v>
      </c>
      <c r="E154" s="102">
        <v>1776488779.3363202</v>
      </c>
      <c r="F154" s="102">
        <v>1660417552.4999998</v>
      </c>
      <c r="G154" s="102">
        <v>1716705707.5297499</v>
      </c>
      <c r="H154" s="102">
        <v>1648552490.9408188</v>
      </c>
      <c r="I154" s="102">
        <v>1471836791.8213863</v>
      </c>
      <c r="J154" s="102">
        <v>1479058588.1179228</v>
      </c>
      <c r="K154" s="102">
        <v>1507243878.1591401</v>
      </c>
      <c r="L154" s="102">
        <v>1568485867.8170495</v>
      </c>
      <c r="M154" s="102">
        <v>1594449694.3340569</v>
      </c>
      <c r="N154" s="102">
        <v>1603903118.6576638</v>
      </c>
      <c r="O154" s="102">
        <v>1615390031.7383852</v>
      </c>
      <c r="P154" s="100">
        <v>1.5631800475641944E-2</v>
      </c>
    </row>
    <row r="155" spans="2:18" ht="256.5" customHeight="1" x14ac:dyDescent="0.25">
      <c r="B155" s="108"/>
    </row>
    <row r="156" spans="2:18" ht="18" customHeight="1" x14ac:dyDescent="0.25">
      <c r="B156" s="108"/>
    </row>
    <row r="157" spans="2:18" x14ac:dyDescent="0.25">
      <c r="B157" s="42" t="s">
        <v>188</v>
      </c>
      <c r="R157" s="42" t="s">
        <v>207</v>
      </c>
    </row>
    <row r="158" spans="2:18" x14ac:dyDescent="0.25">
      <c r="B158" s="81"/>
      <c r="C158" s="82">
        <v>2012</v>
      </c>
      <c r="D158" s="82">
        <v>2013</v>
      </c>
      <c r="E158" s="82">
        <v>2014</v>
      </c>
      <c r="F158" s="82">
        <v>2015</v>
      </c>
      <c r="G158" s="82">
        <v>2016</v>
      </c>
      <c r="H158" s="82">
        <v>2017</v>
      </c>
      <c r="I158" s="82">
        <v>2018</v>
      </c>
      <c r="J158" s="82">
        <v>2019</v>
      </c>
      <c r="K158" s="82">
        <v>2020</v>
      </c>
      <c r="L158" s="82">
        <v>2021</v>
      </c>
      <c r="M158" s="82">
        <v>2022</v>
      </c>
      <c r="N158" s="82">
        <v>2023</v>
      </c>
      <c r="O158" s="82">
        <v>2024</v>
      </c>
      <c r="P158" s="14" t="s">
        <v>169</v>
      </c>
    </row>
    <row r="159" spans="2:18" x14ac:dyDescent="0.25">
      <c r="B159" s="51" t="s">
        <v>155</v>
      </c>
      <c r="C159" s="106">
        <v>75310727.184</v>
      </c>
      <c r="D159" s="106">
        <v>76847680.799999997</v>
      </c>
      <c r="E159" s="106">
        <v>77623920</v>
      </c>
      <c r="F159" s="106">
        <v>78408000</v>
      </c>
      <c r="G159" s="106">
        <v>79200000</v>
      </c>
      <c r="H159" s="106">
        <v>80000000</v>
      </c>
      <c r="I159" s="106">
        <v>87400000</v>
      </c>
      <c r="J159" s="106">
        <v>100320000.00000001</v>
      </c>
      <c r="K159" s="106">
        <v>108680000.00000001</v>
      </c>
      <c r="L159" s="106">
        <v>117040000.00000001</v>
      </c>
      <c r="M159" s="106">
        <v>125400000.00000001</v>
      </c>
      <c r="N159" s="106">
        <v>125400000.00000001</v>
      </c>
      <c r="O159" s="106">
        <v>125400000.00000001</v>
      </c>
      <c r="P159" s="100">
        <v>6.2015896244504098E-2</v>
      </c>
    </row>
    <row r="160" spans="2:18" x14ac:dyDescent="0.25">
      <c r="B160" s="51" t="s">
        <v>156</v>
      </c>
      <c r="C160" s="106">
        <v>165949132.38749999</v>
      </c>
      <c r="D160" s="106">
        <v>169335849.375</v>
      </c>
      <c r="E160" s="106">
        <v>178248262.5</v>
      </c>
      <c r="F160" s="106">
        <v>187629750</v>
      </c>
      <c r="G160" s="106">
        <v>197505000</v>
      </c>
      <c r="H160" s="106">
        <v>207900000</v>
      </c>
      <c r="I160" s="106">
        <v>239084999.99999997</v>
      </c>
      <c r="J160" s="106">
        <v>276507000.00000006</v>
      </c>
      <c r="K160" s="106">
        <v>319958100</v>
      </c>
      <c r="L160" s="106">
        <v>337733550</v>
      </c>
      <c r="M160" s="106">
        <v>352931559.75</v>
      </c>
      <c r="N160" s="106">
        <v>335284981.76250005</v>
      </c>
      <c r="O160" s="106">
        <v>335284981.76250005</v>
      </c>
      <c r="P160" s="100">
        <v>5.7978791573568333E-2</v>
      </c>
    </row>
    <row r="161" spans="2:16" x14ac:dyDescent="0.25">
      <c r="B161" s="84" t="s">
        <v>23</v>
      </c>
      <c r="C161" s="117">
        <v>241259859.5715</v>
      </c>
      <c r="D161" s="117">
        <v>246183530.17500001</v>
      </c>
      <c r="E161" s="117">
        <v>255872182.5</v>
      </c>
      <c r="F161" s="117">
        <v>266037750</v>
      </c>
      <c r="G161" s="117">
        <v>276705000</v>
      </c>
      <c r="H161" s="117">
        <v>287900000</v>
      </c>
      <c r="I161" s="117">
        <v>326485000</v>
      </c>
      <c r="J161" s="117">
        <v>376827000.00000006</v>
      </c>
      <c r="K161" s="117">
        <v>428638100</v>
      </c>
      <c r="L161" s="117">
        <v>454773550</v>
      </c>
      <c r="M161" s="117">
        <v>478331559.75</v>
      </c>
      <c r="N161" s="117">
        <v>460684981.76250005</v>
      </c>
      <c r="O161" s="117">
        <v>460684981.76250005</v>
      </c>
      <c r="P161" s="100">
        <v>5.9067083968746381E-2</v>
      </c>
    </row>
    <row r="162" spans="2:16" ht="233.25" customHeight="1" x14ac:dyDescent="0.25">
      <c r="C162" s="100"/>
      <c r="D162" s="100"/>
      <c r="E162" s="100"/>
      <c r="F162" s="100"/>
      <c r="G162" s="100"/>
      <c r="H162" s="100"/>
      <c r="I162" s="100"/>
      <c r="J162" s="100"/>
      <c r="K162" s="100"/>
      <c r="L162" s="100"/>
      <c r="M162" s="100"/>
      <c r="N162" s="100"/>
      <c r="O162" s="100"/>
    </row>
    <row r="163" spans="2:16" x14ac:dyDescent="0.25">
      <c r="B163" s="84"/>
      <c r="C163" s="110"/>
      <c r="D163" s="110"/>
      <c r="E163" s="110"/>
      <c r="F163" s="110"/>
      <c r="G163" s="110"/>
      <c r="H163" s="110"/>
      <c r="I163" s="110"/>
      <c r="J163" s="110"/>
      <c r="K163" s="110"/>
      <c r="L163" s="110"/>
    </row>
    <row r="164" spans="2:16" x14ac:dyDescent="0.25">
      <c r="B164" s="108"/>
    </row>
    <row r="165" spans="2:16" x14ac:dyDescent="0.25">
      <c r="B165" s="108"/>
    </row>
  </sheetData>
  <pageMargins left="0.7" right="0.7" top="0.75" bottom="0.75" header="0.3" footer="0.3"/>
  <pageSetup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156"/>
  <sheetViews>
    <sheetView zoomScale="70" zoomScaleNormal="70" workbookViewId="0"/>
  </sheetViews>
  <sheetFormatPr defaultColWidth="9.140625" defaultRowHeight="15" x14ac:dyDescent="0.25"/>
  <cols>
    <col min="1" max="1" width="9.140625" style="1"/>
    <col min="2" max="2" width="33.28515625" style="1" customWidth="1"/>
    <col min="3" max="9" width="14.7109375" style="1" customWidth="1"/>
    <col min="10" max="10" width="12.140625" style="1" bestFit="1" customWidth="1"/>
    <col min="11" max="11" width="14.7109375" style="1" customWidth="1"/>
    <col min="12" max="12" width="12.140625" style="1" bestFit="1" customWidth="1"/>
    <col min="13" max="16" width="12.42578125" style="1" customWidth="1"/>
    <col min="17" max="16384" width="9.140625" style="1"/>
  </cols>
  <sheetData>
    <row r="2" spans="2:17" x14ac:dyDescent="0.25">
      <c r="B2" s="1" t="s">
        <v>0</v>
      </c>
    </row>
    <row r="3" spans="2:17" x14ac:dyDescent="0.25">
      <c r="B3" s="1" t="s">
        <v>67</v>
      </c>
    </row>
    <row r="4" spans="2:17" x14ac:dyDescent="0.25">
      <c r="B4" s="13">
        <v>43374</v>
      </c>
    </row>
    <row r="5" spans="2:17" x14ac:dyDescent="0.25">
      <c r="B5" s="2" t="s">
        <v>1</v>
      </c>
    </row>
    <row r="6" spans="2:17" x14ac:dyDescent="0.25">
      <c r="B6" s="2"/>
    </row>
    <row r="7" spans="2:17" x14ac:dyDescent="0.25">
      <c r="B7" s="42" t="s">
        <v>99</v>
      </c>
      <c r="C7" s="7"/>
      <c r="D7" s="7"/>
      <c r="P7" s="119"/>
      <c r="Q7" s="119"/>
    </row>
    <row r="8" spans="2:17" x14ac:dyDescent="0.25">
      <c r="B8" s="58"/>
      <c r="C8" s="59">
        <v>2012</v>
      </c>
      <c r="D8" s="59">
        <v>2013</v>
      </c>
      <c r="E8" s="59">
        <v>2014</v>
      </c>
      <c r="F8" s="59">
        <v>2015</v>
      </c>
      <c r="G8" s="59">
        <v>2016</v>
      </c>
      <c r="H8" s="59">
        <v>2017</v>
      </c>
      <c r="I8" s="59">
        <v>2018</v>
      </c>
      <c r="J8" s="59">
        <v>2019</v>
      </c>
      <c r="K8" s="59">
        <v>2020</v>
      </c>
      <c r="L8" s="59">
        <v>2021</v>
      </c>
      <c r="M8" s="59">
        <v>2022</v>
      </c>
      <c r="N8" s="59">
        <v>2023</v>
      </c>
      <c r="O8" s="59">
        <v>2024</v>
      </c>
      <c r="P8" s="14" t="s">
        <v>169</v>
      </c>
    </row>
    <row r="9" spans="2:17" x14ac:dyDescent="0.25">
      <c r="B9" s="14" t="s">
        <v>23</v>
      </c>
      <c r="C9" s="40">
        <v>12650</v>
      </c>
      <c r="D9" s="40">
        <v>16824.5</v>
      </c>
      <c r="E9" s="40">
        <v>21030.625</v>
      </c>
      <c r="F9" s="40">
        <v>21240.931250000001</v>
      </c>
      <c r="G9" s="40">
        <v>21453.340562500001</v>
      </c>
      <c r="H9" s="40">
        <v>20380.673534375001</v>
      </c>
      <c r="I9" s="40">
        <v>19361.63985765625</v>
      </c>
      <c r="J9" s="40">
        <v>18393.557864773436</v>
      </c>
      <c r="K9" s="40">
        <v>18577.493443421172</v>
      </c>
      <c r="L9" s="40">
        <v>19506.368115592231</v>
      </c>
      <c r="M9" s="40">
        <v>19311.304434436308</v>
      </c>
      <c r="N9" s="40">
        <v>18925.078345747581</v>
      </c>
      <c r="O9" s="40">
        <v>18546.57677883263</v>
      </c>
      <c r="P9" s="100">
        <v>-7.1424621481027684E-3</v>
      </c>
      <c r="Q9" s="10"/>
    </row>
    <row r="10" spans="2:17" x14ac:dyDescent="0.25">
      <c r="B10" s="14"/>
      <c r="C10" s="40"/>
      <c r="D10" s="40"/>
      <c r="E10" s="40"/>
      <c r="F10" s="40"/>
      <c r="G10" s="40"/>
      <c r="H10" s="40"/>
      <c r="I10" s="40"/>
      <c r="J10" s="40"/>
      <c r="K10" s="40"/>
      <c r="L10" s="40"/>
      <c r="M10" s="40"/>
      <c r="N10" s="40"/>
      <c r="O10" s="40"/>
      <c r="P10" s="40"/>
      <c r="Q10" s="10"/>
    </row>
    <row r="11" spans="2:17" x14ac:dyDescent="0.25">
      <c r="B11" s="42" t="s">
        <v>100</v>
      </c>
      <c r="C11" s="3"/>
      <c r="D11" s="3"/>
      <c r="E11" s="3"/>
      <c r="F11" s="4"/>
    </row>
    <row r="12" spans="2:17" x14ac:dyDescent="0.25">
      <c r="B12" s="58"/>
      <c r="C12" s="59">
        <v>2012</v>
      </c>
      <c r="D12" s="59">
        <v>2013</v>
      </c>
      <c r="E12" s="59">
        <v>2014</v>
      </c>
      <c r="F12" s="59">
        <v>2015</v>
      </c>
      <c r="G12" s="59">
        <v>2016</v>
      </c>
      <c r="H12" s="59">
        <v>2017</v>
      </c>
      <c r="I12" s="59">
        <v>2018</v>
      </c>
      <c r="J12" s="59">
        <v>2019</v>
      </c>
      <c r="K12" s="59">
        <v>2020</v>
      </c>
      <c r="L12" s="59">
        <v>2021</v>
      </c>
      <c r="M12" s="59">
        <v>2022</v>
      </c>
      <c r="N12" s="59">
        <v>2023</v>
      </c>
      <c r="O12" s="59">
        <v>2024</v>
      </c>
      <c r="P12" s="118"/>
    </row>
    <row r="13" spans="2:17" x14ac:dyDescent="0.25">
      <c r="B13" s="5" t="s">
        <v>50</v>
      </c>
      <c r="C13" s="14"/>
      <c r="D13" s="14"/>
      <c r="E13" s="14"/>
      <c r="F13" s="14"/>
      <c r="G13" s="14"/>
      <c r="H13" s="14"/>
      <c r="I13" s="14"/>
      <c r="J13" s="14"/>
      <c r="K13" s="14"/>
      <c r="L13" s="14"/>
    </row>
    <row r="14" spans="2:17" x14ac:dyDescent="0.25">
      <c r="B14" s="24" t="s">
        <v>51</v>
      </c>
      <c r="C14" s="25">
        <v>0</v>
      </c>
      <c r="D14" s="25">
        <v>0</v>
      </c>
      <c r="E14" s="25">
        <v>0</v>
      </c>
      <c r="F14" s="25">
        <v>0</v>
      </c>
      <c r="G14" s="25">
        <v>0</v>
      </c>
      <c r="H14" s="25">
        <v>0</v>
      </c>
      <c r="I14" s="25">
        <v>0</v>
      </c>
      <c r="J14" s="25">
        <v>0</v>
      </c>
      <c r="K14" s="25">
        <v>0</v>
      </c>
      <c r="L14" s="25">
        <v>0</v>
      </c>
      <c r="M14" s="25">
        <v>0</v>
      </c>
      <c r="N14" s="25">
        <v>0</v>
      </c>
      <c r="O14" s="25">
        <v>0</v>
      </c>
      <c r="P14" s="25"/>
    </row>
    <row r="15" spans="2:17" x14ac:dyDescent="0.25">
      <c r="B15" s="24" t="s">
        <v>52</v>
      </c>
      <c r="C15" s="25">
        <v>0</v>
      </c>
      <c r="D15" s="25">
        <v>84.122500000000002</v>
      </c>
      <c r="E15" s="25">
        <v>105.153125</v>
      </c>
      <c r="F15" s="25">
        <v>106.20465625000001</v>
      </c>
      <c r="G15" s="25">
        <v>107.26670281250001</v>
      </c>
      <c r="H15" s="25">
        <v>101.903367671875</v>
      </c>
      <c r="I15" s="25">
        <v>130</v>
      </c>
      <c r="J15" s="25">
        <v>91.96778932386718</v>
      </c>
      <c r="K15" s="25">
        <v>131</v>
      </c>
      <c r="L15" s="25">
        <v>97.531840577961162</v>
      </c>
      <c r="M15" s="25">
        <v>96.556522172181545</v>
      </c>
      <c r="N15" s="25">
        <v>94.62539172873791</v>
      </c>
      <c r="O15" s="25">
        <v>92.732883894163152</v>
      </c>
      <c r="P15" s="25"/>
    </row>
    <row r="16" spans="2:17" x14ac:dyDescent="0.25">
      <c r="B16" s="24" t="s">
        <v>53</v>
      </c>
      <c r="C16" s="25">
        <v>0</v>
      </c>
      <c r="D16" s="25">
        <v>0</v>
      </c>
      <c r="E16" s="25">
        <v>0</v>
      </c>
      <c r="F16" s="25">
        <v>0</v>
      </c>
      <c r="G16" s="25">
        <v>0</v>
      </c>
      <c r="H16" s="25">
        <v>0</v>
      </c>
      <c r="I16" s="25">
        <v>96.808199288281244</v>
      </c>
      <c r="J16" s="25">
        <v>91.96778932386718</v>
      </c>
      <c r="K16" s="25">
        <v>92.887467217105865</v>
      </c>
      <c r="L16" s="25">
        <v>97.531840577961162</v>
      </c>
      <c r="M16" s="25">
        <v>96.556522172181545</v>
      </c>
      <c r="N16" s="25">
        <v>94.62539172873791</v>
      </c>
      <c r="O16" s="25">
        <v>92.732883894163152</v>
      </c>
      <c r="P16" s="25"/>
    </row>
    <row r="17" spans="2:16" x14ac:dyDescent="0.25">
      <c r="B17" s="5" t="s">
        <v>2</v>
      </c>
      <c r="C17" s="25">
        <v>0</v>
      </c>
      <c r="D17" s="25">
        <v>0</v>
      </c>
      <c r="E17" s="25">
        <v>0</v>
      </c>
      <c r="F17" s="25">
        <v>0</v>
      </c>
      <c r="G17" s="25">
        <v>0</v>
      </c>
      <c r="H17" s="25">
        <v>0</v>
      </c>
      <c r="I17" s="25">
        <v>0</v>
      </c>
      <c r="J17" s="25">
        <v>0</v>
      </c>
      <c r="K17" s="25">
        <v>0</v>
      </c>
      <c r="L17" s="25">
        <v>0</v>
      </c>
      <c r="M17" s="25">
        <v>0</v>
      </c>
      <c r="N17" s="25">
        <v>0</v>
      </c>
      <c r="O17" s="25">
        <v>0</v>
      </c>
      <c r="P17" s="25"/>
    </row>
    <row r="18" spans="2:16" x14ac:dyDescent="0.25">
      <c r="B18" s="6" t="s">
        <v>3</v>
      </c>
      <c r="C18" s="25">
        <v>569.25</v>
      </c>
      <c r="D18" s="25">
        <v>672.98</v>
      </c>
      <c r="E18" s="25">
        <v>736.07187500000009</v>
      </c>
      <c r="F18" s="25">
        <v>637.22793750000005</v>
      </c>
      <c r="G18" s="25">
        <v>536.33351406250006</v>
      </c>
      <c r="H18" s="25">
        <v>407.61347068750001</v>
      </c>
      <c r="I18" s="25">
        <v>0</v>
      </c>
      <c r="J18" s="25">
        <v>0</v>
      </c>
      <c r="K18" s="25">
        <v>0</v>
      </c>
      <c r="L18" s="25">
        <v>0</v>
      </c>
      <c r="M18" s="25">
        <v>0</v>
      </c>
      <c r="N18" s="25">
        <v>0</v>
      </c>
      <c r="O18" s="25">
        <v>0</v>
      </c>
      <c r="P18" s="25"/>
    </row>
    <row r="19" spans="2:16" x14ac:dyDescent="0.25">
      <c r="B19" s="6" t="s">
        <v>4</v>
      </c>
      <c r="C19" s="25">
        <v>210.83333333333334</v>
      </c>
      <c r="D19" s="25">
        <v>280.4083333333333</v>
      </c>
      <c r="E19" s="25">
        <v>350.51041666666669</v>
      </c>
      <c r="F19" s="25">
        <v>354.01552083333337</v>
      </c>
      <c r="G19" s="25">
        <v>357.55567604166669</v>
      </c>
      <c r="H19" s="25">
        <v>339.67789223958334</v>
      </c>
      <c r="I19" s="25">
        <v>322.69399762760418</v>
      </c>
      <c r="J19" s="25">
        <v>0</v>
      </c>
      <c r="K19" s="25">
        <v>0</v>
      </c>
      <c r="L19" s="25">
        <v>0</v>
      </c>
      <c r="M19" s="25">
        <v>0</v>
      </c>
      <c r="N19" s="25">
        <v>0</v>
      </c>
      <c r="O19" s="25">
        <v>0</v>
      </c>
      <c r="P19" s="25"/>
    </row>
    <row r="20" spans="2:16" x14ac:dyDescent="0.25">
      <c r="B20" s="6" t="s">
        <v>5</v>
      </c>
      <c r="C20" s="25">
        <v>0</v>
      </c>
      <c r="D20" s="25">
        <v>0</v>
      </c>
      <c r="E20" s="25">
        <v>0</v>
      </c>
      <c r="F20" s="25">
        <v>0</v>
      </c>
      <c r="G20" s="25">
        <v>0</v>
      </c>
      <c r="H20" s="25">
        <v>0</v>
      </c>
      <c r="I20" s="25">
        <v>0</v>
      </c>
      <c r="J20" s="25">
        <v>0</v>
      </c>
      <c r="K20" s="25">
        <v>0</v>
      </c>
      <c r="L20" s="25">
        <v>0</v>
      </c>
      <c r="M20" s="25">
        <v>0</v>
      </c>
      <c r="N20" s="25">
        <v>0</v>
      </c>
      <c r="O20" s="25">
        <v>0</v>
      </c>
      <c r="P20" s="25"/>
    </row>
    <row r="21" spans="2:16" x14ac:dyDescent="0.25">
      <c r="B21" s="6" t="s">
        <v>6</v>
      </c>
      <c r="C21" s="25">
        <v>0</v>
      </c>
      <c r="D21" s="25">
        <v>0</v>
      </c>
      <c r="E21" s="25">
        <v>0</v>
      </c>
      <c r="F21" s="25">
        <v>0</v>
      </c>
      <c r="G21" s="25">
        <v>0</v>
      </c>
      <c r="H21" s="25">
        <v>0</v>
      </c>
      <c r="I21" s="25">
        <v>0</v>
      </c>
      <c r="J21" s="25">
        <v>0</v>
      </c>
      <c r="K21" s="25">
        <v>0</v>
      </c>
      <c r="L21" s="25">
        <v>0</v>
      </c>
      <c r="M21" s="25">
        <v>0</v>
      </c>
      <c r="N21" s="25">
        <v>0</v>
      </c>
      <c r="O21" s="25">
        <v>0</v>
      </c>
      <c r="P21" s="25"/>
    </row>
    <row r="22" spans="2:16" x14ac:dyDescent="0.25">
      <c r="B22" s="6" t="s">
        <v>7</v>
      </c>
      <c r="C22" s="25">
        <v>1113.2</v>
      </c>
      <c r="D22" s="25">
        <v>1413.258</v>
      </c>
      <c r="E22" s="25">
        <v>1682.45</v>
      </c>
      <c r="F22" s="25">
        <v>1614.3107750000001</v>
      </c>
      <c r="G22" s="25">
        <v>1544.6405205000001</v>
      </c>
      <c r="H22" s="25">
        <v>611.42020603125002</v>
      </c>
      <c r="I22" s="25">
        <v>0</v>
      </c>
      <c r="J22" s="25">
        <v>0</v>
      </c>
      <c r="K22" s="25">
        <v>0</v>
      </c>
      <c r="L22" s="25">
        <v>0</v>
      </c>
      <c r="M22" s="25">
        <v>0</v>
      </c>
      <c r="N22" s="25">
        <v>0</v>
      </c>
      <c r="O22" s="25">
        <v>0</v>
      </c>
      <c r="P22" s="25"/>
    </row>
    <row r="23" spans="2:16" x14ac:dyDescent="0.25">
      <c r="B23" s="9" t="s">
        <v>8</v>
      </c>
      <c r="C23" s="25">
        <v>0</v>
      </c>
      <c r="D23" s="25">
        <v>0</v>
      </c>
      <c r="E23" s="25">
        <v>0</v>
      </c>
      <c r="F23" s="25">
        <v>0</v>
      </c>
      <c r="G23" s="25">
        <v>0</v>
      </c>
      <c r="H23" s="25">
        <v>0</v>
      </c>
      <c r="I23" s="25">
        <v>0</v>
      </c>
      <c r="J23" s="25">
        <v>0</v>
      </c>
      <c r="K23" s="25">
        <v>0</v>
      </c>
      <c r="L23" s="25">
        <v>0</v>
      </c>
      <c r="M23" s="25">
        <v>0</v>
      </c>
      <c r="N23" s="25">
        <v>0</v>
      </c>
      <c r="O23" s="25">
        <v>0</v>
      </c>
      <c r="P23" s="25"/>
    </row>
    <row r="24" spans="2:16" x14ac:dyDescent="0.25">
      <c r="B24" s="6" t="s">
        <v>9</v>
      </c>
      <c r="C24" s="25">
        <v>0</v>
      </c>
      <c r="D24" s="25">
        <v>0</v>
      </c>
      <c r="E24" s="25">
        <v>0</v>
      </c>
      <c r="F24" s="25">
        <v>0</v>
      </c>
      <c r="G24" s="25">
        <v>0</v>
      </c>
      <c r="H24" s="25">
        <v>0</v>
      </c>
      <c r="I24" s="25">
        <v>0</v>
      </c>
      <c r="J24" s="25">
        <v>0</v>
      </c>
      <c r="K24" s="25">
        <v>0</v>
      </c>
      <c r="L24" s="25">
        <v>0</v>
      </c>
      <c r="M24" s="25">
        <v>0</v>
      </c>
      <c r="N24" s="25">
        <v>0</v>
      </c>
      <c r="O24" s="25">
        <v>0</v>
      </c>
      <c r="P24" s="25"/>
    </row>
    <row r="25" spans="2:16" x14ac:dyDescent="0.25">
      <c r="B25" s="6" t="s">
        <v>3</v>
      </c>
      <c r="C25" s="25">
        <v>2530</v>
      </c>
      <c r="D25" s="25">
        <v>3196.6550000000002</v>
      </c>
      <c r="E25" s="25">
        <v>3995.8187499999999</v>
      </c>
      <c r="F25" s="25">
        <v>2973.7303750000005</v>
      </c>
      <c r="G25" s="25">
        <v>2574.4008675</v>
      </c>
      <c r="H25" s="25">
        <v>815.22694137500002</v>
      </c>
      <c r="I25" s="25">
        <v>0</v>
      </c>
      <c r="J25" s="25">
        <v>0</v>
      </c>
      <c r="K25" s="25">
        <v>0</v>
      </c>
      <c r="L25" s="25">
        <v>0</v>
      </c>
      <c r="M25" s="25">
        <v>0</v>
      </c>
      <c r="N25" s="25">
        <v>0</v>
      </c>
      <c r="O25" s="25">
        <v>0</v>
      </c>
      <c r="P25" s="25"/>
    </row>
    <row r="26" spans="2:16" x14ac:dyDescent="0.25">
      <c r="B26" s="6" t="s">
        <v>10</v>
      </c>
      <c r="C26" s="25">
        <v>0</v>
      </c>
      <c r="D26" s="25">
        <v>0</v>
      </c>
      <c r="E26" s="25">
        <v>0</v>
      </c>
      <c r="F26" s="25">
        <v>0</v>
      </c>
      <c r="G26" s="25">
        <v>0</v>
      </c>
      <c r="H26" s="25">
        <v>0</v>
      </c>
      <c r="I26" s="25">
        <v>0</v>
      </c>
      <c r="J26" s="25">
        <v>0</v>
      </c>
      <c r="K26" s="25">
        <v>0</v>
      </c>
      <c r="L26" s="25">
        <v>0</v>
      </c>
      <c r="M26" s="25">
        <v>0</v>
      </c>
      <c r="N26" s="25">
        <v>0</v>
      </c>
      <c r="O26" s="25">
        <v>0</v>
      </c>
      <c r="P26" s="25"/>
    </row>
    <row r="27" spans="2:16" x14ac:dyDescent="0.25">
      <c r="B27" s="6" t="s">
        <v>7</v>
      </c>
      <c r="C27" s="25">
        <v>2783</v>
      </c>
      <c r="D27" s="25">
        <v>3364.9</v>
      </c>
      <c r="E27" s="25">
        <v>3785.5124999999998</v>
      </c>
      <c r="F27" s="25">
        <v>2548.9117500000002</v>
      </c>
      <c r="G27" s="25">
        <v>2145.3340562500002</v>
      </c>
      <c r="H27" s="25">
        <v>815.22694137500002</v>
      </c>
      <c r="I27" s="25">
        <v>0</v>
      </c>
      <c r="J27" s="25">
        <v>0</v>
      </c>
      <c r="K27" s="25">
        <v>0</v>
      </c>
      <c r="L27" s="25">
        <v>0</v>
      </c>
      <c r="M27" s="25">
        <v>0</v>
      </c>
      <c r="N27" s="25">
        <v>0</v>
      </c>
      <c r="O27" s="25">
        <v>0</v>
      </c>
      <c r="P27" s="25"/>
    </row>
    <row r="28" spans="2:16" x14ac:dyDescent="0.25">
      <c r="B28" s="5" t="s">
        <v>11</v>
      </c>
      <c r="C28" s="25">
        <v>0</v>
      </c>
      <c r="D28" s="25">
        <v>0</v>
      </c>
      <c r="E28" s="25">
        <v>0</v>
      </c>
      <c r="F28" s="25">
        <v>0</v>
      </c>
      <c r="G28" s="25">
        <v>0</v>
      </c>
      <c r="H28" s="25">
        <v>0</v>
      </c>
      <c r="I28" s="25">
        <v>0</v>
      </c>
      <c r="J28" s="25">
        <v>0</v>
      </c>
      <c r="K28" s="25">
        <v>0</v>
      </c>
      <c r="L28" s="25">
        <v>0</v>
      </c>
      <c r="M28" s="25">
        <v>0</v>
      </c>
      <c r="N28" s="25">
        <v>0</v>
      </c>
      <c r="O28" s="25">
        <v>0</v>
      </c>
      <c r="P28" s="25"/>
    </row>
    <row r="29" spans="2:16" x14ac:dyDescent="0.25">
      <c r="B29" s="6" t="s">
        <v>3</v>
      </c>
      <c r="C29" s="25">
        <v>2150.5</v>
      </c>
      <c r="D29" s="25">
        <v>2860.1650000000004</v>
      </c>
      <c r="E29" s="25">
        <v>3575.2062500000002</v>
      </c>
      <c r="F29" s="25">
        <v>3610.9583125000004</v>
      </c>
      <c r="G29" s="25">
        <v>3647.0678956250003</v>
      </c>
      <c r="H29" s="25">
        <v>2038.0673534375001</v>
      </c>
      <c r="I29" s="25">
        <v>968.08199288281253</v>
      </c>
      <c r="J29" s="25">
        <v>367.87115729546872</v>
      </c>
      <c r="K29" s="25">
        <v>0</v>
      </c>
      <c r="L29" s="25">
        <v>0</v>
      </c>
      <c r="M29" s="25">
        <v>0</v>
      </c>
      <c r="N29" s="25">
        <v>0</v>
      </c>
      <c r="O29" s="25">
        <v>0</v>
      </c>
      <c r="P29" s="25"/>
    </row>
    <row r="30" spans="2:16" x14ac:dyDescent="0.25">
      <c r="B30" s="6" t="s">
        <v>4</v>
      </c>
      <c r="C30" s="25">
        <v>0</v>
      </c>
      <c r="D30" s="25">
        <v>0</v>
      </c>
      <c r="E30" s="25">
        <v>0</v>
      </c>
      <c r="F30" s="25">
        <v>0</v>
      </c>
      <c r="G30" s="25">
        <v>0</v>
      </c>
      <c r="H30" s="25">
        <v>0</v>
      </c>
      <c r="I30" s="25">
        <v>0</v>
      </c>
      <c r="J30" s="25">
        <v>0</v>
      </c>
      <c r="K30" s="25">
        <v>0</v>
      </c>
      <c r="L30" s="25">
        <v>0</v>
      </c>
      <c r="M30" s="25">
        <v>0</v>
      </c>
      <c r="N30" s="25">
        <v>0</v>
      </c>
      <c r="O30" s="25">
        <v>0</v>
      </c>
      <c r="P30" s="25"/>
    </row>
    <row r="31" spans="2:16" x14ac:dyDescent="0.25">
      <c r="B31" s="6" t="s">
        <v>5</v>
      </c>
      <c r="C31" s="25">
        <v>0</v>
      </c>
      <c r="D31" s="25">
        <v>0</v>
      </c>
      <c r="E31" s="25">
        <v>0</v>
      </c>
      <c r="F31" s="25">
        <v>0</v>
      </c>
      <c r="G31" s="25">
        <v>0</v>
      </c>
      <c r="H31" s="25">
        <v>0</v>
      </c>
      <c r="I31" s="25">
        <v>0</v>
      </c>
      <c r="J31" s="25">
        <v>0</v>
      </c>
      <c r="K31" s="25">
        <v>0</v>
      </c>
      <c r="L31" s="25">
        <v>0</v>
      </c>
      <c r="M31" s="25">
        <v>0</v>
      </c>
      <c r="N31" s="25">
        <v>0</v>
      </c>
      <c r="O31" s="25">
        <v>0</v>
      </c>
      <c r="P31" s="25"/>
    </row>
    <row r="32" spans="2:16" x14ac:dyDescent="0.25">
      <c r="B32" s="6" t="s">
        <v>6</v>
      </c>
      <c r="C32" s="25">
        <v>0</v>
      </c>
      <c r="D32" s="25">
        <v>0</v>
      </c>
      <c r="E32" s="25">
        <v>0</v>
      </c>
      <c r="F32" s="25">
        <v>0</v>
      </c>
      <c r="G32" s="25">
        <v>0</v>
      </c>
      <c r="H32" s="25">
        <v>0</v>
      </c>
      <c r="I32" s="25">
        <v>0</v>
      </c>
      <c r="J32" s="25">
        <v>0</v>
      </c>
      <c r="K32" s="25">
        <v>0</v>
      </c>
      <c r="L32" s="25">
        <v>0</v>
      </c>
      <c r="M32" s="25">
        <v>0</v>
      </c>
      <c r="N32" s="25">
        <v>0</v>
      </c>
      <c r="O32" s="25">
        <v>0</v>
      </c>
      <c r="P32" s="25"/>
    </row>
    <row r="33" spans="2:16" x14ac:dyDescent="0.25">
      <c r="B33" s="6" t="s">
        <v>7</v>
      </c>
      <c r="C33" s="25">
        <v>2656.5</v>
      </c>
      <c r="D33" s="25">
        <v>3533.145</v>
      </c>
      <c r="E33" s="25">
        <v>4206.125</v>
      </c>
      <c r="F33" s="25">
        <v>4035.7769375000003</v>
      </c>
      <c r="G33" s="25">
        <v>3861.6013012500002</v>
      </c>
      <c r="H33" s="25">
        <v>2853.2942948125005</v>
      </c>
      <c r="I33" s="25">
        <v>2129.7803843421875</v>
      </c>
      <c r="J33" s="25">
        <v>1103.6134718864062</v>
      </c>
      <c r="K33" s="25">
        <v>371.54986886842346</v>
      </c>
      <c r="L33" s="25">
        <v>0</v>
      </c>
      <c r="M33" s="25">
        <v>0</v>
      </c>
      <c r="N33" s="25">
        <v>0</v>
      </c>
      <c r="O33" s="25">
        <v>0</v>
      </c>
      <c r="P33" s="25"/>
    </row>
    <row r="34" spans="2:16" x14ac:dyDescent="0.25">
      <c r="B34" s="6" t="s">
        <v>12</v>
      </c>
      <c r="C34" s="25">
        <v>253</v>
      </c>
      <c r="D34" s="25">
        <v>336.49</v>
      </c>
      <c r="E34" s="25">
        <v>420.61250000000001</v>
      </c>
      <c r="F34" s="25">
        <v>424.81862500000005</v>
      </c>
      <c r="G34" s="25">
        <v>429.06681125000006</v>
      </c>
      <c r="H34" s="25">
        <v>407.61347068750001</v>
      </c>
      <c r="I34" s="25">
        <v>0</v>
      </c>
      <c r="J34" s="25">
        <v>0</v>
      </c>
      <c r="K34" s="25">
        <v>0</v>
      </c>
      <c r="L34" s="25">
        <v>0</v>
      </c>
      <c r="M34" s="25">
        <v>0</v>
      </c>
      <c r="N34" s="25">
        <v>0</v>
      </c>
      <c r="O34" s="25">
        <v>0</v>
      </c>
      <c r="P34" s="25"/>
    </row>
    <row r="35" spans="2:16" x14ac:dyDescent="0.25">
      <c r="B35" s="9" t="s">
        <v>13</v>
      </c>
      <c r="C35" s="25">
        <v>0</v>
      </c>
      <c r="D35" s="25">
        <v>0</v>
      </c>
      <c r="E35" s="25">
        <v>0</v>
      </c>
      <c r="F35" s="25">
        <v>0</v>
      </c>
      <c r="G35" s="25">
        <v>0</v>
      </c>
      <c r="H35" s="25">
        <v>0</v>
      </c>
      <c r="I35" s="25">
        <v>0</v>
      </c>
      <c r="J35" s="25">
        <v>0</v>
      </c>
      <c r="K35" s="25">
        <v>0</v>
      </c>
      <c r="L35" s="25">
        <v>0</v>
      </c>
      <c r="M35" s="25">
        <v>0</v>
      </c>
      <c r="N35" s="25">
        <v>0</v>
      </c>
      <c r="O35" s="25">
        <v>0</v>
      </c>
      <c r="P35" s="25"/>
    </row>
    <row r="36" spans="2:16" x14ac:dyDescent="0.25">
      <c r="B36" s="6" t="s">
        <v>14</v>
      </c>
      <c r="C36" s="25">
        <v>0</v>
      </c>
      <c r="D36" s="25">
        <v>0</v>
      </c>
      <c r="E36" s="25">
        <v>0</v>
      </c>
      <c r="F36" s="25">
        <v>0</v>
      </c>
      <c r="G36" s="25">
        <v>0</v>
      </c>
      <c r="H36" s="25">
        <v>0</v>
      </c>
      <c r="I36" s="25">
        <v>0</v>
      </c>
      <c r="J36" s="25">
        <v>0</v>
      </c>
      <c r="K36" s="25">
        <v>0</v>
      </c>
      <c r="L36" s="25">
        <v>0</v>
      </c>
      <c r="M36" s="25">
        <v>0</v>
      </c>
      <c r="N36" s="25">
        <v>0</v>
      </c>
      <c r="O36" s="25">
        <v>0</v>
      </c>
      <c r="P36" s="25"/>
    </row>
    <row r="37" spans="2:16" x14ac:dyDescent="0.25">
      <c r="B37" s="9" t="s">
        <v>15</v>
      </c>
      <c r="C37" s="25">
        <v>0</v>
      </c>
      <c r="D37" s="25">
        <v>0</v>
      </c>
      <c r="E37" s="25">
        <v>0</v>
      </c>
      <c r="F37" s="25">
        <v>0</v>
      </c>
      <c r="G37" s="25">
        <v>0</v>
      </c>
      <c r="H37" s="25">
        <v>0</v>
      </c>
      <c r="I37" s="25">
        <v>0</v>
      </c>
      <c r="J37" s="25">
        <v>0</v>
      </c>
      <c r="K37" s="25">
        <v>0</v>
      </c>
      <c r="L37" s="25">
        <v>0</v>
      </c>
      <c r="M37" s="25">
        <v>0</v>
      </c>
      <c r="N37" s="25">
        <v>0</v>
      </c>
      <c r="O37" s="25">
        <v>0</v>
      </c>
      <c r="P37" s="25"/>
    </row>
    <row r="38" spans="2:16" x14ac:dyDescent="0.25">
      <c r="B38" s="6" t="s">
        <v>14</v>
      </c>
      <c r="C38" s="25">
        <v>0</v>
      </c>
      <c r="D38" s="25">
        <v>0</v>
      </c>
      <c r="E38" s="25">
        <v>0</v>
      </c>
      <c r="F38" s="25">
        <v>0</v>
      </c>
      <c r="G38" s="25">
        <v>0</v>
      </c>
      <c r="H38" s="25">
        <v>0</v>
      </c>
      <c r="I38" s="25">
        <v>0</v>
      </c>
      <c r="J38" s="25">
        <v>0</v>
      </c>
      <c r="K38" s="25">
        <v>0</v>
      </c>
      <c r="L38" s="25">
        <v>0</v>
      </c>
      <c r="M38" s="25">
        <v>0</v>
      </c>
      <c r="N38" s="25">
        <v>0</v>
      </c>
      <c r="O38" s="25">
        <v>0</v>
      </c>
      <c r="P38" s="25"/>
    </row>
    <row r="39" spans="2:16" x14ac:dyDescent="0.25">
      <c r="B39" s="6" t="s">
        <v>16</v>
      </c>
      <c r="C39" s="25">
        <v>0</v>
      </c>
      <c r="D39" s="25">
        <v>0</v>
      </c>
      <c r="E39" s="25">
        <v>630.91874999999993</v>
      </c>
      <c r="F39" s="25">
        <v>637.22793750000005</v>
      </c>
      <c r="G39" s="25">
        <v>643.600216875</v>
      </c>
      <c r="H39" s="25">
        <v>0</v>
      </c>
      <c r="I39" s="25">
        <v>0</v>
      </c>
      <c r="J39" s="25">
        <v>0</v>
      </c>
      <c r="K39" s="25">
        <v>0</v>
      </c>
      <c r="L39" s="25">
        <v>0</v>
      </c>
      <c r="M39" s="25">
        <v>0</v>
      </c>
      <c r="N39" s="25">
        <v>0</v>
      </c>
      <c r="O39" s="25">
        <v>0</v>
      </c>
      <c r="P39" s="25"/>
    </row>
    <row r="40" spans="2:16" x14ac:dyDescent="0.25">
      <c r="B40" s="6" t="s">
        <v>17</v>
      </c>
      <c r="C40" s="25">
        <v>0</v>
      </c>
      <c r="D40" s="25">
        <v>0</v>
      </c>
      <c r="E40" s="25">
        <v>0</v>
      </c>
      <c r="F40" s="25">
        <v>849.63725000000011</v>
      </c>
      <c r="G40" s="25">
        <v>1287.20043375</v>
      </c>
      <c r="H40" s="25">
        <v>2038.0673534375001</v>
      </c>
      <c r="I40" s="25">
        <v>2323.39678291875</v>
      </c>
      <c r="J40" s="25">
        <v>2575.0981010682813</v>
      </c>
      <c r="K40" s="25">
        <v>2972.3989509473877</v>
      </c>
      <c r="L40" s="25">
        <v>3511.1462608066017</v>
      </c>
      <c r="M40" s="25">
        <v>3862.2608868872617</v>
      </c>
      <c r="N40" s="25">
        <v>3785.0156691495163</v>
      </c>
      <c r="O40" s="25">
        <v>3709.3153557665264</v>
      </c>
      <c r="P40" s="25"/>
    </row>
    <row r="41" spans="2:16" x14ac:dyDescent="0.25">
      <c r="B41" s="6" t="s">
        <v>18</v>
      </c>
      <c r="C41" s="25">
        <v>0</v>
      </c>
      <c r="D41" s="25">
        <v>0</v>
      </c>
      <c r="E41" s="25">
        <v>0</v>
      </c>
      <c r="F41" s="25">
        <v>0</v>
      </c>
      <c r="G41" s="25">
        <v>0</v>
      </c>
      <c r="H41" s="25">
        <v>0</v>
      </c>
      <c r="I41" s="25">
        <v>0</v>
      </c>
      <c r="J41" s="25">
        <v>0</v>
      </c>
      <c r="K41" s="25">
        <v>0</v>
      </c>
      <c r="L41" s="25">
        <v>0</v>
      </c>
      <c r="M41" s="25">
        <v>0</v>
      </c>
      <c r="N41" s="25">
        <v>0</v>
      </c>
      <c r="O41" s="25">
        <v>0</v>
      </c>
      <c r="P41" s="25"/>
    </row>
    <row r="42" spans="2:16" x14ac:dyDescent="0.25">
      <c r="B42" s="6" t="s">
        <v>19</v>
      </c>
      <c r="C42" s="25">
        <v>0</v>
      </c>
      <c r="D42" s="25">
        <v>0</v>
      </c>
      <c r="E42" s="25">
        <v>0</v>
      </c>
      <c r="F42" s="25">
        <v>0</v>
      </c>
      <c r="G42" s="25">
        <v>0</v>
      </c>
      <c r="H42" s="25">
        <v>0</v>
      </c>
      <c r="I42" s="25">
        <v>0</v>
      </c>
      <c r="J42" s="25">
        <v>0</v>
      </c>
      <c r="K42" s="25">
        <v>0</v>
      </c>
      <c r="L42" s="25">
        <v>0</v>
      </c>
      <c r="M42" s="25">
        <v>0</v>
      </c>
      <c r="N42" s="25">
        <v>0</v>
      </c>
      <c r="O42" s="25">
        <v>0</v>
      </c>
      <c r="P42" s="25"/>
    </row>
    <row r="43" spans="2:16" x14ac:dyDescent="0.25">
      <c r="B43" s="9" t="s">
        <v>20</v>
      </c>
      <c r="C43" s="25">
        <v>0</v>
      </c>
      <c r="D43" s="25">
        <v>0</v>
      </c>
      <c r="E43" s="25">
        <v>0</v>
      </c>
      <c r="F43" s="25">
        <v>0</v>
      </c>
      <c r="G43" s="25">
        <v>0</v>
      </c>
      <c r="H43" s="25">
        <v>0</v>
      </c>
      <c r="I43" s="25">
        <v>0</v>
      </c>
      <c r="J43" s="25">
        <v>0</v>
      </c>
      <c r="K43" s="25">
        <v>0</v>
      </c>
      <c r="L43" s="25">
        <v>0</v>
      </c>
      <c r="M43" s="25">
        <v>0</v>
      </c>
      <c r="N43" s="25">
        <v>0</v>
      </c>
      <c r="O43" s="25">
        <v>0</v>
      </c>
      <c r="P43" s="25"/>
    </row>
    <row r="44" spans="2:16" x14ac:dyDescent="0.25">
      <c r="B44" s="6" t="s">
        <v>75</v>
      </c>
      <c r="C44" s="25">
        <v>0</v>
      </c>
      <c r="D44" s="25">
        <v>0</v>
      </c>
      <c r="E44" s="25">
        <v>0</v>
      </c>
      <c r="F44" s="25">
        <v>0</v>
      </c>
      <c r="G44" s="25">
        <v>0</v>
      </c>
      <c r="H44" s="25">
        <v>0</v>
      </c>
      <c r="I44" s="25">
        <v>387.23279715312498</v>
      </c>
      <c r="J44" s="25">
        <v>551.80673594320308</v>
      </c>
      <c r="K44" s="25">
        <v>743.09973773684692</v>
      </c>
      <c r="L44" s="25">
        <v>975.31840577961157</v>
      </c>
      <c r="M44" s="25">
        <v>1158.6782660661784</v>
      </c>
      <c r="N44" s="25">
        <v>1135.5047007448547</v>
      </c>
      <c r="O44" s="25">
        <v>1112.7946067299579</v>
      </c>
      <c r="P44" s="25"/>
    </row>
    <row r="45" spans="2:16" x14ac:dyDescent="0.25">
      <c r="B45" s="6" t="s">
        <v>21</v>
      </c>
      <c r="C45" s="25">
        <v>885.50000000000011</v>
      </c>
      <c r="D45" s="25">
        <v>2860.1650000000004</v>
      </c>
      <c r="E45" s="25">
        <v>4626.7375000000002</v>
      </c>
      <c r="F45" s="25">
        <v>5310.2328125000004</v>
      </c>
      <c r="G45" s="25">
        <v>6006.9353575000014</v>
      </c>
      <c r="H45" s="25">
        <v>6725.6222663437502</v>
      </c>
      <c r="I45" s="25">
        <v>7357.4231459093753</v>
      </c>
      <c r="J45" s="25">
        <v>7909.2298818525778</v>
      </c>
      <c r="K45" s="25">
        <v>8917.1968528421621</v>
      </c>
      <c r="L45" s="25">
        <v>10338.375101263882</v>
      </c>
      <c r="M45" s="25">
        <v>10621.21743893997</v>
      </c>
      <c r="N45" s="25">
        <v>11355.047007448547</v>
      </c>
      <c r="O45" s="25">
        <v>11127.946067299577</v>
      </c>
      <c r="P45" s="25"/>
    </row>
    <row r="46" spans="2:16" x14ac:dyDescent="0.25">
      <c r="B46" s="6" t="s">
        <v>22</v>
      </c>
      <c r="C46" s="25">
        <v>0</v>
      </c>
      <c r="D46" s="25">
        <v>0</v>
      </c>
      <c r="E46" s="25">
        <v>0</v>
      </c>
      <c r="F46" s="25">
        <v>0</v>
      </c>
      <c r="G46" s="25">
        <v>0</v>
      </c>
      <c r="H46" s="25">
        <v>0</v>
      </c>
      <c r="I46" s="25">
        <v>0</v>
      </c>
      <c r="J46" s="25">
        <v>0</v>
      </c>
      <c r="K46" s="25">
        <v>0</v>
      </c>
      <c r="L46" s="25">
        <v>0</v>
      </c>
      <c r="M46" s="25">
        <v>0</v>
      </c>
      <c r="N46" s="25">
        <v>0</v>
      </c>
      <c r="O46" s="25">
        <v>0</v>
      </c>
      <c r="P46" s="25"/>
    </row>
    <row r="47" spans="2:16" x14ac:dyDescent="0.25">
      <c r="B47" s="6" t="s">
        <v>3</v>
      </c>
      <c r="C47" s="25">
        <v>0</v>
      </c>
      <c r="D47" s="25">
        <v>0</v>
      </c>
      <c r="E47" s="25">
        <v>0</v>
      </c>
      <c r="F47" s="25">
        <v>424.81862500000005</v>
      </c>
      <c r="G47" s="25">
        <v>2145.3340562500002</v>
      </c>
      <c r="H47" s="25">
        <v>2853.2942948125005</v>
      </c>
      <c r="I47" s="25">
        <v>4840.4099644140624</v>
      </c>
      <c r="J47" s="25">
        <v>5885.9385167274995</v>
      </c>
      <c r="K47" s="25">
        <v>7245.2224429342568</v>
      </c>
      <c r="L47" s="25">
        <v>8972.9293331724275</v>
      </c>
      <c r="M47" s="25">
        <v>9269.4261285294269</v>
      </c>
      <c r="N47" s="25">
        <v>9462.5391728737904</v>
      </c>
      <c r="O47" s="25">
        <v>9273.2883894163151</v>
      </c>
      <c r="P47" s="25"/>
    </row>
    <row r="48" spans="2:16" x14ac:dyDescent="0.25">
      <c r="B48" s="6" t="s">
        <v>4</v>
      </c>
      <c r="C48" s="25">
        <v>0</v>
      </c>
      <c r="D48" s="25">
        <v>0</v>
      </c>
      <c r="E48" s="25">
        <v>0</v>
      </c>
      <c r="F48" s="25">
        <v>0</v>
      </c>
      <c r="G48" s="25">
        <v>0</v>
      </c>
      <c r="H48" s="25">
        <v>0</v>
      </c>
      <c r="I48" s="25">
        <v>0</v>
      </c>
      <c r="J48" s="25">
        <v>0</v>
      </c>
      <c r="K48" s="25">
        <v>0</v>
      </c>
      <c r="L48" s="25">
        <v>0</v>
      </c>
      <c r="M48" s="25">
        <v>0</v>
      </c>
      <c r="N48" s="25">
        <v>0</v>
      </c>
      <c r="O48" s="25">
        <v>0</v>
      </c>
      <c r="P48" s="25"/>
    </row>
    <row r="49" spans="2:18" x14ac:dyDescent="0.25">
      <c r="B49" s="6" t="s">
        <v>10</v>
      </c>
      <c r="C49" s="25">
        <v>0</v>
      </c>
      <c r="D49" s="25">
        <v>0</v>
      </c>
      <c r="E49" s="25">
        <v>0</v>
      </c>
      <c r="F49" s="25">
        <v>0</v>
      </c>
      <c r="G49" s="25">
        <v>0</v>
      </c>
      <c r="H49" s="25">
        <v>0</v>
      </c>
      <c r="I49" s="25">
        <v>0</v>
      </c>
      <c r="J49" s="25">
        <v>0</v>
      </c>
      <c r="K49" s="25">
        <v>0</v>
      </c>
      <c r="L49" s="25">
        <v>0</v>
      </c>
      <c r="M49" s="25">
        <v>0</v>
      </c>
      <c r="N49" s="25">
        <v>0</v>
      </c>
      <c r="O49" s="25">
        <v>0</v>
      </c>
      <c r="P49" s="25"/>
    </row>
    <row r="50" spans="2:18" x14ac:dyDescent="0.25">
      <c r="B50" s="6" t="s">
        <v>5</v>
      </c>
      <c r="C50" s="25">
        <v>0</v>
      </c>
      <c r="D50" s="25">
        <v>0</v>
      </c>
      <c r="E50" s="25">
        <v>0</v>
      </c>
      <c r="F50" s="25">
        <v>0</v>
      </c>
      <c r="G50" s="25">
        <v>0</v>
      </c>
      <c r="H50" s="25">
        <v>0</v>
      </c>
      <c r="I50" s="25">
        <v>0</v>
      </c>
      <c r="J50" s="25">
        <v>0</v>
      </c>
      <c r="K50" s="25">
        <v>0</v>
      </c>
      <c r="L50" s="25">
        <v>0</v>
      </c>
      <c r="M50" s="25">
        <v>0</v>
      </c>
      <c r="N50" s="25">
        <v>0</v>
      </c>
      <c r="O50" s="25">
        <v>0</v>
      </c>
      <c r="P50" s="25"/>
    </row>
    <row r="51" spans="2:18" x14ac:dyDescent="0.25">
      <c r="B51" s="6" t="s">
        <v>6</v>
      </c>
      <c r="C51" s="25">
        <v>0</v>
      </c>
      <c r="D51" s="25">
        <v>0</v>
      </c>
      <c r="E51" s="25">
        <v>0</v>
      </c>
      <c r="F51" s="25">
        <v>0</v>
      </c>
      <c r="G51" s="25">
        <v>0</v>
      </c>
      <c r="H51" s="25">
        <v>0</v>
      </c>
      <c r="I51" s="25">
        <v>0</v>
      </c>
      <c r="J51" s="25">
        <v>0</v>
      </c>
      <c r="K51" s="25">
        <v>0</v>
      </c>
      <c r="L51" s="25">
        <v>0</v>
      </c>
      <c r="M51" s="25">
        <v>0</v>
      </c>
      <c r="N51" s="25">
        <v>0</v>
      </c>
      <c r="O51" s="25">
        <v>0</v>
      </c>
      <c r="P51" s="25"/>
    </row>
    <row r="52" spans="2:18" x14ac:dyDescent="0.25">
      <c r="B52" s="6" t="s">
        <v>7</v>
      </c>
      <c r="C52" s="25">
        <v>0</v>
      </c>
      <c r="D52" s="25">
        <v>0</v>
      </c>
      <c r="E52" s="25">
        <v>841.22500000000002</v>
      </c>
      <c r="F52" s="25">
        <v>1699.2745000000002</v>
      </c>
      <c r="G52" s="25">
        <v>4290.6681125000005</v>
      </c>
      <c r="H52" s="25">
        <v>6521.8155310000002</v>
      </c>
      <c r="I52" s="25">
        <v>8712.7379359453134</v>
      </c>
      <c r="J52" s="25">
        <v>10668.263561568592</v>
      </c>
      <c r="K52" s="25">
        <v>13190.020344829032</v>
      </c>
      <c r="L52" s="25">
        <v>16385.349217097475</v>
      </c>
      <c r="M52" s="25">
        <v>16800.834857959588</v>
      </c>
      <c r="N52" s="25">
        <v>17032.570511172824</v>
      </c>
      <c r="O52" s="25">
        <v>16691.919100949366</v>
      </c>
      <c r="P52" s="25"/>
    </row>
    <row r="53" spans="2:18" x14ac:dyDescent="0.25">
      <c r="B53" s="6" t="s">
        <v>12</v>
      </c>
      <c r="C53" s="25">
        <v>0</v>
      </c>
      <c r="D53" s="25">
        <v>0</v>
      </c>
      <c r="E53" s="25">
        <v>0</v>
      </c>
      <c r="F53" s="25">
        <v>0</v>
      </c>
      <c r="G53" s="25">
        <v>0</v>
      </c>
      <c r="H53" s="25">
        <v>0</v>
      </c>
      <c r="I53" s="25">
        <v>0</v>
      </c>
      <c r="J53" s="25">
        <v>0</v>
      </c>
      <c r="K53" s="25">
        <v>0</v>
      </c>
      <c r="L53" s="25">
        <v>0</v>
      </c>
      <c r="M53" s="25">
        <v>0</v>
      </c>
      <c r="N53" s="25">
        <v>0</v>
      </c>
      <c r="O53" s="25">
        <v>0</v>
      </c>
      <c r="P53" s="25"/>
    </row>
    <row r="54" spans="2:18" x14ac:dyDescent="0.25">
      <c r="B54" s="6" t="s">
        <v>16</v>
      </c>
      <c r="C54" s="25">
        <v>0</v>
      </c>
      <c r="D54" s="25">
        <v>0</v>
      </c>
      <c r="E54" s="25">
        <v>0</v>
      </c>
      <c r="F54" s="25">
        <v>0</v>
      </c>
      <c r="G54" s="25">
        <v>0</v>
      </c>
      <c r="H54" s="25">
        <v>0</v>
      </c>
      <c r="I54" s="25">
        <v>0</v>
      </c>
      <c r="J54" s="25">
        <v>0</v>
      </c>
      <c r="K54" s="25">
        <v>0</v>
      </c>
      <c r="L54" s="25">
        <v>0</v>
      </c>
      <c r="M54" s="25">
        <v>0</v>
      </c>
      <c r="N54" s="25">
        <v>0</v>
      </c>
      <c r="O54" s="25">
        <v>0</v>
      </c>
      <c r="P54" s="25"/>
    </row>
    <row r="55" spans="2:18" x14ac:dyDescent="0.25">
      <c r="B55" s="6" t="s">
        <v>18</v>
      </c>
      <c r="C55" s="25">
        <v>0</v>
      </c>
      <c r="D55" s="25">
        <v>0</v>
      </c>
      <c r="E55" s="25">
        <v>0</v>
      </c>
      <c r="F55" s="25">
        <v>0</v>
      </c>
      <c r="G55" s="25">
        <v>214.53340562500003</v>
      </c>
      <c r="H55" s="25">
        <v>407.61347068750001</v>
      </c>
      <c r="I55" s="25">
        <v>580.84919572968749</v>
      </c>
      <c r="J55" s="25">
        <v>735.74231459093744</v>
      </c>
      <c r="K55" s="25">
        <v>928.87467217105859</v>
      </c>
      <c r="L55" s="25">
        <v>1170.3820869355338</v>
      </c>
      <c r="M55" s="25">
        <v>1351.7913104105417</v>
      </c>
      <c r="N55" s="25">
        <v>1514.0062676598066</v>
      </c>
      <c r="O55" s="25">
        <v>1483.7261423066104</v>
      </c>
      <c r="P55" s="25"/>
    </row>
    <row r="56" spans="2:18" s="76" customFormat="1" x14ac:dyDescent="0.25">
      <c r="B56" s="5" t="s">
        <v>160</v>
      </c>
      <c r="C56" s="90"/>
      <c r="D56" s="90"/>
      <c r="E56" s="90"/>
      <c r="F56" s="90"/>
      <c r="G56" s="90"/>
      <c r="H56" s="90"/>
      <c r="I56" s="90"/>
      <c r="J56" s="90"/>
      <c r="K56" s="90"/>
      <c r="L56" s="90"/>
      <c r="M56" s="90"/>
      <c r="N56" s="90"/>
      <c r="O56" s="90"/>
    </row>
    <row r="57" spans="2:18" s="76" customFormat="1" x14ac:dyDescent="0.25">
      <c r="B57" s="6" t="s">
        <v>17</v>
      </c>
      <c r="C57" s="90">
        <v>0</v>
      </c>
      <c r="D57" s="90">
        <v>0</v>
      </c>
      <c r="E57" s="90">
        <v>0</v>
      </c>
      <c r="F57" s="90">
        <v>0</v>
      </c>
      <c r="G57" s="90">
        <v>0</v>
      </c>
      <c r="H57" s="90">
        <v>0</v>
      </c>
      <c r="I57" s="90">
        <v>0</v>
      </c>
      <c r="J57" s="90">
        <v>183.93557864773436</v>
      </c>
      <c r="K57" s="90">
        <v>743.09973773684692</v>
      </c>
      <c r="L57" s="90">
        <v>1170.3820869355338</v>
      </c>
      <c r="M57" s="90">
        <v>1931.1304434436308</v>
      </c>
      <c r="N57" s="90">
        <v>2649.5109684046615</v>
      </c>
      <c r="O57" s="90">
        <v>2596.5207490365683</v>
      </c>
    </row>
    <row r="58" spans="2:18" s="76" customFormat="1" x14ac:dyDescent="0.25">
      <c r="B58" s="6" t="s">
        <v>19</v>
      </c>
      <c r="C58" s="90">
        <v>0</v>
      </c>
      <c r="D58" s="90">
        <v>0</v>
      </c>
      <c r="E58" s="90">
        <v>0</v>
      </c>
      <c r="F58" s="90">
        <v>0</v>
      </c>
      <c r="G58" s="90">
        <v>0</v>
      </c>
      <c r="H58" s="90">
        <v>0</v>
      </c>
      <c r="I58" s="90">
        <v>0</v>
      </c>
      <c r="J58" s="90">
        <v>0</v>
      </c>
      <c r="K58" s="90">
        <v>0</v>
      </c>
      <c r="L58" s="90">
        <v>0</v>
      </c>
      <c r="M58" s="90">
        <v>0</v>
      </c>
      <c r="N58" s="90">
        <v>0</v>
      </c>
      <c r="O58" s="90">
        <v>0</v>
      </c>
    </row>
    <row r="59" spans="2:18" s="76" customFormat="1" x14ac:dyDescent="0.25">
      <c r="B59" s="6" t="s">
        <v>161</v>
      </c>
      <c r="C59" s="90">
        <v>0</v>
      </c>
      <c r="D59" s="90">
        <v>0</v>
      </c>
      <c r="E59" s="90">
        <v>0</v>
      </c>
      <c r="F59" s="90">
        <v>0</v>
      </c>
      <c r="G59" s="90">
        <v>0</v>
      </c>
      <c r="H59" s="90">
        <v>0</v>
      </c>
      <c r="I59" s="90">
        <v>0</v>
      </c>
      <c r="J59" s="90">
        <v>0</v>
      </c>
      <c r="K59" s="90">
        <v>0</v>
      </c>
      <c r="L59" s="90">
        <v>0</v>
      </c>
      <c r="M59" s="90">
        <v>157.77335722934464</v>
      </c>
      <c r="N59" s="90">
        <v>463.85367025427314</v>
      </c>
      <c r="O59" s="90">
        <v>757.62766141531301</v>
      </c>
    </row>
    <row r="60" spans="2:18" s="76" customFormat="1" x14ac:dyDescent="0.25">
      <c r="B60" s="6" t="s">
        <v>162</v>
      </c>
      <c r="C60" s="90">
        <v>0</v>
      </c>
      <c r="D60" s="90">
        <v>0</v>
      </c>
      <c r="E60" s="90">
        <v>0</v>
      </c>
      <c r="F60" s="90">
        <v>0</v>
      </c>
      <c r="G60" s="90">
        <v>0</v>
      </c>
      <c r="H60" s="90">
        <v>0</v>
      </c>
      <c r="I60" s="90">
        <v>0</v>
      </c>
      <c r="J60" s="90">
        <v>0</v>
      </c>
      <c r="K60" s="90">
        <v>0</v>
      </c>
      <c r="L60" s="90">
        <v>0</v>
      </c>
      <c r="M60" s="90">
        <v>0</v>
      </c>
      <c r="N60" s="90">
        <v>0</v>
      </c>
      <c r="O60" s="90">
        <v>0</v>
      </c>
    </row>
    <row r="61" spans="2:18" x14ac:dyDescent="0.25">
      <c r="B61" s="5" t="s">
        <v>54</v>
      </c>
      <c r="C61" s="25">
        <v>0</v>
      </c>
      <c r="D61" s="25">
        <v>0</v>
      </c>
      <c r="E61" s="25">
        <v>0</v>
      </c>
      <c r="F61" s="25">
        <v>0</v>
      </c>
      <c r="G61" s="25">
        <v>0</v>
      </c>
      <c r="H61" s="25">
        <v>0</v>
      </c>
      <c r="I61" s="25">
        <v>0</v>
      </c>
      <c r="J61" s="25">
        <v>0</v>
      </c>
      <c r="K61" s="25">
        <v>0</v>
      </c>
      <c r="L61" s="25">
        <v>0</v>
      </c>
      <c r="M61" s="25">
        <v>0</v>
      </c>
      <c r="N61" s="25">
        <v>0</v>
      </c>
      <c r="O61" s="25">
        <v>0</v>
      </c>
      <c r="P61" s="25"/>
    </row>
    <row r="62" spans="2:18" x14ac:dyDescent="0.25">
      <c r="B62" s="6" t="s">
        <v>55</v>
      </c>
      <c r="C62" s="25">
        <v>0</v>
      </c>
      <c r="D62" s="25">
        <v>0</v>
      </c>
      <c r="E62" s="25">
        <v>0</v>
      </c>
      <c r="F62" s="25">
        <v>0</v>
      </c>
      <c r="G62" s="25">
        <v>0</v>
      </c>
      <c r="H62" s="25">
        <v>0</v>
      </c>
      <c r="I62" s="25">
        <v>0</v>
      </c>
      <c r="J62" s="25">
        <v>0</v>
      </c>
      <c r="K62" s="25">
        <v>0</v>
      </c>
      <c r="L62" s="25">
        <v>0</v>
      </c>
      <c r="M62" s="25">
        <v>0</v>
      </c>
      <c r="N62" s="25">
        <v>0</v>
      </c>
      <c r="O62" s="25">
        <v>0</v>
      </c>
      <c r="P62" s="25"/>
    </row>
    <row r="63" spans="2:18" x14ac:dyDescent="0.25">
      <c r="B63" s="6" t="s">
        <v>64</v>
      </c>
      <c r="C63" s="25">
        <v>0</v>
      </c>
      <c r="D63" s="25">
        <v>0</v>
      </c>
      <c r="E63" s="25">
        <v>0</v>
      </c>
      <c r="F63" s="25">
        <v>0</v>
      </c>
      <c r="G63" s="25">
        <v>0</v>
      </c>
      <c r="H63" s="25">
        <v>0</v>
      </c>
      <c r="I63" s="25">
        <v>0</v>
      </c>
      <c r="J63" s="25">
        <v>0</v>
      </c>
      <c r="K63" s="25">
        <v>0</v>
      </c>
      <c r="L63" s="25">
        <v>0</v>
      </c>
      <c r="M63" s="25">
        <v>0</v>
      </c>
      <c r="N63" s="25">
        <v>0</v>
      </c>
      <c r="O63" s="25">
        <v>0</v>
      </c>
      <c r="P63" s="25"/>
    </row>
    <row r="64" spans="2:18" x14ac:dyDescent="0.25">
      <c r="B64" s="6"/>
      <c r="C64" s="25"/>
      <c r="D64" s="25"/>
      <c r="E64" s="25"/>
      <c r="F64" s="25"/>
      <c r="G64" s="25"/>
      <c r="H64" s="25"/>
      <c r="I64" s="25"/>
      <c r="J64" s="25"/>
      <c r="K64" s="25"/>
      <c r="L64" s="25"/>
      <c r="R64" s="42" t="s">
        <v>208</v>
      </c>
    </row>
    <row r="65" spans="2:16" x14ac:dyDescent="0.25">
      <c r="B65" s="58"/>
      <c r="C65" s="59">
        <v>2012</v>
      </c>
      <c r="D65" s="59">
        <v>2013</v>
      </c>
      <c r="E65" s="59">
        <v>2014</v>
      </c>
      <c r="F65" s="59">
        <v>2015</v>
      </c>
      <c r="G65" s="59">
        <v>2016</v>
      </c>
      <c r="H65" s="59">
        <v>2017</v>
      </c>
      <c r="I65" s="59">
        <v>2018</v>
      </c>
      <c r="J65" s="59">
        <v>2019</v>
      </c>
      <c r="K65" s="59">
        <v>2020</v>
      </c>
      <c r="L65" s="59">
        <v>2021</v>
      </c>
      <c r="M65" s="59">
        <v>2022</v>
      </c>
      <c r="N65" s="59">
        <v>2023</v>
      </c>
      <c r="O65" s="59">
        <v>2024</v>
      </c>
      <c r="P65" s="118"/>
    </row>
    <row r="66" spans="2:16" x14ac:dyDescent="0.25">
      <c r="B66" s="24" t="s">
        <v>51</v>
      </c>
      <c r="C66" s="25">
        <v>0</v>
      </c>
      <c r="D66" s="25">
        <v>0</v>
      </c>
      <c r="E66" s="25">
        <v>0</v>
      </c>
      <c r="F66" s="25">
        <v>0</v>
      </c>
      <c r="G66" s="25">
        <v>0</v>
      </c>
      <c r="H66" s="25">
        <v>0</v>
      </c>
      <c r="I66" s="25">
        <v>0</v>
      </c>
      <c r="J66" s="25">
        <v>0</v>
      </c>
      <c r="K66" s="25">
        <v>0</v>
      </c>
      <c r="L66" s="25">
        <v>0</v>
      </c>
      <c r="M66" s="25">
        <v>0</v>
      </c>
      <c r="N66" s="25">
        <v>0</v>
      </c>
      <c r="O66" s="25">
        <v>0</v>
      </c>
      <c r="P66" s="25"/>
    </row>
    <row r="67" spans="2:16" x14ac:dyDescent="0.25">
      <c r="B67" s="24" t="s">
        <v>52</v>
      </c>
      <c r="C67" s="25">
        <v>0</v>
      </c>
      <c r="D67" s="25">
        <v>84.122500000000002</v>
      </c>
      <c r="E67" s="25">
        <v>105.153125</v>
      </c>
      <c r="F67" s="25">
        <v>106.20465625000001</v>
      </c>
      <c r="G67" s="25">
        <v>107.26670281250001</v>
      </c>
      <c r="H67" s="25">
        <v>101.903367671875</v>
      </c>
      <c r="I67" s="25">
        <v>130</v>
      </c>
      <c r="J67" s="25">
        <v>91.96778932386718</v>
      </c>
      <c r="K67" s="25">
        <v>131</v>
      </c>
      <c r="L67" s="25">
        <v>97.531840577961162</v>
      </c>
      <c r="M67" s="25">
        <v>96.556522172181545</v>
      </c>
      <c r="N67" s="25">
        <v>94.62539172873791</v>
      </c>
      <c r="O67" s="25">
        <v>92.732883894163152</v>
      </c>
      <c r="P67" s="25"/>
    </row>
    <row r="68" spans="2:16" x14ac:dyDescent="0.25">
      <c r="B68" s="24" t="s">
        <v>66</v>
      </c>
      <c r="C68" s="25">
        <v>0</v>
      </c>
      <c r="D68" s="25">
        <v>0</v>
      </c>
      <c r="E68" s="25">
        <v>0</v>
      </c>
      <c r="F68" s="25">
        <v>0</v>
      </c>
      <c r="G68" s="25">
        <v>0</v>
      </c>
      <c r="H68" s="25">
        <v>0</v>
      </c>
      <c r="I68" s="25">
        <v>96.808199288281244</v>
      </c>
      <c r="J68" s="25">
        <v>91.96778932386718</v>
      </c>
      <c r="K68" s="25">
        <v>92.887467217105865</v>
      </c>
      <c r="L68" s="25">
        <v>97.531840577961162</v>
      </c>
      <c r="M68" s="25">
        <v>96.556522172181545</v>
      </c>
      <c r="N68" s="25">
        <v>94.62539172873791</v>
      </c>
      <c r="O68" s="25">
        <v>92.732883894163152</v>
      </c>
      <c r="P68" s="25"/>
    </row>
    <row r="69" spans="2:16" x14ac:dyDescent="0.25">
      <c r="B69" s="6" t="s">
        <v>21</v>
      </c>
      <c r="C69" s="25">
        <v>885.50000000000011</v>
      </c>
      <c r="D69" s="25">
        <v>2860.1650000000004</v>
      </c>
      <c r="E69" s="25">
        <v>4626.7375000000002</v>
      </c>
      <c r="F69" s="25">
        <v>5310.2328125000004</v>
      </c>
      <c r="G69" s="25">
        <v>6006.9353575000014</v>
      </c>
      <c r="H69" s="25">
        <v>6725.6222663437502</v>
      </c>
      <c r="I69" s="25">
        <v>7357.4231459093753</v>
      </c>
      <c r="J69" s="25">
        <v>7909.2298818525778</v>
      </c>
      <c r="K69" s="25">
        <v>8917.1968528421621</v>
      </c>
      <c r="L69" s="25">
        <v>10338.375101263882</v>
      </c>
      <c r="M69" s="25">
        <v>10621.21743893997</v>
      </c>
      <c r="N69" s="25">
        <v>11355.047007448547</v>
      </c>
      <c r="O69" s="25">
        <v>11127.946067299577</v>
      </c>
      <c r="P69" s="25"/>
    </row>
    <row r="70" spans="2:16" x14ac:dyDescent="0.25">
      <c r="B70" s="6" t="s">
        <v>22</v>
      </c>
      <c r="C70" s="25">
        <v>0</v>
      </c>
      <c r="D70" s="25">
        <v>0</v>
      </c>
      <c r="E70" s="25">
        <v>0</v>
      </c>
      <c r="F70" s="25">
        <v>0</v>
      </c>
      <c r="G70" s="25">
        <v>0</v>
      </c>
      <c r="H70" s="25">
        <v>0</v>
      </c>
      <c r="I70" s="25">
        <v>0</v>
      </c>
      <c r="J70" s="25">
        <v>0</v>
      </c>
      <c r="K70" s="25">
        <v>0</v>
      </c>
      <c r="L70" s="25">
        <v>0</v>
      </c>
      <c r="M70" s="25">
        <v>0</v>
      </c>
      <c r="N70" s="25">
        <v>0</v>
      </c>
      <c r="O70" s="25">
        <v>0</v>
      </c>
      <c r="P70" s="25"/>
    </row>
    <row r="71" spans="2:16" x14ac:dyDescent="0.25">
      <c r="B71" s="6" t="s">
        <v>3</v>
      </c>
      <c r="C71" s="25">
        <v>5249.75</v>
      </c>
      <c r="D71" s="25">
        <v>6729.8000000000011</v>
      </c>
      <c r="E71" s="25">
        <v>8307.0968749999993</v>
      </c>
      <c r="F71" s="25">
        <v>7646.7352500000015</v>
      </c>
      <c r="G71" s="25">
        <v>8903.1363334375001</v>
      </c>
      <c r="H71" s="25">
        <v>6114.2020603125002</v>
      </c>
      <c r="I71" s="25">
        <v>5808.4919572968747</v>
      </c>
      <c r="J71" s="25">
        <v>6253.8096740229685</v>
      </c>
      <c r="K71" s="25">
        <v>7245.2224429342568</v>
      </c>
      <c r="L71" s="25">
        <v>8972.9293331724275</v>
      </c>
      <c r="M71" s="25">
        <v>9269.4261285294269</v>
      </c>
      <c r="N71" s="25">
        <v>9462.5391728737904</v>
      </c>
      <c r="O71" s="25">
        <v>9273.2883894163151</v>
      </c>
      <c r="P71" s="25"/>
    </row>
    <row r="72" spans="2:16" x14ac:dyDescent="0.25">
      <c r="B72" s="6" t="s">
        <v>4</v>
      </c>
      <c r="C72" s="25">
        <v>210.83333333333334</v>
      </c>
      <c r="D72" s="25">
        <v>280.4083333333333</v>
      </c>
      <c r="E72" s="25">
        <v>350.51041666666669</v>
      </c>
      <c r="F72" s="25">
        <v>354.01552083333337</v>
      </c>
      <c r="G72" s="25">
        <v>357.55567604166669</v>
      </c>
      <c r="H72" s="25">
        <v>339.67789223958334</v>
      </c>
      <c r="I72" s="25">
        <v>322.69399762760418</v>
      </c>
      <c r="J72" s="25">
        <v>0</v>
      </c>
      <c r="K72" s="25">
        <v>0</v>
      </c>
      <c r="L72" s="25">
        <v>0</v>
      </c>
      <c r="M72" s="25">
        <v>0</v>
      </c>
      <c r="N72" s="25">
        <v>0</v>
      </c>
      <c r="O72" s="25">
        <v>0</v>
      </c>
      <c r="P72" s="25"/>
    </row>
    <row r="73" spans="2:16" x14ac:dyDescent="0.25">
      <c r="B73" s="6" t="s">
        <v>10</v>
      </c>
      <c r="C73" s="25">
        <v>0</v>
      </c>
      <c r="D73" s="25">
        <v>0</v>
      </c>
      <c r="E73" s="25">
        <v>0</v>
      </c>
      <c r="F73" s="25">
        <v>0</v>
      </c>
      <c r="G73" s="25">
        <v>0</v>
      </c>
      <c r="H73" s="25">
        <v>0</v>
      </c>
      <c r="I73" s="25">
        <v>0</v>
      </c>
      <c r="J73" s="25">
        <v>0</v>
      </c>
      <c r="K73" s="25">
        <v>0</v>
      </c>
      <c r="L73" s="25">
        <v>0</v>
      </c>
      <c r="M73" s="25">
        <v>0</v>
      </c>
      <c r="N73" s="25">
        <v>0</v>
      </c>
      <c r="O73" s="25">
        <v>0</v>
      </c>
      <c r="P73" s="25"/>
    </row>
    <row r="74" spans="2:16" x14ac:dyDescent="0.25">
      <c r="B74" s="6" t="s">
        <v>5</v>
      </c>
      <c r="C74" s="25">
        <v>0</v>
      </c>
      <c r="D74" s="25">
        <v>0</v>
      </c>
      <c r="E74" s="25">
        <v>0</v>
      </c>
      <c r="F74" s="25">
        <v>0</v>
      </c>
      <c r="G74" s="25">
        <v>0</v>
      </c>
      <c r="H74" s="25">
        <v>0</v>
      </c>
      <c r="I74" s="25">
        <v>0</v>
      </c>
      <c r="J74" s="25">
        <v>0</v>
      </c>
      <c r="K74" s="25">
        <v>0</v>
      </c>
      <c r="L74" s="25">
        <v>0</v>
      </c>
      <c r="M74" s="25">
        <v>0</v>
      </c>
      <c r="N74" s="25">
        <v>0</v>
      </c>
      <c r="O74" s="25">
        <v>0</v>
      </c>
      <c r="P74" s="25"/>
    </row>
    <row r="75" spans="2:16" x14ac:dyDescent="0.25">
      <c r="B75" s="6" t="s">
        <v>6</v>
      </c>
      <c r="C75" s="25">
        <v>0</v>
      </c>
      <c r="D75" s="25">
        <v>0</v>
      </c>
      <c r="E75" s="25">
        <v>0</v>
      </c>
      <c r="F75" s="25">
        <v>0</v>
      </c>
      <c r="G75" s="25">
        <v>0</v>
      </c>
      <c r="H75" s="25">
        <v>0</v>
      </c>
      <c r="I75" s="25">
        <v>0</v>
      </c>
      <c r="J75" s="25">
        <v>0</v>
      </c>
      <c r="K75" s="25">
        <v>0</v>
      </c>
      <c r="L75" s="25">
        <v>0</v>
      </c>
      <c r="M75" s="25">
        <v>0</v>
      </c>
      <c r="N75" s="25">
        <v>0</v>
      </c>
      <c r="O75" s="25">
        <v>0</v>
      </c>
      <c r="P75" s="25"/>
    </row>
    <row r="76" spans="2:16" x14ac:dyDescent="0.25">
      <c r="B76" s="6" t="s">
        <v>7</v>
      </c>
      <c r="C76" s="25">
        <v>6552.7</v>
      </c>
      <c r="D76" s="25">
        <v>8311.3029999999999</v>
      </c>
      <c r="E76" s="25">
        <v>10515.3125</v>
      </c>
      <c r="F76" s="25">
        <v>9898.2739624999995</v>
      </c>
      <c r="G76" s="25">
        <v>11842.243990500001</v>
      </c>
      <c r="H76" s="25">
        <v>10801.756973218751</v>
      </c>
      <c r="I76" s="25">
        <v>10842.518320287501</v>
      </c>
      <c r="J76" s="25">
        <v>11771.877033454999</v>
      </c>
      <c r="K76" s="25">
        <v>13561.570213697456</v>
      </c>
      <c r="L76" s="25">
        <v>16385.349217097475</v>
      </c>
      <c r="M76" s="25">
        <v>16800.834857959588</v>
      </c>
      <c r="N76" s="25">
        <v>17032.570511172824</v>
      </c>
      <c r="O76" s="25">
        <v>16691.919100949366</v>
      </c>
      <c r="P76" s="25"/>
    </row>
    <row r="77" spans="2:16" x14ac:dyDescent="0.25">
      <c r="B77" s="6" t="s">
        <v>14</v>
      </c>
      <c r="C77" s="25">
        <v>0</v>
      </c>
      <c r="D77" s="25">
        <v>0</v>
      </c>
      <c r="E77" s="25">
        <v>0</v>
      </c>
      <c r="F77" s="25">
        <v>0</v>
      </c>
      <c r="G77" s="25">
        <v>0</v>
      </c>
      <c r="H77" s="25">
        <v>0</v>
      </c>
      <c r="I77" s="25">
        <v>0</v>
      </c>
      <c r="J77" s="25">
        <v>0</v>
      </c>
      <c r="K77" s="25">
        <v>0</v>
      </c>
      <c r="L77" s="25">
        <v>0</v>
      </c>
      <c r="M77" s="25">
        <v>0</v>
      </c>
      <c r="N77" s="25">
        <v>0</v>
      </c>
      <c r="O77" s="25">
        <v>0</v>
      </c>
      <c r="P77" s="25"/>
    </row>
    <row r="78" spans="2:16" x14ac:dyDescent="0.25">
      <c r="B78" s="6" t="s">
        <v>12</v>
      </c>
      <c r="C78" s="25">
        <v>253</v>
      </c>
      <c r="D78" s="25">
        <v>336.49</v>
      </c>
      <c r="E78" s="25">
        <v>420.61250000000001</v>
      </c>
      <c r="F78" s="25">
        <v>424.81862500000005</v>
      </c>
      <c r="G78" s="25">
        <v>429.06681125000006</v>
      </c>
      <c r="H78" s="25">
        <v>407.61347068750001</v>
      </c>
      <c r="I78" s="25">
        <v>0</v>
      </c>
      <c r="J78" s="25">
        <v>0</v>
      </c>
      <c r="K78" s="25">
        <v>0</v>
      </c>
      <c r="L78" s="25">
        <v>0</v>
      </c>
      <c r="M78" s="25">
        <v>0</v>
      </c>
      <c r="N78" s="25">
        <v>0</v>
      </c>
      <c r="O78" s="25">
        <v>0</v>
      </c>
      <c r="P78" s="25"/>
    </row>
    <row r="79" spans="2:16" x14ac:dyDescent="0.25">
      <c r="B79" s="6" t="s">
        <v>16</v>
      </c>
      <c r="C79" s="25">
        <v>0</v>
      </c>
      <c r="D79" s="25">
        <v>0</v>
      </c>
      <c r="E79" s="25">
        <v>630.91874999999993</v>
      </c>
      <c r="F79" s="25">
        <v>637.22793750000005</v>
      </c>
      <c r="G79" s="25">
        <v>643.600216875</v>
      </c>
      <c r="H79" s="25">
        <v>0</v>
      </c>
      <c r="I79" s="25">
        <v>0</v>
      </c>
      <c r="J79" s="25">
        <v>0</v>
      </c>
      <c r="K79" s="25">
        <v>0</v>
      </c>
      <c r="L79" s="25">
        <v>0</v>
      </c>
      <c r="M79" s="25">
        <v>0</v>
      </c>
      <c r="N79" s="25">
        <v>0</v>
      </c>
      <c r="O79" s="25">
        <v>0</v>
      </c>
      <c r="P79" s="25"/>
    </row>
    <row r="80" spans="2:16" x14ac:dyDescent="0.25">
      <c r="B80" s="6" t="s">
        <v>65</v>
      </c>
      <c r="C80" s="25">
        <v>0</v>
      </c>
      <c r="D80" s="25">
        <v>0</v>
      </c>
      <c r="E80" s="25">
        <v>0</v>
      </c>
      <c r="F80" s="25">
        <v>0</v>
      </c>
      <c r="G80" s="25">
        <v>0</v>
      </c>
      <c r="H80" s="25">
        <v>0</v>
      </c>
      <c r="I80" s="25">
        <v>0</v>
      </c>
      <c r="J80" s="25">
        <v>0</v>
      </c>
      <c r="K80" s="25">
        <v>0</v>
      </c>
      <c r="L80" s="25">
        <v>0</v>
      </c>
      <c r="M80" s="25">
        <v>0</v>
      </c>
      <c r="N80" s="25">
        <v>0</v>
      </c>
      <c r="O80" s="25">
        <v>0</v>
      </c>
      <c r="P80" s="25"/>
    </row>
    <row r="81" spans="2:18" x14ac:dyDescent="0.25">
      <c r="B81" s="6" t="s">
        <v>17</v>
      </c>
      <c r="C81" s="25">
        <v>0</v>
      </c>
      <c r="D81" s="25">
        <v>0</v>
      </c>
      <c r="E81" s="25">
        <v>0</v>
      </c>
      <c r="F81" s="25">
        <v>849.63725000000011</v>
      </c>
      <c r="G81" s="25">
        <v>1287.20043375</v>
      </c>
      <c r="H81" s="25">
        <v>2038.0673534375001</v>
      </c>
      <c r="I81" s="25">
        <v>2323.39678291875</v>
      </c>
      <c r="J81" s="25">
        <v>2759.0336797160157</v>
      </c>
      <c r="K81" s="25">
        <v>3715.4986886842344</v>
      </c>
      <c r="L81" s="25">
        <v>4681.5283477421353</v>
      </c>
      <c r="M81" s="25">
        <v>5793.3913303308927</v>
      </c>
      <c r="N81" s="25">
        <v>6434.5266375541778</v>
      </c>
      <c r="O81" s="25">
        <v>6305.8361048030947</v>
      </c>
      <c r="P81" s="25"/>
    </row>
    <row r="82" spans="2:18" x14ac:dyDescent="0.25">
      <c r="B82" s="6" t="s">
        <v>18</v>
      </c>
      <c r="C82" s="25">
        <v>0</v>
      </c>
      <c r="D82" s="25">
        <v>0</v>
      </c>
      <c r="E82" s="25">
        <v>0</v>
      </c>
      <c r="F82" s="25">
        <v>0</v>
      </c>
      <c r="G82" s="25">
        <v>214.53340562500003</v>
      </c>
      <c r="H82" s="25">
        <v>407.61347068750001</v>
      </c>
      <c r="I82" s="25">
        <v>580.84919572968749</v>
      </c>
      <c r="J82" s="25">
        <v>735.74231459093744</v>
      </c>
      <c r="K82" s="25">
        <v>928.87467217105859</v>
      </c>
      <c r="L82" s="25">
        <v>1170.3820869355338</v>
      </c>
      <c r="M82" s="25">
        <v>1351.7913104105417</v>
      </c>
      <c r="N82" s="25">
        <v>1514.0062676598066</v>
      </c>
      <c r="O82" s="25">
        <v>1483.7261423066104</v>
      </c>
      <c r="P82" s="25"/>
    </row>
    <row r="83" spans="2:18" x14ac:dyDescent="0.25">
      <c r="B83" s="6" t="s">
        <v>19</v>
      </c>
      <c r="C83" s="25">
        <v>0</v>
      </c>
      <c r="D83" s="25">
        <v>0</v>
      </c>
      <c r="E83" s="25">
        <v>0</v>
      </c>
      <c r="F83" s="25">
        <v>0</v>
      </c>
      <c r="G83" s="25">
        <v>0</v>
      </c>
      <c r="H83" s="25">
        <v>0</v>
      </c>
      <c r="I83" s="25">
        <v>0</v>
      </c>
      <c r="J83" s="25">
        <v>0</v>
      </c>
      <c r="K83" s="25">
        <v>0</v>
      </c>
      <c r="L83" s="25">
        <v>0</v>
      </c>
      <c r="M83" s="25">
        <v>0</v>
      </c>
      <c r="N83" s="25">
        <v>0</v>
      </c>
      <c r="O83" s="25">
        <v>0</v>
      </c>
      <c r="P83" s="25"/>
    </row>
    <row r="84" spans="2:18" x14ac:dyDescent="0.25">
      <c r="B84" s="6" t="s">
        <v>161</v>
      </c>
      <c r="C84" s="25">
        <v>0</v>
      </c>
      <c r="D84" s="25">
        <v>0</v>
      </c>
      <c r="E84" s="25">
        <v>0</v>
      </c>
      <c r="F84" s="25">
        <v>0</v>
      </c>
      <c r="G84" s="25">
        <v>0</v>
      </c>
      <c r="H84" s="25">
        <v>0</v>
      </c>
      <c r="I84" s="25">
        <v>0</v>
      </c>
      <c r="J84" s="25">
        <v>0</v>
      </c>
      <c r="K84" s="25">
        <v>0</v>
      </c>
      <c r="L84" s="25">
        <v>0</v>
      </c>
      <c r="M84" s="25">
        <v>157.77335722934464</v>
      </c>
      <c r="N84" s="25">
        <v>463.85367025427314</v>
      </c>
      <c r="O84" s="25">
        <v>757.62766141531301</v>
      </c>
      <c r="P84" s="25"/>
    </row>
    <row r="85" spans="2:18" x14ac:dyDescent="0.25">
      <c r="B85" s="6" t="s">
        <v>162</v>
      </c>
      <c r="C85" s="25">
        <v>0</v>
      </c>
      <c r="D85" s="25">
        <v>0</v>
      </c>
      <c r="E85" s="25">
        <v>0</v>
      </c>
      <c r="F85" s="25">
        <v>0</v>
      </c>
      <c r="G85" s="25">
        <v>0</v>
      </c>
      <c r="H85" s="25">
        <v>0</v>
      </c>
      <c r="I85" s="25">
        <v>0</v>
      </c>
      <c r="J85" s="25">
        <v>0</v>
      </c>
      <c r="K85" s="25">
        <v>0</v>
      </c>
      <c r="L85" s="25">
        <v>0</v>
      </c>
      <c r="M85" s="25">
        <v>0</v>
      </c>
      <c r="N85" s="25">
        <v>0</v>
      </c>
      <c r="O85" s="25">
        <v>0</v>
      </c>
      <c r="P85" s="25"/>
    </row>
    <row r="86" spans="2:18" x14ac:dyDescent="0.25">
      <c r="B86" s="6" t="s">
        <v>64</v>
      </c>
      <c r="C86" s="25">
        <v>0</v>
      </c>
      <c r="D86" s="25">
        <v>0</v>
      </c>
      <c r="E86" s="25">
        <v>0</v>
      </c>
      <c r="F86" s="25">
        <v>0</v>
      </c>
      <c r="G86" s="25">
        <v>0</v>
      </c>
      <c r="H86" s="25">
        <v>0</v>
      </c>
      <c r="I86" s="25">
        <v>0</v>
      </c>
      <c r="J86" s="25">
        <v>0</v>
      </c>
      <c r="K86" s="25">
        <v>0</v>
      </c>
      <c r="L86" s="25">
        <v>0</v>
      </c>
      <c r="M86" s="25">
        <v>0</v>
      </c>
      <c r="N86" s="25">
        <v>0</v>
      </c>
      <c r="O86" s="25">
        <v>0</v>
      </c>
      <c r="P86" s="25"/>
    </row>
    <row r="87" spans="2:18" x14ac:dyDescent="0.25">
      <c r="C87" s="25"/>
      <c r="D87" s="25"/>
      <c r="E87" s="25"/>
      <c r="F87" s="25"/>
      <c r="G87" s="25"/>
      <c r="H87" s="25"/>
      <c r="I87" s="25"/>
      <c r="J87" s="25"/>
      <c r="K87" s="25"/>
      <c r="L87" s="25"/>
    </row>
    <row r="88" spans="2:18" x14ac:dyDescent="0.25">
      <c r="B88" s="42" t="s">
        <v>101</v>
      </c>
      <c r="C88" s="25"/>
      <c r="D88" s="25"/>
      <c r="E88" s="25"/>
      <c r="F88" s="25"/>
      <c r="G88" s="25"/>
      <c r="H88" s="25"/>
      <c r="I88" s="25"/>
      <c r="J88" s="25"/>
      <c r="K88" s="25"/>
      <c r="L88" s="25"/>
    </row>
    <row r="89" spans="2:18" x14ac:dyDescent="0.25">
      <c r="B89" s="58"/>
      <c r="C89" s="59">
        <v>2012</v>
      </c>
      <c r="D89" s="59">
        <v>2013</v>
      </c>
      <c r="E89" s="59">
        <v>2014</v>
      </c>
      <c r="F89" s="59">
        <v>2015</v>
      </c>
      <c r="G89" s="59">
        <v>2016</v>
      </c>
      <c r="H89" s="59">
        <v>2017</v>
      </c>
      <c r="I89" s="59">
        <v>2018</v>
      </c>
      <c r="J89" s="59">
        <v>2019</v>
      </c>
      <c r="K89" s="59">
        <v>2020</v>
      </c>
      <c r="L89" s="59">
        <v>2021</v>
      </c>
      <c r="M89" s="59">
        <v>2022</v>
      </c>
      <c r="N89" s="59">
        <v>2023</v>
      </c>
      <c r="O89" s="59">
        <v>2024</v>
      </c>
      <c r="P89" s="14" t="s">
        <v>169</v>
      </c>
    </row>
    <row r="90" spans="2:18" x14ac:dyDescent="0.25">
      <c r="C90" s="38">
        <v>151800000</v>
      </c>
      <c r="D90" s="38">
        <v>197856120</v>
      </c>
      <c r="E90" s="38">
        <v>242373746.99999997</v>
      </c>
      <c r="F90" s="38">
        <v>239901534.78059998</v>
      </c>
      <c r="G90" s="38">
        <v>237454539.12583786</v>
      </c>
      <c r="H90" s="38">
        <v>221070175.926155</v>
      </c>
      <c r="I90" s="38">
        <v>212116833.80114573</v>
      </c>
      <c r="J90" s="38">
        <v>199495882.18997756</v>
      </c>
      <c r="K90" s="38">
        <v>199475932.60175857</v>
      </c>
      <c r="L90" s="38">
        <v>207355231.93952805</v>
      </c>
      <c r="M90" s="38">
        <v>203228862.82393143</v>
      </c>
      <c r="N90" s="38">
        <v>197172642.71177825</v>
      </c>
      <c r="O90" s="38">
        <v>191296897.95896727</v>
      </c>
      <c r="P90" s="100">
        <v>-1.7071037526621757E-2</v>
      </c>
    </row>
    <row r="91" spans="2:18" x14ac:dyDescent="0.25">
      <c r="C91" s="1" t="s">
        <v>102</v>
      </c>
      <c r="D91" s="38"/>
      <c r="E91" s="38"/>
      <c r="F91" s="38"/>
      <c r="G91" s="38"/>
      <c r="H91" s="38"/>
      <c r="I91" s="38"/>
      <c r="J91" s="38"/>
      <c r="K91" s="38"/>
      <c r="L91" s="38"/>
    </row>
    <row r="92" spans="2:18" x14ac:dyDescent="0.25">
      <c r="D92" s="38"/>
      <c r="E92" s="38"/>
      <c r="F92" s="38"/>
      <c r="G92" s="38"/>
      <c r="H92" s="38"/>
      <c r="I92" s="38"/>
      <c r="J92" s="38"/>
      <c r="K92" s="38"/>
      <c r="L92" s="38"/>
    </row>
    <row r="93" spans="2:18" x14ac:dyDescent="0.25">
      <c r="B93" s="42" t="s">
        <v>105</v>
      </c>
      <c r="C93" s="25"/>
      <c r="D93" s="25"/>
      <c r="E93" s="25"/>
      <c r="F93" s="25"/>
      <c r="G93" s="25"/>
      <c r="H93" s="25"/>
      <c r="I93" s="25"/>
      <c r="J93" s="25"/>
      <c r="K93" s="25"/>
      <c r="L93" s="25"/>
      <c r="R93" s="42" t="s">
        <v>209</v>
      </c>
    </row>
    <row r="94" spans="2:18" x14ac:dyDescent="0.25">
      <c r="B94" s="58"/>
      <c r="C94" s="59">
        <v>2012</v>
      </c>
      <c r="D94" s="59">
        <v>2013</v>
      </c>
      <c r="E94" s="59">
        <v>2014</v>
      </c>
      <c r="F94" s="59">
        <v>2015</v>
      </c>
      <c r="G94" s="59">
        <v>2016</v>
      </c>
      <c r="H94" s="59">
        <v>2017</v>
      </c>
      <c r="I94" s="59">
        <v>2018</v>
      </c>
      <c r="J94" s="59">
        <v>2019</v>
      </c>
      <c r="K94" s="59">
        <v>2020</v>
      </c>
      <c r="L94" s="59">
        <v>2021</v>
      </c>
      <c r="M94" s="59">
        <v>2022</v>
      </c>
      <c r="N94" s="59">
        <v>2023</v>
      </c>
      <c r="O94" s="59">
        <v>2024</v>
      </c>
      <c r="P94" s="14" t="s">
        <v>169</v>
      </c>
    </row>
    <row r="95" spans="2:18" x14ac:dyDescent="0.25">
      <c r="B95" s="48" t="s">
        <v>106</v>
      </c>
      <c r="C95" s="34">
        <v>136620000</v>
      </c>
      <c r="D95" s="34">
        <v>182027630.40000001</v>
      </c>
      <c r="E95" s="34">
        <v>220560109.76999998</v>
      </c>
      <c r="F95" s="34">
        <v>215911381.30253997</v>
      </c>
      <c r="G95" s="34">
        <v>201836358.25696218</v>
      </c>
      <c r="H95" s="34">
        <v>179066842.50018555</v>
      </c>
      <c r="I95" s="34">
        <v>159087625.35085928</v>
      </c>
      <c r="J95" s="34">
        <v>139647117.53298429</v>
      </c>
      <c r="K95" s="34">
        <v>129659356.19114308</v>
      </c>
      <c r="L95" s="34">
        <v>124413139.16371682</v>
      </c>
      <c r="M95" s="34">
        <v>111775874.55316229</v>
      </c>
      <c r="N95" s="34">
        <v>104501500.63724248</v>
      </c>
      <c r="O95" s="34">
        <v>101387355.91825266</v>
      </c>
      <c r="P95" s="100">
        <v>-7.2334868344037351E-2</v>
      </c>
      <c r="Q95" s="34"/>
    </row>
    <row r="96" spans="2:18" x14ac:dyDescent="0.25">
      <c r="B96" s="48" t="s">
        <v>107</v>
      </c>
      <c r="C96" s="34">
        <v>15179999.999999996</v>
      </c>
      <c r="D96" s="34">
        <v>15828489.599999992</v>
      </c>
      <c r="E96" s="34">
        <v>21813637.229999989</v>
      </c>
      <c r="F96" s="34">
        <v>23990153.478059992</v>
      </c>
      <c r="G96" s="34">
        <v>35618180.868875682</v>
      </c>
      <c r="H96" s="34">
        <v>42003333.425969437</v>
      </c>
      <c r="I96" s="34">
        <v>53029208.450286433</v>
      </c>
      <c r="J96" s="34">
        <v>59848764.656993277</v>
      </c>
      <c r="K96" s="34">
        <v>69816576.410615489</v>
      </c>
      <c r="L96" s="34">
        <v>82942092.775811225</v>
      </c>
      <c r="M96" s="34">
        <v>91452988.270769134</v>
      </c>
      <c r="N96" s="34">
        <v>92671142.074535772</v>
      </c>
      <c r="O96" s="34">
        <v>89909542.040714607</v>
      </c>
      <c r="P96" s="100">
        <v>9.1981062687662263E-2</v>
      </c>
      <c r="Q96" s="34"/>
    </row>
    <row r="97" spans="2:18" x14ac:dyDescent="0.25">
      <c r="D97" s="38"/>
      <c r="E97" s="38"/>
      <c r="F97" s="38"/>
      <c r="G97" s="38"/>
      <c r="H97" s="38"/>
      <c r="I97" s="38"/>
      <c r="J97" s="38"/>
      <c r="K97" s="38"/>
      <c r="L97" s="38"/>
    </row>
    <row r="98" spans="2:18" ht="253.15" customHeight="1" x14ac:dyDescent="0.25">
      <c r="D98" s="38"/>
      <c r="E98" s="38"/>
      <c r="F98" s="38"/>
      <c r="G98" s="38"/>
      <c r="H98" s="38"/>
      <c r="I98" s="38"/>
      <c r="J98" s="133"/>
      <c r="K98" s="38"/>
      <c r="L98" s="38"/>
    </row>
    <row r="99" spans="2:18" x14ac:dyDescent="0.25">
      <c r="D99" s="38"/>
      <c r="E99" s="38"/>
      <c r="F99" s="38"/>
      <c r="G99" s="38"/>
      <c r="H99" s="38"/>
      <c r="I99" s="38"/>
      <c r="J99" s="38"/>
      <c r="K99" s="38"/>
      <c r="L99" s="38"/>
    </row>
    <row r="100" spans="2:18" x14ac:dyDescent="0.25">
      <c r="C100" s="8"/>
      <c r="D100" s="8"/>
      <c r="E100" s="8"/>
      <c r="F100" s="8"/>
      <c r="G100" s="8"/>
      <c r="H100" s="15"/>
      <c r="I100" s="8"/>
      <c r="J100" s="15"/>
      <c r="K100" s="8"/>
      <c r="L100" s="15"/>
    </row>
    <row r="101" spans="2:18" x14ac:dyDescent="0.25">
      <c r="B101" s="42" t="s">
        <v>126</v>
      </c>
      <c r="R101" s="42" t="s">
        <v>210</v>
      </c>
    </row>
    <row r="102" spans="2:18" x14ac:dyDescent="0.25">
      <c r="B102" s="58"/>
      <c r="C102" s="59">
        <v>2012</v>
      </c>
      <c r="D102" s="59">
        <v>2013</v>
      </c>
      <c r="E102" s="59">
        <v>2014</v>
      </c>
      <c r="F102" s="59">
        <v>2015</v>
      </c>
      <c r="G102" s="59">
        <v>2016</v>
      </c>
      <c r="H102" s="59">
        <v>2017</v>
      </c>
      <c r="I102" s="59">
        <v>2018</v>
      </c>
      <c r="J102" s="59">
        <v>2019</v>
      </c>
      <c r="K102" s="59">
        <v>2020</v>
      </c>
      <c r="L102" s="59">
        <v>2021</v>
      </c>
      <c r="M102" s="59">
        <v>2022</v>
      </c>
      <c r="N102" s="59">
        <v>2023</v>
      </c>
      <c r="O102" s="59">
        <v>2024</v>
      </c>
      <c r="P102" s="14" t="s">
        <v>169</v>
      </c>
    </row>
    <row r="103" spans="2:18" x14ac:dyDescent="0.25">
      <c r="B103" s="1" t="s">
        <v>24</v>
      </c>
      <c r="C103" s="34">
        <v>136164600</v>
      </c>
      <c r="D103" s="34">
        <v>176289802.92000002</v>
      </c>
      <c r="E103" s="34">
        <v>214985513.58899999</v>
      </c>
      <c r="F103" s="34">
        <v>210393646.00258619</v>
      </c>
      <c r="G103" s="34">
        <v>205873085.42210144</v>
      </c>
      <c r="H103" s="34">
        <v>189457140.76871485</v>
      </c>
      <c r="I103" s="34">
        <v>179662958.22957042</v>
      </c>
      <c r="J103" s="34">
        <v>166978053.39301121</v>
      </c>
      <c r="K103" s="34">
        <v>164966596.26165432</v>
      </c>
      <c r="L103" s="34">
        <v>169409224.4945944</v>
      </c>
      <c r="M103" s="34">
        <v>166037980.92715198</v>
      </c>
      <c r="N103" s="34">
        <v>161090049.09552282</v>
      </c>
      <c r="O103" s="34">
        <v>156289565.63247624</v>
      </c>
      <c r="P103" s="100">
        <v>-2.2960984864084044E-2</v>
      </c>
    </row>
    <row r="104" spans="2:18" x14ac:dyDescent="0.25">
      <c r="B104" s="1" t="s">
        <v>25</v>
      </c>
      <c r="C104" s="34">
        <v>3036000</v>
      </c>
      <c r="D104" s="34">
        <v>4550690.76</v>
      </c>
      <c r="E104" s="34">
        <v>6301717.4219999993</v>
      </c>
      <c r="F104" s="34">
        <v>6957144.5086373994</v>
      </c>
      <c r="G104" s="34">
        <v>7598545.2520268122</v>
      </c>
      <c r="H104" s="34">
        <v>7737456.1574154254</v>
      </c>
      <c r="I104" s="34">
        <v>8060439.6844435381</v>
      </c>
      <c r="J104" s="34">
        <v>8179331.1697890805</v>
      </c>
      <c r="K104" s="34">
        <v>8776941.0344773773</v>
      </c>
      <c r="L104" s="34">
        <v>9745695.9011578187</v>
      </c>
      <c r="M104" s="34">
        <v>9551756.5527247768</v>
      </c>
      <c r="N104" s="34">
        <v>9267114.2074535787</v>
      </c>
      <c r="O104" s="34">
        <v>8990954.2040714622</v>
      </c>
      <c r="P104" s="100">
        <v>1.8375264627690902E-2</v>
      </c>
    </row>
    <row r="105" spans="2:18" x14ac:dyDescent="0.25">
      <c r="B105" s="1" t="s">
        <v>26</v>
      </c>
      <c r="C105" s="34">
        <v>1518000</v>
      </c>
      <c r="D105" s="34">
        <v>1978561.2</v>
      </c>
      <c r="E105" s="34">
        <v>2423737.4699999997</v>
      </c>
      <c r="F105" s="34">
        <v>2399015.3478059997</v>
      </c>
      <c r="G105" s="34">
        <v>2374545.3912583785</v>
      </c>
      <c r="H105" s="34">
        <v>2210701.7592615499</v>
      </c>
      <c r="I105" s="34">
        <v>2121168.3380114576</v>
      </c>
      <c r="J105" s="34">
        <v>1994958.8218997756</v>
      </c>
      <c r="K105" s="34">
        <v>1994759.3260175858</v>
      </c>
      <c r="L105" s="34">
        <v>2073552.3193952804</v>
      </c>
      <c r="M105" s="34">
        <v>2032288.6282393143</v>
      </c>
      <c r="N105" s="34">
        <v>1971726.4271177826</v>
      </c>
      <c r="O105" s="34">
        <v>1912968.9795896728</v>
      </c>
      <c r="P105" s="100">
        <v>-1.7071037526621757E-2</v>
      </c>
    </row>
    <row r="106" spans="2:18" x14ac:dyDescent="0.25">
      <c r="B106" s="1" t="s">
        <v>27</v>
      </c>
      <c r="C106" s="34">
        <v>2277000</v>
      </c>
      <c r="D106" s="34">
        <v>2176417.3199999998</v>
      </c>
      <c r="E106" s="34">
        <v>1211868.7349999999</v>
      </c>
      <c r="F106" s="34">
        <v>1199507.6739029998</v>
      </c>
      <c r="G106" s="34">
        <v>1187272.6956291893</v>
      </c>
      <c r="H106" s="34">
        <v>1105350.879630775</v>
      </c>
      <c r="I106" s="34">
        <v>1060584.1690057288</v>
      </c>
      <c r="J106" s="34">
        <v>997479.41094988782</v>
      </c>
      <c r="K106" s="34">
        <v>997379.66300879291</v>
      </c>
      <c r="L106" s="34">
        <v>1036776.1596976402</v>
      </c>
      <c r="M106" s="34">
        <v>1016144.3141196572</v>
      </c>
      <c r="N106" s="34">
        <v>985863.21355889132</v>
      </c>
      <c r="O106" s="34">
        <v>956484.48979483638</v>
      </c>
      <c r="P106" s="100">
        <v>-1.7071037526621757E-2</v>
      </c>
    </row>
    <row r="107" spans="2:18" x14ac:dyDescent="0.25">
      <c r="B107" s="1" t="s">
        <v>28</v>
      </c>
      <c r="C107" s="34">
        <v>5161200</v>
      </c>
      <c r="D107" s="34">
        <v>7320676.4399999995</v>
      </c>
      <c r="E107" s="34">
        <v>9694949.879999999</v>
      </c>
      <c r="F107" s="34">
        <v>10315765.995565798</v>
      </c>
      <c r="G107" s="34">
        <v>10922908.799788542</v>
      </c>
      <c r="H107" s="34">
        <v>10832438.620381596</v>
      </c>
      <c r="I107" s="34">
        <v>11030075.357659578</v>
      </c>
      <c r="J107" s="34">
        <v>10972273.520448765</v>
      </c>
      <c r="K107" s="34">
        <v>11569604.090901997</v>
      </c>
      <c r="L107" s="34">
        <v>12648669.148311211</v>
      </c>
      <c r="M107" s="34">
        <v>12396960.632259816</v>
      </c>
      <c r="N107" s="34">
        <v>12027531.205418473</v>
      </c>
      <c r="O107" s="34">
        <v>11669110.775497003</v>
      </c>
      <c r="P107" s="100">
        <v>9.4307890324458743E-3</v>
      </c>
    </row>
    <row r="108" spans="2:18" x14ac:dyDescent="0.25">
      <c r="B108" s="1" t="s">
        <v>29</v>
      </c>
      <c r="C108" s="34">
        <v>3643200</v>
      </c>
      <c r="D108" s="34">
        <v>5539971.3600000003</v>
      </c>
      <c r="E108" s="34">
        <v>7755959.9039999992</v>
      </c>
      <c r="F108" s="34">
        <v>8636455.2521015983</v>
      </c>
      <c r="G108" s="34">
        <v>9498181.5650335141</v>
      </c>
      <c r="H108" s="34">
        <v>9727087.7407508194</v>
      </c>
      <c r="I108" s="34">
        <v>10181608.022454996</v>
      </c>
      <c r="J108" s="34">
        <v>10373785.873878833</v>
      </c>
      <c r="K108" s="34">
        <v>11170652.22569848</v>
      </c>
      <c r="L108" s="34">
        <v>12441313.916371683</v>
      </c>
      <c r="M108" s="34">
        <v>12193731.769435884</v>
      </c>
      <c r="N108" s="34">
        <v>11830358.562706694</v>
      </c>
      <c r="O108" s="34">
        <v>11477813.877538037</v>
      </c>
      <c r="P108" s="100">
        <v>2.0172942495317203E-2</v>
      </c>
    </row>
    <row r="109" spans="2:18" x14ac:dyDescent="0.25">
      <c r="B109" s="27" t="s">
        <v>23</v>
      </c>
      <c r="C109" s="33">
        <v>151800000</v>
      </c>
      <c r="D109" s="33">
        <v>197856120</v>
      </c>
      <c r="E109" s="33">
        <v>242373747</v>
      </c>
      <c r="F109" s="33">
        <v>239901534.78059998</v>
      </c>
      <c r="G109" s="33">
        <v>237454539.12583789</v>
      </c>
      <c r="H109" s="33">
        <v>221070175.926155</v>
      </c>
      <c r="I109" s="33">
        <v>212116833.8011457</v>
      </c>
      <c r="J109" s="33">
        <v>199495882.18997756</v>
      </c>
      <c r="K109" s="33">
        <v>199475932.60175854</v>
      </c>
      <c r="L109" s="33">
        <v>207355231.93952802</v>
      </c>
      <c r="M109" s="33">
        <v>203228862.82393143</v>
      </c>
      <c r="N109" s="33">
        <v>197172642.71177822</v>
      </c>
      <c r="O109" s="33">
        <v>191296897.95896724</v>
      </c>
      <c r="P109" s="100">
        <v>-1.7071037526621757E-2</v>
      </c>
    </row>
    <row r="110" spans="2:18" x14ac:dyDescent="0.25">
      <c r="H110" s="10"/>
      <c r="J110" s="10"/>
      <c r="L110" s="10"/>
    </row>
    <row r="111" spans="2:18" ht="182.25" customHeight="1" x14ac:dyDescent="0.25">
      <c r="B111" s="10"/>
      <c r="C111" s="11"/>
    </row>
    <row r="113" spans="2:18" x14ac:dyDescent="0.25">
      <c r="B113" s="42" t="s">
        <v>127</v>
      </c>
      <c r="R113" s="42" t="s">
        <v>211</v>
      </c>
    </row>
    <row r="114" spans="2:18" x14ac:dyDescent="0.25">
      <c r="B114" s="58"/>
      <c r="C114" s="59">
        <v>2012</v>
      </c>
      <c r="D114" s="59">
        <v>2013</v>
      </c>
      <c r="E114" s="59">
        <v>2014</v>
      </c>
      <c r="F114" s="59">
        <v>2015</v>
      </c>
      <c r="G114" s="59">
        <v>2016</v>
      </c>
      <c r="H114" s="59">
        <v>2017</v>
      </c>
      <c r="I114" s="59">
        <v>2018</v>
      </c>
      <c r="J114" s="59">
        <v>2019</v>
      </c>
      <c r="K114" s="59">
        <v>2020</v>
      </c>
      <c r="L114" s="59">
        <v>2021</v>
      </c>
      <c r="M114" s="59">
        <v>2022</v>
      </c>
      <c r="N114" s="59">
        <v>2023</v>
      </c>
      <c r="O114" s="59">
        <v>2024</v>
      </c>
      <c r="P114" s="14" t="s">
        <v>169</v>
      </c>
    </row>
    <row r="115" spans="2:18" x14ac:dyDescent="0.25">
      <c r="B115" s="1" t="s">
        <v>37</v>
      </c>
      <c r="C115" s="34">
        <v>124476000.00000001</v>
      </c>
      <c r="D115" s="34">
        <v>156899903.16</v>
      </c>
      <c r="E115" s="34">
        <v>192687128.86499998</v>
      </c>
      <c r="F115" s="34">
        <v>188802507.87233219</v>
      </c>
      <c r="G115" s="34">
        <v>182839995.12689516</v>
      </c>
      <c r="H115" s="34">
        <v>165802631.94461626</v>
      </c>
      <c r="I115" s="34">
        <v>154845288.67483637</v>
      </c>
      <c r="J115" s="34">
        <v>141642076.35488406</v>
      </c>
      <c r="K115" s="34">
        <v>137638393.49521339</v>
      </c>
      <c r="L115" s="34">
        <v>138928005.3994838</v>
      </c>
      <c r="M115" s="34">
        <v>132098760.83555543</v>
      </c>
      <c r="N115" s="34">
        <v>124218764.90842029</v>
      </c>
      <c r="O115" s="34">
        <v>116691107.75497003</v>
      </c>
      <c r="P115" s="100">
        <v>-4.6055091391925429E-2</v>
      </c>
    </row>
    <row r="116" spans="2:18" x14ac:dyDescent="0.25">
      <c r="B116" s="1" t="s">
        <v>38</v>
      </c>
      <c r="C116" s="34">
        <v>7590000</v>
      </c>
      <c r="D116" s="34">
        <v>11871367.199999999</v>
      </c>
      <c r="E116" s="34">
        <v>14542424.819999998</v>
      </c>
      <c r="F116" s="34">
        <v>16793107.434642002</v>
      </c>
      <c r="G116" s="34">
        <v>18996363.130067028</v>
      </c>
      <c r="H116" s="34">
        <v>19896315.833353948</v>
      </c>
      <c r="I116" s="34">
        <v>19090515.042103115</v>
      </c>
      <c r="J116" s="34">
        <v>17954629.397097979</v>
      </c>
      <c r="K116" s="34">
        <v>17952833.934158269</v>
      </c>
      <c r="L116" s="34">
        <v>18661970.874557525</v>
      </c>
      <c r="M116" s="34">
        <v>18290597.654153828</v>
      </c>
      <c r="N116" s="34">
        <v>17745537.844060041</v>
      </c>
      <c r="O116" s="34">
        <v>17216720.816307053</v>
      </c>
      <c r="P116" s="100">
        <v>-1.7071037526621757E-2</v>
      </c>
    </row>
    <row r="117" spans="2:18" x14ac:dyDescent="0.25">
      <c r="B117" s="1" t="s">
        <v>36</v>
      </c>
      <c r="C117" s="34">
        <v>19734000</v>
      </c>
      <c r="D117" s="34">
        <v>29084849.639999997</v>
      </c>
      <c r="E117" s="34">
        <v>35144193.31499999</v>
      </c>
      <c r="F117" s="34">
        <v>34305919.473625794</v>
      </c>
      <c r="G117" s="34">
        <v>35618180.868875675</v>
      </c>
      <c r="H117" s="34">
        <v>35371228.148184799</v>
      </c>
      <c r="I117" s="34">
        <v>38181030.084206231</v>
      </c>
      <c r="J117" s="34">
        <v>39899176.437995516</v>
      </c>
      <c r="K117" s="34">
        <v>43884705.172386885</v>
      </c>
      <c r="L117" s="34">
        <v>49765255.665486731</v>
      </c>
      <c r="M117" s="34">
        <v>52839504.334222175</v>
      </c>
      <c r="N117" s="34">
        <v>55208339.959297918</v>
      </c>
      <c r="O117" s="34">
        <v>57389069.387690179</v>
      </c>
      <c r="P117" s="100">
        <v>7.0278801267024127E-2</v>
      </c>
    </row>
    <row r="118" spans="2:18" x14ac:dyDescent="0.25">
      <c r="B118" s="27" t="s">
        <v>23</v>
      </c>
      <c r="C118" s="33">
        <v>151800000</v>
      </c>
      <c r="D118" s="33">
        <v>197856119.99999997</v>
      </c>
      <c r="E118" s="33">
        <v>242373746.99999997</v>
      </c>
      <c r="F118" s="33">
        <v>239901534.78059995</v>
      </c>
      <c r="G118" s="33">
        <v>237454539.12583786</v>
      </c>
      <c r="H118" s="33">
        <v>221070175.926155</v>
      </c>
      <c r="I118" s="33">
        <v>212116833.8011457</v>
      </c>
      <c r="J118" s="33">
        <v>199495882.18997756</v>
      </c>
      <c r="K118" s="33">
        <v>199475932.60175854</v>
      </c>
      <c r="L118" s="33">
        <v>207355231.93952805</v>
      </c>
      <c r="M118" s="33">
        <v>203228862.82393143</v>
      </c>
      <c r="N118" s="33">
        <v>197172642.71177825</v>
      </c>
      <c r="O118" s="33">
        <v>191296897.95896727</v>
      </c>
      <c r="P118" s="100">
        <v>-1.7071037526621757E-2</v>
      </c>
    </row>
    <row r="120" spans="2:18" ht="239.25" customHeight="1" x14ac:dyDescent="0.25"/>
    <row r="122" spans="2:18" x14ac:dyDescent="0.25">
      <c r="B122" s="42" t="s">
        <v>128</v>
      </c>
      <c r="R122" s="42" t="s">
        <v>212</v>
      </c>
    </row>
    <row r="123" spans="2:18" x14ac:dyDescent="0.25">
      <c r="B123" s="58"/>
      <c r="C123" s="59">
        <v>2012</v>
      </c>
      <c r="D123" s="59">
        <v>2013</v>
      </c>
      <c r="E123" s="59">
        <v>2014</v>
      </c>
      <c r="F123" s="59">
        <v>2015</v>
      </c>
      <c r="G123" s="59">
        <v>2016</v>
      </c>
      <c r="H123" s="59">
        <v>2017</v>
      </c>
      <c r="I123" s="59">
        <v>2018</v>
      </c>
      <c r="J123" s="59">
        <v>2019</v>
      </c>
      <c r="K123" s="59">
        <v>2020</v>
      </c>
      <c r="L123" s="59">
        <v>2021</v>
      </c>
      <c r="M123" s="59">
        <v>2022</v>
      </c>
      <c r="N123" s="59">
        <v>2023</v>
      </c>
      <c r="O123" s="59">
        <v>2024</v>
      </c>
      <c r="P123" s="14" t="s">
        <v>169</v>
      </c>
    </row>
    <row r="124" spans="2:18" x14ac:dyDescent="0.25">
      <c r="B124" s="1" t="s">
        <v>76</v>
      </c>
      <c r="C124" s="34">
        <v>151041000</v>
      </c>
      <c r="D124" s="34">
        <v>195877558.80000001</v>
      </c>
      <c r="E124" s="34">
        <v>238738140.79499996</v>
      </c>
      <c r="F124" s="34">
        <v>233903996.41108498</v>
      </c>
      <c r="G124" s="34">
        <v>229143630.25643352</v>
      </c>
      <c r="H124" s="34">
        <v>200068509.21317029</v>
      </c>
      <c r="I124" s="34">
        <v>179238724.56196815</v>
      </c>
      <c r="J124" s="34">
        <v>160594185.16293192</v>
      </c>
      <c r="K124" s="34">
        <v>150604329.11432773</v>
      </c>
      <c r="L124" s="34">
        <v>144111886.197972</v>
      </c>
      <c r="M124" s="34">
        <v>129050327.89319646</v>
      </c>
      <c r="N124" s="34">
        <v>107459090.27791916</v>
      </c>
      <c r="O124" s="34">
        <v>94691964.489688799</v>
      </c>
      <c r="P124" s="100">
        <v>-0.10088851149870826</v>
      </c>
    </row>
    <row r="125" spans="2:18" x14ac:dyDescent="0.25">
      <c r="B125" s="51" t="s">
        <v>158</v>
      </c>
      <c r="C125" s="34">
        <v>0</v>
      </c>
      <c r="D125" s="34">
        <v>0</v>
      </c>
      <c r="E125" s="34">
        <v>0</v>
      </c>
      <c r="F125" s="34">
        <v>0</v>
      </c>
      <c r="G125" s="34">
        <v>0</v>
      </c>
      <c r="H125" s="34">
        <v>11053508.79630775</v>
      </c>
      <c r="I125" s="34">
        <v>21211683.380114574</v>
      </c>
      <c r="J125" s="34">
        <v>25934464.684697084</v>
      </c>
      <c r="K125" s="34">
        <v>33910908.542298958</v>
      </c>
      <c r="L125" s="34">
        <v>45618151.026696168</v>
      </c>
      <c r="M125" s="34">
        <v>54871792.962461486</v>
      </c>
      <c r="N125" s="34">
        <v>69010424.949122384</v>
      </c>
      <c r="O125" s="34">
        <v>76518759.18358691</v>
      </c>
      <c r="P125" s="100">
        <v>0.23841289037153701</v>
      </c>
    </row>
    <row r="126" spans="2:18" x14ac:dyDescent="0.25">
      <c r="B126" s="1" t="s">
        <v>57</v>
      </c>
      <c r="C126" s="34">
        <v>0</v>
      </c>
      <c r="D126" s="34">
        <v>989280.6</v>
      </c>
      <c r="E126" s="34">
        <v>2423737.4699999997</v>
      </c>
      <c r="F126" s="34">
        <v>4798030.6956119994</v>
      </c>
      <c r="G126" s="34">
        <v>7123636.1737751355</v>
      </c>
      <c r="H126" s="34">
        <v>8842807.0370461997</v>
      </c>
      <c r="I126" s="34">
        <v>10605841.690057287</v>
      </c>
      <c r="J126" s="34">
        <v>11969752.931398652</v>
      </c>
      <c r="K126" s="34">
        <v>13963315.282123102</v>
      </c>
      <c r="L126" s="34">
        <v>16588418.555162244</v>
      </c>
      <c r="M126" s="34">
        <v>18290597.654153828</v>
      </c>
      <c r="N126" s="34">
        <v>19717264.271177825</v>
      </c>
      <c r="O126" s="34">
        <v>19129689.795896728</v>
      </c>
      <c r="P126" s="100">
        <v>0.10330045656047493</v>
      </c>
    </row>
    <row r="127" spans="2:18" x14ac:dyDescent="0.25">
      <c r="B127" s="51" t="s">
        <v>159</v>
      </c>
      <c r="C127" s="34">
        <v>759000</v>
      </c>
      <c r="D127" s="34">
        <v>989280.6</v>
      </c>
      <c r="E127" s="34">
        <v>1211868.7349999999</v>
      </c>
      <c r="F127" s="34">
        <v>1199507.6739029998</v>
      </c>
      <c r="G127" s="34">
        <v>1187272.6956291893</v>
      </c>
      <c r="H127" s="34">
        <v>1105350.879630775</v>
      </c>
      <c r="I127" s="34">
        <v>1060584.1690057288</v>
      </c>
      <c r="J127" s="34">
        <v>997479.41094988782</v>
      </c>
      <c r="K127" s="34">
        <v>997379.66300879291</v>
      </c>
      <c r="L127" s="34">
        <v>1036776.1596976402</v>
      </c>
      <c r="M127" s="34">
        <v>1016144.3141196572</v>
      </c>
      <c r="N127" s="34">
        <v>985863.21355889132</v>
      </c>
      <c r="O127" s="34">
        <v>956484.48979483638</v>
      </c>
      <c r="P127" s="100">
        <v>-1.7071037526621757E-2</v>
      </c>
    </row>
    <row r="128" spans="2:18" x14ac:dyDescent="0.25">
      <c r="B128" s="27" t="s">
        <v>23</v>
      </c>
      <c r="C128" s="33">
        <v>151800000</v>
      </c>
      <c r="D128" s="33">
        <v>197856120</v>
      </c>
      <c r="E128" s="33">
        <v>242373746.99999997</v>
      </c>
      <c r="F128" s="33">
        <v>239901534.78059998</v>
      </c>
      <c r="G128" s="33">
        <v>237454539.12583783</v>
      </c>
      <c r="H128" s="33">
        <v>221070175.926155</v>
      </c>
      <c r="I128" s="33">
        <v>212116833.80114573</v>
      </c>
      <c r="J128" s="33">
        <v>199495882.18997756</v>
      </c>
      <c r="K128" s="33">
        <v>199475932.60175857</v>
      </c>
      <c r="L128" s="33">
        <v>207355231.93952808</v>
      </c>
      <c r="M128" s="33">
        <v>203228862.82393143</v>
      </c>
      <c r="N128" s="33">
        <v>197172642.71177825</v>
      </c>
      <c r="O128" s="33">
        <v>191296897.9589673</v>
      </c>
      <c r="P128" s="100">
        <v>-1.7071037526621757E-2</v>
      </c>
    </row>
    <row r="129" spans="2:18" ht="272.25" customHeight="1" x14ac:dyDescent="0.25">
      <c r="B129" s="27"/>
      <c r="C129" s="28"/>
      <c r="D129" s="28"/>
      <c r="E129" s="28"/>
      <c r="F129" s="28"/>
      <c r="G129" s="28"/>
      <c r="H129" s="28"/>
      <c r="I129" s="28"/>
      <c r="J129" s="28"/>
      <c r="K129" s="28"/>
      <c r="L129" s="28"/>
    </row>
    <row r="130" spans="2:18" x14ac:dyDescent="0.25">
      <c r="C130" s="28"/>
      <c r="D130" s="28"/>
      <c r="E130" s="28"/>
      <c r="F130" s="28"/>
      <c r="G130" s="28"/>
      <c r="H130" s="28"/>
      <c r="I130" s="28"/>
      <c r="J130" s="28"/>
      <c r="K130" s="28"/>
      <c r="L130" s="28"/>
    </row>
    <row r="131" spans="2:18" ht="15" customHeight="1" x14ac:dyDescent="0.25">
      <c r="B131" s="32" t="s">
        <v>213</v>
      </c>
      <c r="C131" s="28"/>
      <c r="D131" s="28"/>
      <c r="E131" s="28"/>
      <c r="F131" s="28"/>
      <c r="G131" s="28"/>
      <c r="H131" s="28"/>
      <c r="I131" s="28"/>
      <c r="J131" s="28"/>
      <c r="K131" s="28"/>
      <c r="L131" s="28"/>
      <c r="R131" s="32" t="s">
        <v>214</v>
      </c>
    </row>
    <row r="132" spans="2:18" ht="15" customHeight="1" x14ac:dyDescent="0.25">
      <c r="B132" s="58"/>
      <c r="C132" s="59">
        <v>2012</v>
      </c>
      <c r="D132" s="59">
        <v>2013</v>
      </c>
      <c r="E132" s="59">
        <v>2014</v>
      </c>
      <c r="F132" s="59">
        <v>2015</v>
      </c>
      <c r="G132" s="59">
        <v>2016</v>
      </c>
      <c r="H132" s="59">
        <v>2017</v>
      </c>
      <c r="I132" s="59">
        <v>2018</v>
      </c>
      <c r="J132" s="59">
        <v>2019</v>
      </c>
      <c r="K132" s="59">
        <v>2020</v>
      </c>
      <c r="L132" s="59">
        <v>2021</v>
      </c>
      <c r="M132" s="59">
        <v>2022</v>
      </c>
      <c r="N132" s="59">
        <v>2023</v>
      </c>
      <c r="O132" s="59">
        <v>2024</v>
      </c>
      <c r="P132" s="14" t="s">
        <v>169</v>
      </c>
    </row>
    <row r="133" spans="2:18" ht="15" customHeight="1" x14ac:dyDescent="0.25">
      <c r="B133" s="32" t="s">
        <v>78</v>
      </c>
      <c r="C133" s="39">
        <v>1391.5</v>
      </c>
      <c r="D133" s="39">
        <v>2439.5524999999998</v>
      </c>
      <c r="E133" s="39">
        <v>3575.2062500000002</v>
      </c>
      <c r="F133" s="39">
        <v>3823.3676250000003</v>
      </c>
      <c r="G133" s="39">
        <v>4076.1347068750001</v>
      </c>
      <c r="H133" s="39">
        <v>4076.1347068750001</v>
      </c>
      <c r="I133" s="39">
        <v>4065.9443701078121</v>
      </c>
      <c r="J133" s="39">
        <v>4046.5827302501561</v>
      </c>
      <c r="K133" s="39">
        <v>4272.8234919868701</v>
      </c>
      <c r="L133" s="39">
        <v>4681.5283477421353</v>
      </c>
      <c r="M133" s="39">
        <v>4634.7130642647135</v>
      </c>
      <c r="N133" s="39">
        <v>4542.018802979419</v>
      </c>
      <c r="O133" s="39">
        <v>4451.1784269198315</v>
      </c>
      <c r="P133" s="100">
        <v>1.5201525891210377E-2</v>
      </c>
    </row>
    <row r="134" spans="2:18" ht="15" customHeight="1" x14ac:dyDescent="0.25">
      <c r="B134" s="32" t="s">
        <v>77</v>
      </c>
      <c r="C134" s="39">
        <v>7084.0000000000009</v>
      </c>
      <c r="D134" s="39">
        <v>9674.0874999999996</v>
      </c>
      <c r="E134" s="39">
        <v>12197.762499999999</v>
      </c>
      <c r="F134" s="39">
        <v>12319.740125000002</v>
      </c>
      <c r="G134" s="39">
        <v>12657.470931875003</v>
      </c>
      <c r="H134" s="39">
        <v>12024.597385281251</v>
      </c>
      <c r="I134" s="39">
        <v>11229.751117440626</v>
      </c>
      <c r="J134" s="39">
        <v>10668.263561568594</v>
      </c>
      <c r="K134" s="39">
        <v>10774.946197184281</v>
      </c>
      <c r="L134" s="39">
        <v>11313.693507043496</v>
      </c>
      <c r="M134" s="39">
        <v>11200.55657197306</v>
      </c>
      <c r="N134" s="39">
        <v>10976.545440533599</v>
      </c>
      <c r="O134" s="39">
        <v>10757.014531722927</v>
      </c>
      <c r="P134" s="100">
        <v>-7.1424621481027684E-3</v>
      </c>
    </row>
    <row r="135" spans="2:18" ht="15" customHeight="1" x14ac:dyDescent="0.25">
      <c r="B135" s="32" t="s">
        <v>79</v>
      </c>
      <c r="C135" s="39">
        <v>4174.5</v>
      </c>
      <c r="D135" s="39">
        <v>4710.8600000000006</v>
      </c>
      <c r="E135" s="39">
        <v>5257.65625</v>
      </c>
      <c r="F135" s="39">
        <v>5097.8235000000004</v>
      </c>
      <c r="G135" s="39">
        <v>4719.7349237500002</v>
      </c>
      <c r="H135" s="39">
        <v>4279.9414422187501</v>
      </c>
      <c r="I135" s="39">
        <v>4065.9443701078121</v>
      </c>
      <c r="J135" s="39">
        <v>3678.7115729546877</v>
      </c>
      <c r="K135" s="39">
        <v>3529.7237542500225</v>
      </c>
      <c r="L135" s="39">
        <v>3511.1462608066017</v>
      </c>
      <c r="M135" s="39">
        <v>3476.0347981985351</v>
      </c>
      <c r="N135" s="39">
        <v>3406.5141022345642</v>
      </c>
      <c r="O135" s="39">
        <v>3338.3838201898734</v>
      </c>
      <c r="P135" s="100">
        <v>-3.2325851293975583E-2</v>
      </c>
    </row>
    <row r="136" spans="2:18" ht="15" customHeight="1" x14ac:dyDescent="0.25">
      <c r="B136" s="27"/>
      <c r="C136" s="136">
        <v>12650</v>
      </c>
      <c r="D136" s="136">
        <v>16824.5</v>
      </c>
      <c r="E136" s="136">
        <v>21030.625</v>
      </c>
      <c r="F136" s="136">
        <v>21240.931250000001</v>
      </c>
      <c r="G136" s="136">
        <v>21453.340562500001</v>
      </c>
      <c r="H136" s="136">
        <v>20380.673534375001</v>
      </c>
      <c r="I136" s="136">
        <v>19361.63985765625</v>
      </c>
      <c r="J136" s="136">
        <v>18393.557864773436</v>
      </c>
      <c r="K136" s="136">
        <v>18577.493443421175</v>
      </c>
      <c r="L136" s="136">
        <v>19506.368115592235</v>
      </c>
      <c r="M136" s="136">
        <v>19311.304434436308</v>
      </c>
      <c r="N136" s="136">
        <v>18925.078345747581</v>
      </c>
      <c r="O136" s="136">
        <v>18546.57677883263</v>
      </c>
    </row>
    <row r="137" spans="2:18" ht="244.9" customHeight="1" x14ac:dyDescent="0.25">
      <c r="B137" s="27"/>
      <c r="C137" s="28"/>
      <c r="D137" s="28"/>
      <c r="E137" s="28"/>
      <c r="F137" s="28"/>
      <c r="G137" s="28"/>
      <c r="H137" s="28"/>
      <c r="I137" s="28"/>
      <c r="J137" s="28"/>
      <c r="K137" s="28"/>
      <c r="L137" s="28"/>
    </row>
    <row r="138" spans="2:18" x14ac:dyDescent="0.25">
      <c r="B138" s="27"/>
      <c r="C138" s="28"/>
      <c r="D138" s="28"/>
      <c r="E138" s="28"/>
      <c r="F138" s="28"/>
      <c r="G138" s="28"/>
      <c r="H138" s="28"/>
      <c r="I138" s="28"/>
      <c r="J138" s="28"/>
      <c r="K138" s="28"/>
      <c r="L138" s="28"/>
    </row>
    <row r="139" spans="2:18" x14ac:dyDescent="0.25">
      <c r="B139" s="32" t="s">
        <v>129</v>
      </c>
      <c r="R139" s="32" t="s">
        <v>215</v>
      </c>
    </row>
    <row r="140" spans="2:18" x14ac:dyDescent="0.25">
      <c r="B140" s="58"/>
      <c r="C140" s="59">
        <v>2012</v>
      </c>
      <c r="D140" s="59">
        <v>2013</v>
      </c>
      <c r="E140" s="59">
        <v>2014</v>
      </c>
      <c r="F140" s="59">
        <v>2015</v>
      </c>
      <c r="G140" s="59">
        <v>2016</v>
      </c>
      <c r="H140" s="59">
        <v>2017</v>
      </c>
      <c r="I140" s="59">
        <v>2018</v>
      </c>
      <c r="J140" s="59">
        <v>2019</v>
      </c>
      <c r="K140" s="59">
        <v>2020</v>
      </c>
      <c r="L140" s="59">
        <v>2021</v>
      </c>
      <c r="M140" s="59">
        <v>2022</v>
      </c>
      <c r="N140" s="59">
        <v>2023</v>
      </c>
      <c r="O140" s="59">
        <v>2024</v>
      </c>
      <c r="P140" s="14" t="s">
        <v>169</v>
      </c>
    </row>
    <row r="141" spans="2:18" x14ac:dyDescent="0.25">
      <c r="B141" s="12" t="s">
        <v>63</v>
      </c>
      <c r="C141" s="25">
        <v>12650</v>
      </c>
      <c r="D141" s="25">
        <v>16824.5</v>
      </c>
      <c r="E141" s="25">
        <v>21030.625</v>
      </c>
      <c r="F141" s="25">
        <v>21240.931250000001</v>
      </c>
      <c r="G141" s="25">
        <v>21453.340562500001</v>
      </c>
      <c r="H141" s="25">
        <v>20380.673534375001</v>
      </c>
      <c r="I141" s="25">
        <v>19361.63985765625</v>
      </c>
      <c r="J141" s="25">
        <v>18393.557864773436</v>
      </c>
      <c r="K141" s="25">
        <v>18577.493443421172</v>
      </c>
      <c r="L141" s="25">
        <v>19506.368115592231</v>
      </c>
      <c r="M141" s="25">
        <v>19311.304434436308</v>
      </c>
      <c r="N141" s="25">
        <v>18925.078345747581</v>
      </c>
      <c r="O141" s="25">
        <v>18546.57677883263</v>
      </c>
      <c r="P141" s="100">
        <v>-7.1424621481027684E-3</v>
      </c>
    </row>
    <row r="142" spans="2:18" x14ac:dyDescent="0.25">
      <c r="B142" s="57" t="s">
        <v>145</v>
      </c>
      <c r="C142" s="45">
        <v>3000</v>
      </c>
      <c r="D142" s="45">
        <v>8500</v>
      </c>
      <c r="E142" s="45">
        <v>16000</v>
      </c>
      <c r="F142" s="45">
        <v>19200</v>
      </c>
      <c r="G142" s="45">
        <v>23040</v>
      </c>
      <c r="H142" s="45">
        <v>25344.000000000004</v>
      </c>
      <c r="I142" s="45">
        <v>30412.800000000003</v>
      </c>
      <c r="J142" s="45">
        <v>34062.336000000003</v>
      </c>
      <c r="K142" s="45">
        <v>35765.452800000006</v>
      </c>
      <c r="L142" s="45">
        <v>37911.379968000008</v>
      </c>
      <c r="M142" s="45">
        <v>43598.086963200003</v>
      </c>
      <c r="N142" s="45">
        <v>52317.704355840004</v>
      </c>
      <c r="O142" s="45">
        <v>57549.474791424007</v>
      </c>
      <c r="P142" s="100">
        <v>0.11215203220912828</v>
      </c>
    </row>
    <row r="143" spans="2:18" x14ac:dyDescent="0.25">
      <c r="B143" s="14" t="s">
        <v>60</v>
      </c>
      <c r="C143" s="31">
        <v>15650</v>
      </c>
      <c r="D143" s="31">
        <v>25324.5</v>
      </c>
      <c r="E143" s="31">
        <v>37030.625</v>
      </c>
      <c r="F143" s="31">
        <v>40440.931250000001</v>
      </c>
      <c r="G143" s="31">
        <v>44493.340562500001</v>
      </c>
      <c r="H143" s="31">
        <v>45724.673534375004</v>
      </c>
      <c r="I143" s="31">
        <v>49774.439857656253</v>
      </c>
      <c r="J143" s="31">
        <v>52455.893864773439</v>
      </c>
      <c r="K143" s="31">
        <v>54342.946243421175</v>
      </c>
      <c r="L143" s="31">
        <v>57417.74808359224</v>
      </c>
      <c r="M143" s="31">
        <v>62909.391397636311</v>
      </c>
      <c r="N143" s="31">
        <v>71242.782701587581</v>
      </c>
      <c r="O143" s="31">
        <v>76096.051570256634</v>
      </c>
      <c r="P143" s="100">
        <v>7.3311930750445065E-2</v>
      </c>
    </row>
    <row r="144" spans="2:18" ht="263.45" customHeight="1" x14ac:dyDescent="0.25"/>
    <row r="147" spans="2:6" x14ac:dyDescent="0.25">
      <c r="B147" s="42"/>
    </row>
    <row r="148" spans="2:6" x14ac:dyDescent="0.25">
      <c r="C148" s="51"/>
      <c r="D148" s="51"/>
    </row>
    <row r="149" spans="2:6" x14ac:dyDescent="0.25">
      <c r="C149" s="30"/>
      <c r="D149" s="36"/>
      <c r="F149" s="51"/>
    </row>
    <row r="150" spans="2:6" x14ac:dyDescent="0.25">
      <c r="C150" s="30"/>
      <c r="D150" s="36"/>
    </row>
    <row r="151" spans="2:6" x14ac:dyDescent="0.25">
      <c r="B151" s="53"/>
      <c r="C151" s="30"/>
      <c r="D151" s="36"/>
    </row>
    <row r="152" spans="2:6" x14ac:dyDescent="0.25">
      <c r="C152" s="30"/>
      <c r="D152" s="36"/>
    </row>
    <row r="153" spans="2:6" x14ac:dyDescent="0.25">
      <c r="C153" s="30"/>
      <c r="D153" s="36"/>
    </row>
    <row r="154" spans="2:6" x14ac:dyDescent="0.25">
      <c r="C154" s="30"/>
      <c r="D154" s="36"/>
    </row>
    <row r="155" spans="2:6" x14ac:dyDescent="0.25">
      <c r="C155" s="29"/>
      <c r="D155" s="36"/>
    </row>
    <row r="156" spans="2:6" x14ac:dyDescent="0.25">
      <c r="C156" s="26"/>
      <c r="D156" s="37"/>
      <c r="E156" s="46"/>
    </row>
  </sheetData>
  <pageMargins left="0.7" right="0.7" top="0.75" bottom="0.75" header="0.3" footer="0.3"/>
  <pageSetup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33"/>
  <sheetViews>
    <sheetView zoomScale="80" zoomScaleNormal="80" workbookViewId="0"/>
  </sheetViews>
  <sheetFormatPr defaultColWidth="9.140625" defaultRowHeight="15" x14ac:dyDescent="0.25"/>
  <cols>
    <col min="1" max="1" width="9.140625" style="61"/>
    <col min="2" max="2" width="34.42578125" style="61" customWidth="1"/>
    <col min="3" max="10" width="12.28515625" style="61" customWidth="1"/>
    <col min="11" max="11" width="11.42578125" style="61" customWidth="1"/>
    <col min="12" max="12" width="11.7109375" style="61" customWidth="1"/>
    <col min="13" max="15" width="11.28515625" style="61" customWidth="1"/>
    <col min="16" max="16" width="13.5703125" style="61" customWidth="1"/>
    <col min="17" max="16384" width="9.140625" style="61"/>
  </cols>
  <sheetData>
    <row r="2" spans="2:18" x14ac:dyDescent="0.25">
      <c r="B2" s="61" t="s">
        <v>0</v>
      </c>
    </row>
    <row r="3" spans="2:18" x14ac:dyDescent="0.25">
      <c r="B3" s="61" t="s">
        <v>67</v>
      </c>
    </row>
    <row r="4" spans="2:18" x14ac:dyDescent="0.25">
      <c r="B4" s="62">
        <v>43374</v>
      </c>
    </row>
    <row r="5" spans="2:18" x14ac:dyDescent="0.25">
      <c r="B5" s="134" t="s">
        <v>170</v>
      </c>
    </row>
    <row r="6" spans="2:18" x14ac:dyDescent="0.25">
      <c r="B6" s="63"/>
    </row>
    <row r="7" spans="2:18" x14ac:dyDescent="0.25">
      <c r="B7" s="42" t="s">
        <v>190</v>
      </c>
      <c r="C7" s="64"/>
      <c r="R7" s="42" t="s">
        <v>216</v>
      </c>
    </row>
    <row r="8" spans="2:18" x14ac:dyDescent="0.25">
      <c r="B8" s="65"/>
      <c r="C8" s="66">
        <v>2012</v>
      </c>
      <c r="D8" s="66">
        <v>2013</v>
      </c>
      <c r="E8" s="66">
        <v>2014</v>
      </c>
      <c r="F8" s="66">
        <v>2015</v>
      </c>
      <c r="G8" s="66">
        <v>2016</v>
      </c>
      <c r="H8" s="66">
        <v>2017</v>
      </c>
      <c r="I8" s="66">
        <v>2018</v>
      </c>
      <c r="J8" s="66">
        <v>2019</v>
      </c>
      <c r="K8" s="66">
        <v>2020</v>
      </c>
      <c r="L8" s="66">
        <v>2021</v>
      </c>
      <c r="M8" s="66">
        <v>2022</v>
      </c>
      <c r="N8" s="66">
        <v>2023</v>
      </c>
      <c r="O8" s="66">
        <v>2024</v>
      </c>
      <c r="P8" s="14" t="s">
        <v>169</v>
      </c>
    </row>
    <row r="9" spans="2:18" x14ac:dyDescent="0.25">
      <c r="B9" s="51" t="s">
        <v>171</v>
      </c>
      <c r="C9" s="67">
        <v>0</v>
      </c>
      <c r="D9" s="67">
        <v>0</v>
      </c>
      <c r="E9" s="67">
        <v>74323.199999999997</v>
      </c>
      <c r="F9" s="67">
        <v>233240</v>
      </c>
      <c r="G9" s="67">
        <v>504700</v>
      </c>
      <c r="H9" s="67">
        <v>744800</v>
      </c>
      <c r="I9" s="67">
        <v>1512628</v>
      </c>
      <c r="J9" s="67">
        <v>1758170</v>
      </c>
      <c r="K9" s="67">
        <v>1801987.0000000002</v>
      </c>
      <c r="L9" s="67">
        <v>2072285.05</v>
      </c>
      <c r="M9" s="67">
        <v>2320959.2560000001</v>
      </c>
      <c r="N9" s="67">
        <v>2599474.3667200003</v>
      </c>
      <c r="O9" s="67">
        <v>2859421.8033920005</v>
      </c>
      <c r="P9" s="68">
        <v>0.11196473669199625</v>
      </c>
    </row>
    <row r="10" spans="2:18" x14ac:dyDescent="0.25">
      <c r="B10" s="51" t="s">
        <v>172</v>
      </c>
      <c r="C10" s="67">
        <v>0</v>
      </c>
      <c r="D10" s="67">
        <v>0</v>
      </c>
      <c r="E10" s="67">
        <v>0</v>
      </c>
      <c r="F10" s="67">
        <v>0</v>
      </c>
      <c r="G10" s="67">
        <v>0</v>
      </c>
      <c r="H10" s="67">
        <v>0</v>
      </c>
      <c r="I10" s="67">
        <v>0</v>
      </c>
      <c r="J10" s="67">
        <v>0</v>
      </c>
      <c r="K10" s="67">
        <v>205.15900000000002</v>
      </c>
      <c r="L10" s="67">
        <v>666.33084000000008</v>
      </c>
      <c r="M10" s="67">
        <v>9933.9043440000005</v>
      </c>
      <c r="N10" s="67">
        <v>30092.74435008</v>
      </c>
      <c r="O10" s="67">
        <v>60185.48870016</v>
      </c>
      <c r="P10" s="68"/>
    </row>
    <row r="11" spans="2:18" x14ac:dyDescent="0.25">
      <c r="B11" s="14" t="s">
        <v>173</v>
      </c>
      <c r="C11" s="70">
        <v>0</v>
      </c>
      <c r="D11" s="70">
        <v>0</v>
      </c>
      <c r="E11" s="70">
        <v>74323.199999999997</v>
      </c>
      <c r="F11" s="70">
        <v>233240</v>
      </c>
      <c r="G11" s="70">
        <v>504700</v>
      </c>
      <c r="H11" s="70">
        <v>744800</v>
      </c>
      <c r="I11" s="70">
        <v>1512628</v>
      </c>
      <c r="J11" s="70">
        <v>1758170</v>
      </c>
      <c r="K11" s="70">
        <v>1802192.1590000002</v>
      </c>
      <c r="L11" s="70">
        <v>2072951.38084</v>
      </c>
      <c r="M11" s="70">
        <v>2330893.160344</v>
      </c>
      <c r="N11" s="70">
        <v>2629567.1110700802</v>
      </c>
      <c r="O11" s="70">
        <v>2919607.2920921603</v>
      </c>
      <c r="P11" s="68">
        <v>0.11583175690267611</v>
      </c>
    </row>
    <row r="13" spans="2:18" ht="201" customHeight="1" x14ac:dyDescent="0.25"/>
    <row r="14" spans="2:18" x14ac:dyDescent="0.25">
      <c r="B14" s="71"/>
    </row>
    <row r="15" spans="2:18" x14ac:dyDescent="0.25">
      <c r="B15" s="42" t="s">
        <v>191</v>
      </c>
      <c r="R15" s="42" t="s">
        <v>217</v>
      </c>
    </row>
    <row r="16" spans="2:18" x14ac:dyDescent="0.25">
      <c r="B16" s="65"/>
      <c r="C16" s="66">
        <v>2012</v>
      </c>
      <c r="D16" s="66">
        <v>2013</v>
      </c>
      <c r="E16" s="66">
        <v>2014</v>
      </c>
      <c r="F16" s="66">
        <v>2015</v>
      </c>
      <c r="G16" s="66">
        <v>2016</v>
      </c>
      <c r="H16" s="66">
        <v>2017</v>
      </c>
      <c r="I16" s="66">
        <v>2018</v>
      </c>
      <c r="J16" s="66">
        <v>2019</v>
      </c>
      <c r="K16" s="66">
        <v>2020</v>
      </c>
      <c r="L16" s="66">
        <v>2021</v>
      </c>
      <c r="M16" s="66">
        <v>2022</v>
      </c>
      <c r="N16" s="66">
        <v>2023</v>
      </c>
      <c r="O16" s="66">
        <v>2024</v>
      </c>
      <c r="P16" s="14" t="s">
        <v>169</v>
      </c>
    </row>
    <row r="17" spans="2:18" x14ac:dyDescent="0.25">
      <c r="B17" s="51" t="s">
        <v>182</v>
      </c>
      <c r="C17" s="72"/>
      <c r="D17" s="72"/>
      <c r="E17" s="72">
        <v>67763062.752000019</v>
      </c>
      <c r="F17" s="72">
        <v>193320974.00000003</v>
      </c>
      <c r="G17" s="72">
        <v>380291450.00000006</v>
      </c>
      <c r="H17" s="72">
        <v>510188000</v>
      </c>
      <c r="I17" s="72">
        <v>984342671</v>
      </c>
      <c r="J17" s="72">
        <v>1109933603.4401999</v>
      </c>
      <c r="K17" s="72">
        <v>1158114310.3616252</v>
      </c>
      <c r="L17" s="72">
        <v>1284933977.7406578</v>
      </c>
      <c r="M17" s="72">
        <v>1414950766.258709</v>
      </c>
      <c r="N17" s="72">
        <v>1544811222.8095536</v>
      </c>
      <c r="O17" s="72">
        <v>1663170609.8338492</v>
      </c>
      <c r="P17" s="68">
        <v>9.1352585447400436E-2</v>
      </c>
    </row>
    <row r="18" spans="2:18" x14ac:dyDescent="0.25">
      <c r="B18" s="61" t="s">
        <v>150</v>
      </c>
      <c r="C18" s="72"/>
      <c r="D18" s="72"/>
      <c r="E18" s="72">
        <v>8470382.8440000024</v>
      </c>
      <c r="F18" s="72">
        <v>23923470.532500006</v>
      </c>
      <c r="G18" s="72">
        <v>46590456.268125013</v>
      </c>
      <c r="H18" s="72">
        <v>61879363.276500016</v>
      </c>
      <c r="I18" s="72">
        <v>113104741.89417979</v>
      </c>
      <c r="J18" s="72">
        <v>124891576.6819638</v>
      </c>
      <c r="K18" s="72">
        <v>108104671.56712228</v>
      </c>
      <c r="L18" s="72">
        <v>118128880.27902287</v>
      </c>
      <c r="M18" s="72">
        <v>113567862.8985787</v>
      </c>
      <c r="N18" s="72">
        <v>121714116.34032938</v>
      </c>
      <c r="O18" s="72">
        <v>128382177.09511547</v>
      </c>
      <c r="P18" s="68">
        <v>2.1340735623966989E-2</v>
      </c>
    </row>
    <row r="19" spans="2:18" x14ac:dyDescent="0.25">
      <c r="B19" s="14" t="s">
        <v>183</v>
      </c>
      <c r="C19" s="73"/>
      <c r="D19" s="73"/>
      <c r="E19" s="73">
        <v>76233445.596000016</v>
      </c>
      <c r="F19" s="73">
        <v>217244444.53250003</v>
      </c>
      <c r="G19" s="73">
        <v>426881906.26812506</v>
      </c>
      <c r="H19" s="73">
        <v>572067363.27649999</v>
      </c>
      <c r="I19" s="73">
        <v>1097447412.8941798</v>
      </c>
      <c r="J19" s="73">
        <v>1234825180.1221638</v>
      </c>
      <c r="K19" s="73">
        <v>1266218981.9287474</v>
      </c>
      <c r="L19" s="73">
        <v>1403062858.0196807</v>
      </c>
      <c r="M19" s="73">
        <v>1528518629.1572876</v>
      </c>
      <c r="N19" s="73">
        <v>1666525339.149883</v>
      </c>
      <c r="O19" s="73">
        <v>1791552786.9289646</v>
      </c>
      <c r="P19" s="68">
        <v>8.5111372127636198E-2</v>
      </c>
    </row>
    <row r="20" spans="2:18" x14ac:dyDescent="0.25">
      <c r="C20" s="74"/>
      <c r="D20" s="75"/>
      <c r="E20" s="75"/>
      <c r="F20" s="75"/>
      <c r="G20" s="75"/>
      <c r="H20" s="75"/>
      <c r="I20" s="75"/>
      <c r="J20" s="75"/>
      <c r="K20" s="75"/>
      <c r="L20" s="75"/>
      <c r="M20" s="75"/>
      <c r="N20" s="75"/>
      <c r="O20" s="75"/>
      <c r="P20" s="75"/>
    </row>
    <row r="21" spans="2:18" x14ac:dyDescent="0.25">
      <c r="B21" s="61" t="s">
        <v>138</v>
      </c>
      <c r="C21" s="74"/>
      <c r="D21" s="74"/>
      <c r="E21" s="74"/>
      <c r="F21" s="74"/>
      <c r="G21" s="74"/>
      <c r="H21" s="74"/>
      <c r="I21" s="74"/>
      <c r="J21" s="68"/>
      <c r="K21" s="74"/>
    </row>
    <row r="22" spans="2:18" x14ac:dyDescent="0.25">
      <c r="C22" s="74"/>
      <c r="D22" s="74"/>
      <c r="E22" s="74"/>
      <c r="F22" s="74"/>
      <c r="G22" s="74"/>
      <c r="H22" s="74"/>
      <c r="I22" s="74"/>
      <c r="J22" s="68"/>
      <c r="K22" s="74"/>
    </row>
    <row r="23" spans="2:18" ht="152.25" customHeight="1" x14ac:dyDescent="0.25">
      <c r="C23" s="74"/>
      <c r="D23" s="74"/>
      <c r="E23" s="74"/>
      <c r="F23" s="74"/>
      <c r="G23" s="74"/>
      <c r="H23" s="74"/>
      <c r="I23" s="74"/>
      <c r="J23" s="68"/>
      <c r="K23" s="74"/>
    </row>
    <row r="25" spans="2:18" x14ac:dyDescent="0.25">
      <c r="B25" s="42" t="s">
        <v>192</v>
      </c>
      <c r="R25" s="42" t="s">
        <v>218</v>
      </c>
    </row>
    <row r="26" spans="2:18" x14ac:dyDescent="0.25">
      <c r="B26" s="65"/>
      <c r="C26" s="66">
        <v>2012</v>
      </c>
      <c r="D26" s="66">
        <v>2013</v>
      </c>
      <c r="E26" s="66">
        <v>2014</v>
      </c>
      <c r="F26" s="66">
        <v>2015</v>
      </c>
      <c r="G26" s="66">
        <v>2016</v>
      </c>
      <c r="H26" s="66">
        <v>2017</v>
      </c>
      <c r="I26" s="66">
        <v>2018</v>
      </c>
      <c r="J26" s="66">
        <v>2019</v>
      </c>
      <c r="K26" s="66">
        <v>2020</v>
      </c>
      <c r="L26" s="66">
        <v>2021</v>
      </c>
      <c r="M26" s="66">
        <v>2022</v>
      </c>
      <c r="N26" s="66">
        <v>2023</v>
      </c>
      <c r="O26" s="66">
        <v>2024</v>
      </c>
      <c r="P26" s="14" t="s">
        <v>169</v>
      </c>
    </row>
    <row r="27" spans="2:18" x14ac:dyDescent="0.25">
      <c r="B27" s="61" t="s">
        <v>141</v>
      </c>
      <c r="C27" s="72"/>
      <c r="D27" s="72"/>
      <c r="E27" s="67">
        <v>74323.199999999997</v>
      </c>
      <c r="F27" s="67">
        <v>233240</v>
      </c>
      <c r="G27" s="67">
        <v>504700</v>
      </c>
      <c r="H27" s="67">
        <v>737352</v>
      </c>
      <c r="I27" s="67">
        <v>1482375.44</v>
      </c>
      <c r="J27" s="67">
        <v>1722170</v>
      </c>
      <c r="K27" s="67">
        <v>1702180.7738457231</v>
      </c>
      <c r="L27" s="67">
        <v>1872887.072038467</v>
      </c>
      <c r="M27" s="67">
        <v>2054716.1367975771</v>
      </c>
      <c r="N27" s="67">
        <v>2265399.5808552322</v>
      </c>
      <c r="O27" s="67">
        <v>2490767.0764849065</v>
      </c>
      <c r="P27" s="68">
        <v>9.0341354296014753E-2</v>
      </c>
    </row>
    <row r="28" spans="2:18" x14ac:dyDescent="0.25">
      <c r="B28" s="61" t="s">
        <v>140</v>
      </c>
      <c r="C28" s="72"/>
      <c r="D28" s="72"/>
      <c r="E28" s="67">
        <v>0</v>
      </c>
      <c r="F28" s="67">
        <v>0</v>
      </c>
      <c r="G28" s="67">
        <v>0</v>
      </c>
      <c r="H28" s="67">
        <v>7448</v>
      </c>
      <c r="I28" s="67">
        <v>30252.560000000001</v>
      </c>
      <c r="J28" s="67">
        <v>36000</v>
      </c>
      <c r="K28" s="67">
        <v>100011.38515427691</v>
      </c>
      <c r="L28" s="67">
        <v>200064.30880153287</v>
      </c>
      <c r="M28" s="67">
        <v>276177.02354642283</v>
      </c>
      <c r="N28" s="67">
        <v>364167.53021484811</v>
      </c>
      <c r="O28" s="67">
        <v>428840.21560725354</v>
      </c>
      <c r="P28" s="68">
        <v>0.55568702346662469</v>
      </c>
    </row>
    <row r="29" spans="2:18" x14ac:dyDescent="0.25">
      <c r="B29" s="69" t="s">
        <v>125</v>
      </c>
      <c r="C29" s="73"/>
      <c r="D29" s="73"/>
      <c r="E29" s="70">
        <v>74323.199999999997</v>
      </c>
      <c r="F29" s="70">
        <v>233240</v>
      </c>
      <c r="G29" s="70">
        <v>504700</v>
      </c>
      <c r="H29" s="70">
        <v>744800</v>
      </c>
      <c r="I29" s="70">
        <v>1512628</v>
      </c>
      <c r="J29" s="70">
        <v>1758170</v>
      </c>
      <c r="K29" s="70">
        <v>1802192.159</v>
      </c>
      <c r="L29" s="70">
        <v>2072951.38084</v>
      </c>
      <c r="M29" s="70">
        <v>2330893.160344</v>
      </c>
      <c r="N29" s="70">
        <v>2629567.1110700802</v>
      </c>
      <c r="O29" s="70">
        <v>2919607.2920921599</v>
      </c>
      <c r="P29" s="68">
        <v>0.11583175690267611</v>
      </c>
    </row>
    <row r="30" spans="2:18" x14ac:dyDescent="0.25">
      <c r="C30" s="74"/>
      <c r="D30" s="75"/>
      <c r="E30" s="75"/>
      <c r="F30" s="75"/>
      <c r="G30" s="75"/>
      <c r="H30" s="75"/>
      <c r="I30" s="75"/>
      <c r="J30" s="75"/>
      <c r="K30" s="75"/>
      <c r="L30" s="75"/>
      <c r="M30" s="75"/>
      <c r="N30" s="75"/>
      <c r="O30" s="75"/>
      <c r="P30" s="75"/>
    </row>
    <row r="31" spans="2:18" x14ac:dyDescent="0.25">
      <c r="B31" s="61" t="s">
        <v>139</v>
      </c>
      <c r="C31" s="74"/>
      <c r="D31" s="74"/>
      <c r="E31" s="74"/>
      <c r="F31" s="74"/>
      <c r="G31" s="74"/>
      <c r="H31" s="74"/>
      <c r="I31" s="74"/>
      <c r="J31" s="68"/>
      <c r="K31" s="74"/>
    </row>
    <row r="32" spans="2:18" x14ac:dyDescent="0.25">
      <c r="C32" s="74"/>
      <c r="D32" s="74"/>
      <c r="E32" s="74"/>
      <c r="F32" s="74"/>
      <c r="G32" s="74"/>
      <c r="H32" s="74"/>
      <c r="I32" s="74"/>
      <c r="J32" s="68"/>
      <c r="K32" s="74"/>
    </row>
    <row r="33" spans="3:11" ht="152.25" customHeight="1" x14ac:dyDescent="0.25">
      <c r="C33" s="74"/>
      <c r="D33" s="74"/>
      <c r="E33" s="74"/>
      <c r="F33" s="74"/>
      <c r="G33" s="74"/>
      <c r="H33" s="74"/>
      <c r="I33" s="74"/>
      <c r="J33" s="68"/>
      <c r="K33" s="74"/>
    </row>
  </sheetData>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Definitions</vt:lpstr>
      <vt:lpstr>Table of Contents</vt:lpstr>
      <vt:lpstr>Summary</vt:lpstr>
      <vt:lpstr>IDAS</vt:lpstr>
      <vt:lpstr>ODAS</vt:lpstr>
      <vt:lpstr>DRS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JMadden</dc:creator>
  <cp:lastModifiedBy>Eleanor!</cp:lastModifiedBy>
  <dcterms:created xsi:type="dcterms:W3CDTF">2012-04-23T17:24:04Z</dcterms:created>
  <dcterms:modified xsi:type="dcterms:W3CDTF">2019-10-04T16:54:17Z</dcterms:modified>
</cp:coreProperties>
</file>