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charts/chart26.xml" ContentType="application/vnd.openxmlformats-officedocument.drawingml.chart+xml"/>
  <Override PartName="/xl/charts/style9.xml" ContentType="application/vnd.ms-office.chartstyle+xml"/>
  <Override PartName="/xl/charts/colors9.xml" ContentType="application/vnd.ms-office.chartcolorstyle+xml"/>
  <Override PartName="/xl/charts/chart2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24226"/>
  <mc:AlternateContent xmlns:mc="http://schemas.openxmlformats.org/markup-compatibility/2006">
    <mc:Choice Requires="x15">
      <x15ac:absPath xmlns:x15ac="http://schemas.microsoft.com/office/spreadsheetml/2010/11/ac" url="C:\Users\ktmun\Documents\MEXP\2019 fixed wireless\"/>
    </mc:Choice>
  </mc:AlternateContent>
  <xr:revisionPtr revIDLastSave="0" documentId="13_ncr:1_{74E2F539-15E2-4389-95EE-B2167A6C6FD9}" xr6:coauthVersionLast="43" xr6:coauthVersionMax="43" xr10:uidLastSave="{00000000-0000-0000-0000-000000000000}"/>
  <bookViews>
    <workbookView xWindow="756" yWindow="240" windowWidth="22116" windowHeight="11604" tabRatio="746" xr2:uid="{00000000-000D-0000-FFFF-FFFF00000000}"/>
  </bookViews>
  <sheets>
    <sheet name="Title sheet and Definitions" sheetId="11" r:id="rId1"/>
    <sheet name="TOC" sheetId="39" r:id="rId2"/>
    <sheet name="Summary" sheetId="36" r:id="rId3"/>
    <sheet name="802.11-based" sheetId="44" r:id="rId4"/>
    <sheet name="3GPP-based" sheetId="58" r:id="rId5"/>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39" l="1"/>
  <c r="B34" i="39" l="1"/>
  <c r="C37" i="39"/>
  <c r="C36" i="39" l="1"/>
  <c r="C35" i="39"/>
  <c r="C31" i="39"/>
  <c r="B33" i="39"/>
  <c r="B32" i="39"/>
  <c r="C25" i="39"/>
  <c r="B24" i="39"/>
  <c r="C12" i="39"/>
  <c r="B15" i="39"/>
  <c r="B14" i="39"/>
  <c r="B13" i="39"/>
  <c r="B12" i="39"/>
  <c r="C34" i="39" l="1"/>
  <c r="C33" i="39"/>
  <c r="B31" i="39"/>
  <c r="B30" i="39"/>
  <c r="C32" i="39"/>
  <c r="B29" i="39"/>
  <c r="C30" i="39"/>
  <c r="C29" i="39"/>
  <c r="C10" i="39"/>
  <c r="B10" i="39"/>
  <c r="C24" i="39"/>
  <c r="B23" i="39"/>
  <c r="C28" i="39"/>
  <c r="C27" i="39"/>
  <c r="B28" i="39"/>
  <c r="B27" i="39"/>
  <c r="C23" i="39"/>
  <c r="C22" i="39"/>
  <c r="C20" i="39"/>
  <c r="C19" i="39"/>
  <c r="B22" i="39"/>
  <c r="B21" i="39"/>
  <c r="B20" i="39"/>
  <c r="B19" i="39"/>
  <c r="C17" i="39"/>
  <c r="C16" i="39"/>
  <c r="C15" i="39"/>
  <c r="C14" i="39"/>
  <c r="C13" i="39"/>
  <c r="C11" i="39"/>
  <c r="C9" i="39"/>
  <c r="B11" i="39"/>
  <c r="B9" i="39"/>
  <c r="B4" i="39"/>
  <c r="B3" i="39"/>
  <c r="D2" i="39"/>
</calcChain>
</file>

<file path=xl/sharedStrings.xml><?xml version="1.0" encoding="utf-8"?>
<sst xmlns="http://schemas.openxmlformats.org/spreadsheetml/2006/main" count="239" uniqueCount="118">
  <si>
    <t>Mobile Experts</t>
  </si>
  <si>
    <t>Last Revision:</t>
  </si>
  <si>
    <t>Licensed to:</t>
  </si>
  <si>
    <t>COMPANY</t>
  </si>
  <si>
    <t>Kyung Mun, Principal Analyst</t>
  </si>
  <si>
    <t>(408) 540-7284</t>
  </si>
  <si>
    <t>kyung@mobile-experts.net</t>
  </si>
  <si>
    <t>Definitions:</t>
  </si>
  <si>
    <t xml:space="preserve"> </t>
  </si>
  <si>
    <t>TABLE OF CONTENTS</t>
  </si>
  <si>
    <t>Tables:</t>
  </si>
  <si>
    <t>Charts:</t>
  </si>
  <si>
    <t>Total</t>
  </si>
  <si>
    <t>CPE</t>
  </si>
  <si>
    <t>2.4 GHz</t>
  </si>
  <si>
    <t>5 GHz</t>
  </si>
  <si>
    <t>60 GHz</t>
  </si>
  <si>
    <t>900 MHz</t>
  </si>
  <si>
    <t>3.5 GHz</t>
  </si>
  <si>
    <t>WISP</t>
  </si>
  <si>
    <t>Rural</t>
  </si>
  <si>
    <t>Sub/Urban</t>
  </si>
  <si>
    <t>APAC</t>
  </si>
  <si>
    <t>MEA</t>
  </si>
  <si>
    <t>2.5 GHz</t>
  </si>
  <si>
    <t xml:space="preserve">LTE </t>
  </si>
  <si>
    <t>Europe</t>
  </si>
  <si>
    <t>Customer Name</t>
  </si>
  <si>
    <t>N. America</t>
  </si>
  <si>
    <t>S. America</t>
  </si>
  <si>
    <t>* Note:  These figures only reflect dedicated LTE small cells primarily purchased by WISPs and competitive/OTT operators.</t>
  </si>
  <si>
    <t>* Major mobile/telco operators may choose to leverage existing LTE Macros with optimized software features for FWA</t>
  </si>
  <si>
    <t>LTE fixed</t>
  </si>
  <si>
    <t>AP total</t>
  </si>
  <si>
    <t>CPE total</t>
  </si>
  <si>
    <t>* Major mobile/telco operators may choose to leverage existing LTE Macros with optimized software features for FWA.  (These are not counted above.)</t>
  </si>
  <si>
    <t>28-39 GHz</t>
  </si>
  <si>
    <t>5G fixed</t>
  </si>
  <si>
    <t>* "5G fixed" includes 5GTF and future 5GNR based radios specifically for fixed wireless access application</t>
  </si>
  <si>
    <t>802.11-based</t>
  </si>
  <si>
    <t>Table 2-1:   802.11-based fixed wireless access AP shipment by region</t>
  </si>
  <si>
    <t>Chart 2-1:   802.11-based fixed wireless access AP shipment by region</t>
  </si>
  <si>
    <t>Table 2-2:   802.11-based fixed wireless access AP shipment by spectrum band</t>
  </si>
  <si>
    <t>Chart 2-2:   802.11-based fixed wireless access AP shipment by spectrum band</t>
  </si>
  <si>
    <t>Table 2-3:   802.11-based fixed wireless access AP shipment by operator type</t>
  </si>
  <si>
    <t>Table 2-4:   802.11-based fixed wireless access AP deployment by market density</t>
  </si>
  <si>
    <t>Table 2-5:   802.11-based fixed wireless access CPE shipment by region</t>
  </si>
  <si>
    <t>Table 3-1:   3GPP-based fixed wireless access AP shipment by region</t>
  </si>
  <si>
    <t>Chart 3-1:   3GPP-based fixed wireless access AP shipment by region</t>
  </si>
  <si>
    <t>Table 3-2:   3GPP-based fixed wireless access AP shipment by spectrum band</t>
  </si>
  <si>
    <t>Chart 3-2:   3GPP-based fixed wireless access AP shipment by spectrum band</t>
  </si>
  <si>
    <t>* "LTE fixed" shipment only reflects dedicated base station access points primarily used by non-Tier 1 MNOs (including WISPs, Tier 2/3 telcos, etc.)</t>
  </si>
  <si>
    <t>450-900 MHz</t>
  </si>
  <si>
    <t>2.6 GHz</t>
  </si>
  <si>
    <t>Table 1-4:   Fixed wireless access equipment revenue, by technology</t>
  </si>
  <si>
    <t>Table 1-2:   Fixed wireless access AP shipment, by spectrum bands</t>
  </si>
  <si>
    <t xml:space="preserve">Table 1-1:   Fixed wireless access AP shipment, by technology </t>
  </si>
  <si>
    <t>Chart 3-3:   LTE fixed wireless access AP shipment by spectrum band</t>
  </si>
  <si>
    <t>Chart 3-4:   5G fixed wireless access AP shipment by spectrum band</t>
  </si>
  <si>
    <t>Mobile/Telco</t>
  </si>
  <si>
    <t>3-4 GHz</t>
  </si>
  <si>
    <t>Base station radio node for fixed wireless access.  Mostly point-to-multipoint acces point but some are point-to-point in high-speed use case.</t>
  </si>
  <si>
    <t>Access Point (AP):</t>
  </si>
  <si>
    <t>Customer Premise Equipment (CPE):</t>
  </si>
  <si>
    <t>A radio node at subscriber home or business premise.  It is the final end node of a fixed wirless access system.</t>
  </si>
  <si>
    <t>3GPP-based</t>
  </si>
  <si>
    <t>Fixed wireless system based on 3GPP standard (LTE or 5G)</t>
  </si>
  <si>
    <t>Proprietary fixed wireless access systems primarily based on 802.11 PHY chipset with customized layer 2 and above for fixed wireless application.  Proprietary FPGA based systems are lumped in this group.</t>
  </si>
  <si>
    <t>802.11-based / Proprietary</t>
  </si>
  <si>
    <t>Major mobile operators who primarily use their wireless infrastructure for mobile broadband service</t>
  </si>
  <si>
    <t>Wireless Internet Service Provider (WISP):</t>
  </si>
  <si>
    <t>Mobile Operator (MNO):</t>
  </si>
  <si>
    <t>Regional independent ISPs who use wireless networks for transport and access. Most operate in rural markets.</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</si>
  <si>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</si>
  <si>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CAGR (18-24)</t>
  </si>
  <si>
    <t>* Major mobile/telco operators may choose to leverage existing (not counted) or new (counted) LTE base stations specifically dedicated for FWA.</t>
  </si>
  <si>
    <t>L. America</t>
  </si>
  <si>
    <t>28-40 GHz</t>
  </si>
  <si>
    <t>Table 2-6:   802.11-based FWA equipment revenue</t>
  </si>
  <si>
    <t>Access Point</t>
  </si>
  <si>
    <t>* Excludes revenue associated with wireless backhaul  (e.g., majority of PtP associated with backhaul)</t>
  </si>
  <si>
    <t>Table 3-3:   3GPP-based fixed wireless access AP deployment by technology</t>
  </si>
  <si>
    <t>Table 1-5:   Fixed wireless access equipment revenue, AP vs. CPE</t>
  </si>
  <si>
    <t>Chart 1-7:   Fixed wireless access equipment revenue, AP vs. CPE</t>
  </si>
  <si>
    <t>Chart 1-8:   Fixed wireless access AP shipment by region</t>
  </si>
  <si>
    <t>Table 1-6:   Fixed wireless access AP shipment by region</t>
  </si>
  <si>
    <t>Chart 1-9:   Fixed wireless access CPE shipment by region</t>
  </si>
  <si>
    <t>Table 1-7:   Fixed wireless access CPE shipment by region</t>
  </si>
  <si>
    <t xml:space="preserve">Table 1-3:   Fixed wireless access CPE shipment, by technology </t>
  </si>
  <si>
    <t>Chart 1-3:   Fixed wireless access CPE shipment by technology</t>
  </si>
  <si>
    <t>Chart 1-4:   Fixed wireless access equipment revenue by technology</t>
  </si>
  <si>
    <t>Chart 1-6:   Fixed wireless access CPE revenue by technology</t>
  </si>
  <si>
    <t>Chart 1-5:   Fixed wireless access AP revenue by technology</t>
  </si>
  <si>
    <t>Table 3-4:  3GPP-based 'dedicated' fixed wireless access AP shipment by operator type</t>
  </si>
  <si>
    <t>Table 3-5:   3GPP-based fixed wireless access AP deployment by market density</t>
  </si>
  <si>
    <t>Table 3-6:   3GPP-based fixed wireless access CPE shipment by region</t>
  </si>
  <si>
    <t>Table 3-7:   3GPP-based fixed wireless access CPE shipment by region</t>
  </si>
  <si>
    <t>Chart 3-6:  3GPP-based 'dedicated' fixed wireless access AP shipment by operator type</t>
  </si>
  <si>
    <t>Chart 3-7:   3GPP-based fixed wireless access AP deployment by market density</t>
  </si>
  <si>
    <t>Chart 3-8:   3GPP-based fixed wireless access CPE shipment by region</t>
  </si>
  <si>
    <t>Chart 3-9:   3GPP-based fixed wireless access CPE shipment by technology</t>
  </si>
  <si>
    <t>Chart 1-2:   Fixed wireless access AP shipment by spectrum bands</t>
  </si>
  <si>
    <t>Chart 1-1:   Dedicated FWA AP shipment by technology</t>
  </si>
  <si>
    <t>* Only captures "dedicated" fixed wireless access AP shipments (i.e., a majority of LTE/5G base station APs will be used for mobile and fixed)</t>
  </si>
  <si>
    <t xml:space="preserve">5G </t>
  </si>
  <si>
    <t>Chart 3-5:   3GPP-based dedicated FWA AP deployment by technology</t>
  </si>
  <si>
    <t>Chart 3-10:   LTE fixed wireless access equipment revenue</t>
  </si>
  <si>
    <t>Chart 3-11:   5G fixed wireless access equipment revenue</t>
  </si>
  <si>
    <t>Table 3-9:   5G fixed wireless access equipment revenue</t>
  </si>
  <si>
    <t>Table 3-8:   LTE fixed wireless access equipment revenue</t>
  </si>
  <si>
    <t>Chart 2-3:   802.11-based "5G" fixed wireless access AP shipment</t>
  </si>
  <si>
    <t>Chart 2-4:   802.11-based fixed wireless access AP shipment by operator type</t>
  </si>
  <si>
    <t>Chart 2-5:   802.11-based fixed wireless access AP deployment by market density</t>
  </si>
  <si>
    <t>Chart 2-6:   802.11-based fixed wireless access CPE shipment by region</t>
  </si>
  <si>
    <t>Chart 2-7:   802.11-based FWA equipment revenue</t>
  </si>
  <si>
    <t>2019 Fixed Wireless Access Infrastructure and CPE</t>
  </si>
  <si>
    <t>3GPP (LTE and 5G) Fixed Wireless Access</t>
  </si>
  <si>
    <t>802.11-based Proprietary Fixed Wireless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</si>
</sst>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409]d\-mmm\-yyyy;@"/>
    <numFmt numFmtId="170" formatCode="&quot;$&quot;#,###,,\ &quot;M&quot;"/>
  </numFmts>
  <fonts count="43" x14ac:knownFonts="1">
    <font>
      <sz val="10"/>
      <name val="Arial"/>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theme="1"/>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sz val="1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3"/>
      <name val="Candara"/>
      <family val="2"/>
    </font>
    <font>
      <sz val="10"/>
      <color theme="0" tint="-0.499984740745262"/>
      <name val="Candara"/>
      <family val="2"/>
    </font>
    <font>
      <sz val="8"/>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13">
    <xf numFmtId="0" fontId="0" fillId="0" borderId="0"/>
    <xf numFmtId="43" fontId="3"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4" fontId="7"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7" fillId="0" borderId="0" applyFont="0" applyFill="0" applyBorder="0" applyAlignment="0" applyProtection="0"/>
    <xf numFmtId="167" fontId="2" fillId="0" borderId="0"/>
    <xf numFmtId="167" fontId="17" fillId="0" borderId="0" applyNumberFormat="0" applyFill="0" applyBorder="0" applyAlignment="0" applyProtection="0"/>
    <xf numFmtId="0" fontId="34" fillId="0" borderId="3" applyNumberFormat="0" applyProtection="0">
      <alignment wrapText="1"/>
    </xf>
    <xf numFmtId="0" fontId="35" fillId="0" borderId="4" applyNumberFormat="0" applyFont="0" applyProtection="0">
      <alignment wrapText="1"/>
    </xf>
    <xf numFmtId="0" fontId="34" fillId="0" borderId="5" applyNumberFormat="0" applyProtection="0">
      <alignment wrapText="1"/>
    </xf>
  </cellStyleXfs>
  <cellXfs count="142">
    <xf numFmtId="0" fontId="0" fillId="0" borderId="0" xfId="0"/>
    <xf numFmtId="0" fontId="5" fillId="0" borderId="0" xfId="0" applyFont="1"/>
    <xf numFmtId="14" fontId="5" fillId="0" borderId="0" xfId="0" applyNumberFormat="1" applyFont="1" applyAlignment="1">
      <alignment horizontal="left"/>
    </xf>
    <xf numFmtId="0" fontId="6" fillId="0" borderId="0" xfId="0" applyFont="1"/>
    <xf numFmtId="0" fontId="5" fillId="0" borderId="0" xfId="0" applyFont="1" applyAlignment="1">
      <alignment horizontal="right"/>
    </xf>
    <xf numFmtId="165" fontId="5" fillId="0" borderId="0" xfId="1" applyNumberFormat="1" applyFont="1"/>
    <xf numFmtId="0" fontId="8" fillId="0" borderId="0" xfId="0" applyFont="1" applyAlignment="1">
      <alignment wrapText="1"/>
    </xf>
    <xf numFmtId="0" fontId="5" fillId="0" borderId="0" xfId="0" applyFont="1" applyAlignment="1">
      <alignment wrapText="1"/>
    </xf>
    <xf numFmtId="0" fontId="9" fillId="0" borderId="0" xfId="0" applyFont="1"/>
    <xf numFmtId="0" fontId="9" fillId="0" borderId="0" xfId="0" applyFont="1" applyAlignment="1">
      <alignment horizontal="right"/>
    </xf>
    <xf numFmtId="0" fontId="5" fillId="0" borderId="0" xfId="0" applyFont="1" applyFill="1"/>
    <xf numFmtId="165" fontId="6" fillId="0" borderId="0" xfId="1" applyNumberFormat="1" applyFont="1"/>
    <xf numFmtId="15" fontId="12" fillId="0" borderId="0" xfId="0" applyNumberFormat="1" applyFont="1"/>
    <xf numFmtId="0" fontId="11" fillId="0" borderId="0" xfId="0" applyFont="1" applyFill="1"/>
    <xf numFmtId="0" fontId="9"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9" fontId="6" fillId="0" borderId="0" xfId="6" applyFont="1"/>
    <xf numFmtId="0" fontId="10" fillId="0" borderId="0" xfId="0" applyFont="1"/>
    <xf numFmtId="0" fontId="8" fillId="0" borderId="0" xfId="0" applyFont="1"/>
    <xf numFmtId="0" fontId="14" fillId="0" borderId="0" xfId="0" applyFont="1"/>
    <xf numFmtId="0" fontId="10" fillId="0" borderId="0" xfId="0" applyFont="1" applyAlignment="1">
      <alignment horizontal="right"/>
    </xf>
    <xf numFmtId="14" fontId="6" fillId="0" borderId="0" xfId="0" applyNumberFormat="1" applyFont="1" applyAlignment="1">
      <alignment horizontal="left"/>
    </xf>
    <xf numFmtId="167" fontId="8" fillId="0" borderId="0" xfId="8" applyFont="1"/>
    <xf numFmtId="167" fontId="16" fillId="0" borderId="0" xfId="8" applyFont="1"/>
    <xf numFmtId="167" fontId="8" fillId="0" borderId="0" xfId="8" applyFont="1" applyAlignment="1">
      <alignment horizontal="left"/>
    </xf>
    <xf numFmtId="167" fontId="6" fillId="0" borderId="0" xfId="8" applyFont="1"/>
    <xf numFmtId="167" fontId="2" fillId="0" borderId="0" xfId="8"/>
    <xf numFmtId="167" fontId="5" fillId="0" borderId="0" xfId="8" applyFont="1"/>
    <xf numFmtId="167" fontId="5" fillId="2" borderId="0" xfId="8" applyFont="1" applyFill="1" applyBorder="1"/>
    <xf numFmtId="167" fontId="5" fillId="0" borderId="0" xfId="8" applyFont="1" applyFill="1" applyBorder="1"/>
    <xf numFmtId="167" fontId="2" fillId="0" borderId="0" xfId="8" applyFill="1"/>
    <xf numFmtId="167" fontId="5" fillId="0" borderId="0" xfId="8" applyFont="1" applyBorder="1"/>
    <xf numFmtId="0" fontId="18" fillId="0" borderId="0" xfId="5" applyFont="1" applyAlignment="1" applyProtection="1"/>
    <xf numFmtId="0" fontId="19" fillId="0" borderId="0" xfId="0" applyFont="1"/>
    <xf numFmtId="0" fontId="20" fillId="0" borderId="0" xfId="0" applyFont="1"/>
    <xf numFmtId="0" fontId="20" fillId="0" borderId="0" xfId="0" applyFont="1" applyAlignment="1">
      <alignment horizontal="right"/>
    </xf>
    <xf numFmtId="0" fontId="21" fillId="0" borderId="0" xfId="0" applyFont="1"/>
    <xf numFmtId="0" fontId="20" fillId="0" borderId="0" xfId="0" applyFont="1" applyFill="1"/>
    <xf numFmtId="14" fontId="20" fillId="0" borderId="0" xfId="0" applyNumberFormat="1" applyFont="1" applyAlignment="1">
      <alignment horizontal="left"/>
    </xf>
    <xf numFmtId="3" fontId="22" fillId="0" borderId="0" xfId="0" applyNumberFormat="1" applyFont="1" applyFill="1" applyBorder="1"/>
    <xf numFmtId="0" fontId="24" fillId="3" borderId="1" xfId="0" applyFont="1" applyFill="1" applyBorder="1" applyAlignment="1">
      <alignment horizontal="left"/>
    </xf>
    <xf numFmtId="0" fontId="24" fillId="3" borderId="2" xfId="0" applyFont="1" applyFill="1" applyBorder="1" applyAlignment="1">
      <alignment horizontal="right"/>
    </xf>
    <xf numFmtId="165" fontId="20" fillId="0" borderId="0" xfId="1" applyNumberFormat="1" applyFont="1"/>
    <xf numFmtId="9" fontId="20" fillId="0" borderId="0" xfId="6" applyFont="1"/>
    <xf numFmtId="165" fontId="23" fillId="0" borderId="0" xfId="1" applyNumberFormat="1" applyFont="1"/>
    <xf numFmtId="9" fontId="23" fillId="0" borderId="0" xfId="6" applyFont="1"/>
    <xf numFmtId="2" fontId="26" fillId="0" borderId="0" xfId="0" applyNumberFormat="1" applyFont="1" applyFill="1"/>
    <xf numFmtId="165" fontId="23" fillId="0" borderId="0" xfId="0" applyNumberFormat="1" applyFont="1"/>
    <xf numFmtId="43" fontId="20" fillId="0" borderId="0" xfId="0" applyNumberFormat="1" applyFont="1" applyFill="1"/>
    <xf numFmtId="0" fontId="23" fillId="0" borderId="0" xfId="0" applyFont="1" applyFill="1" applyBorder="1"/>
    <xf numFmtId="0" fontId="20" fillId="0" borderId="0" xfId="0" applyFont="1" applyFill="1" applyBorder="1"/>
    <xf numFmtId="0" fontId="20" fillId="0" borderId="0" xfId="0" applyFont="1" applyFill="1" applyBorder="1" applyAlignment="1">
      <alignment horizontal="left" indent="2"/>
    </xf>
    <xf numFmtId="9" fontId="23" fillId="0" borderId="0" xfId="6" applyFont="1" applyFill="1" applyBorder="1"/>
    <xf numFmtId="0" fontId="23" fillId="0" borderId="0" xfId="0" applyFont="1" applyFill="1" applyBorder="1" applyAlignment="1">
      <alignment horizontal="right"/>
    </xf>
    <xf numFmtId="3" fontId="23" fillId="0" borderId="0" xfId="0" applyNumberFormat="1" applyFont="1" applyFill="1" applyBorder="1"/>
    <xf numFmtId="0" fontId="27" fillId="0" borderId="0" xfId="0" applyFont="1" applyFill="1" applyBorder="1"/>
    <xf numFmtId="0" fontId="23" fillId="0" borderId="0" xfId="0" applyFont="1" applyFill="1" applyBorder="1" applyAlignment="1">
      <alignment horizontal="left"/>
    </xf>
    <xf numFmtId="0" fontId="20" fillId="0" borderId="0" xfId="0" applyFont="1" applyFill="1" applyBorder="1" applyAlignment="1">
      <alignment horizontal="left"/>
    </xf>
    <xf numFmtId="9" fontId="23" fillId="0" borderId="0" xfId="0" applyNumberFormat="1" applyFont="1" applyFill="1" applyBorder="1"/>
    <xf numFmtId="9" fontId="28" fillId="0" borderId="0" xfId="6" applyFont="1" applyFill="1" applyBorder="1"/>
    <xf numFmtId="9" fontId="29" fillId="0" borderId="0" xfId="6" applyFont="1" applyFill="1" applyBorder="1"/>
    <xf numFmtId="0" fontId="23" fillId="0" borderId="0" xfId="0" applyFont="1" applyFill="1" applyBorder="1" applyAlignment="1">
      <alignment horizontal="left" indent="2"/>
    </xf>
    <xf numFmtId="166" fontId="20" fillId="0" borderId="0" xfId="3" applyNumberFormat="1" applyFont="1" applyFill="1" applyBorder="1"/>
    <xf numFmtId="166" fontId="23" fillId="0" borderId="0" xfId="3" applyNumberFormat="1" applyFont="1" applyFill="1" applyBorder="1"/>
    <xf numFmtId="166" fontId="20" fillId="0" borderId="0" xfId="0" applyNumberFormat="1" applyFont="1" applyFill="1" applyBorder="1"/>
    <xf numFmtId="2" fontId="20" fillId="0" borderId="0" xfId="0" applyNumberFormat="1" applyFont="1" applyFill="1" applyBorder="1"/>
    <xf numFmtId="2" fontId="23" fillId="0" borderId="0" xfId="0" applyNumberFormat="1" applyFont="1" applyFill="1" applyBorder="1"/>
    <xf numFmtId="3" fontId="20" fillId="0" borderId="0" xfId="0" applyNumberFormat="1" applyFont="1" applyFill="1" applyBorder="1"/>
    <xf numFmtId="3" fontId="30" fillId="0" borderId="0" xfId="0" applyNumberFormat="1" applyFont="1" applyFill="1" applyBorder="1"/>
    <xf numFmtId="0" fontId="31" fillId="0" borderId="0" xfId="0" applyFont="1" applyFill="1" applyBorder="1"/>
    <xf numFmtId="0" fontId="32" fillId="0" borderId="0" xfId="0" applyFont="1" applyFill="1" applyBorder="1"/>
    <xf numFmtId="9" fontId="22" fillId="0" borderId="0" xfId="6" applyFont="1" applyFill="1" applyBorder="1"/>
    <xf numFmtId="9" fontId="20" fillId="0" borderId="0" xfId="0" applyNumberFormat="1" applyFont="1" applyFill="1" applyBorder="1"/>
    <xf numFmtId="9" fontId="22" fillId="0" borderId="0" xfId="0" applyNumberFormat="1" applyFont="1" applyFill="1" applyBorder="1"/>
    <xf numFmtId="165" fontId="20" fillId="0" borderId="0" xfId="1" applyNumberFormat="1" applyFont="1" applyFill="1" applyBorder="1"/>
    <xf numFmtId="164" fontId="22" fillId="0" borderId="0" xfId="0" applyNumberFormat="1" applyFont="1" applyFill="1" applyBorder="1"/>
    <xf numFmtId="9" fontId="20" fillId="0" borderId="0" xfId="6" applyFont="1" applyFill="1" applyBorder="1"/>
    <xf numFmtId="9" fontId="33" fillId="0" borderId="0" xfId="6" applyFont="1"/>
    <xf numFmtId="165" fontId="33" fillId="0" borderId="0" xfId="0" applyNumberFormat="1" applyFont="1"/>
    <xf numFmtId="0" fontId="25" fillId="0" borderId="0" xfId="0" applyFont="1" applyFill="1"/>
    <xf numFmtId="9" fontId="8" fillId="0" borderId="0" xfId="6" applyFont="1"/>
    <xf numFmtId="0" fontId="36" fillId="0" borderId="0" xfId="0" applyFont="1"/>
    <xf numFmtId="0" fontId="36" fillId="0" borderId="0" xfId="0" applyFont="1" applyAlignment="1">
      <alignment horizontal="right"/>
    </xf>
    <xf numFmtId="0" fontId="37" fillId="0" borderId="0" xfId="0" applyFont="1"/>
    <xf numFmtId="0" fontId="36" fillId="0" borderId="0" xfId="0" applyFont="1" applyFill="1"/>
    <xf numFmtId="14" fontId="36" fillId="0" borderId="0" xfId="0" applyNumberFormat="1" applyFont="1" applyAlignment="1">
      <alignment horizontal="left"/>
    </xf>
    <xf numFmtId="3" fontId="38" fillId="0" borderId="0" xfId="0" applyNumberFormat="1" applyFont="1" applyFill="1" applyBorder="1"/>
    <xf numFmtId="0" fontId="39" fillId="0" borderId="0" xfId="0" applyFont="1"/>
    <xf numFmtId="3" fontId="39" fillId="0" borderId="0" xfId="0" applyNumberFormat="1" applyFont="1"/>
    <xf numFmtId="0" fontId="1" fillId="0" borderId="0" xfId="0" applyFont="1"/>
    <xf numFmtId="2" fontId="9" fillId="0" borderId="0" xfId="0" applyNumberFormat="1" applyFont="1" applyFill="1"/>
    <xf numFmtId="165" fontId="6" fillId="0" borderId="0" xfId="0" applyNumberFormat="1" applyFont="1"/>
    <xf numFmtId="165" fontId="22" fillId="0" borderId="0" xfId="0" applyNumberFormat="1" applyFont="1"/>
    <xf numFmtId="0" fontId="8" fillId="0" borderId="0" xfId="0" applyFont="1" applyFill="1"/>
    <xf numFmtId="9" fontId="8" fillId="0" borderId="0" xfId="6" applyFont="1" applyFill="1"/>
    <xf numFmtId="9" fontId="13" fillId="0" borderId="0" xfId="6" applyFont="1" applyFill="1"/>
    <xf numFmtId="0" fontId="22" fillId="0" borderId="0" xfId="0" applyFont="1"/>
    <xf numFmtId="165" fontId="25" fillId="0" borderId="0" xfId="1" applyNumberFormat="1" applyFont="1" applyFill="1"/>
    <xf numFmtId="165" fontId="14" fillId="0" borderId="0" xfId="1" applyNumberFormat="1" applyFont="1" applyFill="1"/>
    <xf numFmtId="165" fontId="33" fillId="0" borderId="0" xfId="0" applyNumberFormat="1" applyFont="1" applyFill="1"/>
    <xf numFmtId="14" fontId="40" fillId="0" borderId="0" xfId="0" applyNumberFormat="1" applyFont="1" applyAlignment="1">
      <alignment horizontal="left"/>
    </xf>
    <xf numFmtId="14" fontId="5" fillId="0" borderId="0" xfId="0" applyNumberFormat="1" applyFont="1" applyAlignment="1">
      <alignment horizontal="left" indent="1"/>
    </xf>
    <xf numFmtId="167" fontId="8" fillId="0" borderId="0" xfId="8" applyFont="1" applyAlignment="1">
      <alignment horizontal="right"/>
    </xf>
    <xf numFmtId="0" fontId="24" fillId="3" borderId="0" xfId="0" applyFont="1" applyFill="1" applyBorder="1" applyAlignment="1">
      <alignment horizontal="right"/>
    </xf>
    <xf numFmtId="9" fontId="5" fillId="0" borderId="0" xfId="6" applyFont="1" applyFill="1"/>
    <xf numFmtId="0" fontId="25" fillId="0" borderId="0" xfId="0" applyFont="1"/>
    <xf numFmtId="0" fontId="9" fillId="0" borderId="0" xfId="0" applyFont="1" applyFill="1" applyBorder="1"/>
    <xf numFmtId="0" fontId="11" fillId="0" borderId="0" xfId="0" applyFont="1" applyFill="1" applyBorder="1"/>
    <xf numFmtId="2" fontId="9" fillId="0" borderId="0" xfId="0" applyNumberFormat="1" applyFont="1" applyFill="1" applyBorder="1"/>
    <xf numFmtId="165" fontId="5" fillId="0" borderId="0" xfId="0" applyNumberFormat="1" applyFont="1"/>
    <xf numFmtId="165" fontId="5" fillId="0" borderId="0" xfId="0" applyNumberFormat="1" applyFont="1" applyFill="1"/>
    <xf numFmtId="9" fontId="6" fillId="0" borderId="0" xfId="6" applyFont="1" applyFill="1"/>
    <xf numFmtId="9" fontId="9" fillId="0" borderId="0" xfId="6" applyFont="1" applyFill="1"/>
    <xf numFmtId="9" fontId="5" fillId="0" borderId="0" xfId="6" applyFont="1"/>
    <xf numFmtId="0" fontId="1" fillId="0" borderId="0" xfId="0" applyFont="1" applyFill="1" applyBorder="1"/>
    <xf numFmtId="3" fontId="5" fillId="0" borderId="0" xfId="0" applyNumberFormat="1" applyFont="1" applyFill="1" applyBorder="1"/>
    <xf numFmtId="14" fontId="5" fillId="0" borderId="0" xfId="0" applyNumberFormat="1" applyFont="1" applyFill="1" applyAlignment="1">
      <alignment horizontal="left"/>
    </xf>
    <xf numFmtId="9" fontId="39" fillId="0" borderId="0" xfId="6" applyFont="1"/>
    <xf numFmtId="170" fontId="5" fillId="0" borderId="0" xfId="3" applyNumberFormat="1" applyFont="1"/>
    <xf numFmtId="170" fontId="6" fillId="0" borderId="0" xfId="3" applyNumberFormat="1" applyFont="1"/>
    <xf numFmtId="9" fontId="11" fillId="0" borderId="0" xfId="6" applyFont="1" applyFill="1"/>
    <xf numFmtId="170" fontId="40" fillId="0" borderId="0" xfId="3" applyNumberFormat="1" applyFont="1"/>
    <xf numFmtId="0" fontId="13" fillId="0" borderId="0" xfId="0" applyNumberFormat="1" applyFont="1" applyFill="1"/>
    <xf numFmtId="170" fontId="5" fillId="0" borderId="0" xfId="3" applyNumberFormat="1" applyFont="1" applyFill="1"/>
    <xf numFmtId="9" fontId="12" fillId="0" borderId="0" xfId="6" applyFont="1" applyFill="1"/>
    <xf numFmtId="170" fontId="6" fillId="0" borderId="0" xfId="3" applyNumberFormat="1" applyFont="1" applyFill="1"/>
    <xf numFmtId="14" fontId="41" fillId="0" borderId="0" xfId="0" applyNumberFormat="1" applyFont="1" applyFill="1" applyAlignment="1">
      <alignment horizontal="left" indent="2"/>
    </xf>
    <xf numFmtId="165" fontId="41" fillId="0" borderId="0" xfId="0" applyNumberFormat="1" applyFont="1"/>
    <xf numFmtId="9" fontId="5" fillId="0" borderId="0" xfId="6" applyNumberFormat="1" applyFont="1"/>
    <xf numFmtId="9" fontId="1" fillId="0" borderId="0" xfId="6" applyFont="1"/>
    <xf numFmtId="165" fontId="40" fillId="0" borderId="0" xfId="1" applyNumberFormat="1" applyFont="1"/>
    <xf numFmtId="9" fontId="20" fillId="0" borderId="0" xfId="6" applyFont="1" applyFill="1"/>
    <xf numFmtId="166" fontId="20" fillId="0" borderId="0" xfId="3" applyNumberFormat="1" applyFont="1" applyFill="1"/>
    <xf numFmtId="0" fontId="15" fillId="0" borderId="0" xfId="0" applyFont="1" applyAlignment="1">
      <alignment horizontal="left" vertical="center" wrapText="1"/>
    </xf>
    <xf numFmtId="14" fontId="9" fillId="0" borderId="0" xfId="0" applyNumberFormat="1" applyFont="1" applyFill="1" applyAlignment="1">
      <alignment horizontal="left"/>
    </xf>
    <xf numFmtId="166" fontId="11" fillId="0" borderId="0" xfId="3" applyNumberFormat="1" applyFont="1" applyFill="1"/>
    <xf numFmtId="165" fontId="9" fillId="0" borderId="0" xfId="1" applyNumberFormat="1" applyFont="1" applyFill="1"/>
    <xf numFmtId="3" fontId="11" fillId="0" borderId="0" xfId="0" applyNumberFormat="1" applyFont="1" applyFill="1" applyBorder="1"/>
    <xf numFmtId="165" fontId="9" fillId="0" borderId="0" xfId="0" applyNumberFormat="1" applyFont="1" applyFill="1"/>
    <xf numFmtId="165" fontId="20" fillId="0" borderId="0" xfId="1" applyNumberFormat="1" applyFont="1" applyFill="1"/>
  </cellXfs>
  <cellStyles count="13">
    <cellStyle name="Body: normal cell" xfId="11" xr:uid="{00000000-0005-0000-0000-000000000000}"/>
    <cellStyle name="Comma" xfId="1" builtinId="3"/>
    <cellStyle name="Comma 2" xfId="2" xr:uid="{00000000-0005-0000-0000-000002000000}"/>
    <cellStyle name="Currency" xfId="3" builtinId="4"/>
    <cellStyle name="Currency 2" xfId="4" xr:uid="{00000000-0005-0000-0000-000004000000}"/>
    <cellStyle name="Header: bottom row" xfId="10" xr:uid="{00000000-0005-0000-0000-000005000000}"/>
    <cellStyle name="Hyperlink" xfId="5" builtinId="8"/>
    <cellStyle name="Hyperlink 2" xfId="9" xr:uid="{00000000-0005-0000-0000-000007000000}"/>
    <cellStyle name="Normal" xfId="0" builtinId="0"/>
    <cellStyle name="Normal 2" xfId="8" xr:uid="{00000000-0005-0000-0000-000009000000}"/>
    <cellStyle name="Parent row" xfId="12" xr:uid="{00000000-0005-0000-0000-00000A000000}"/>
    <cellStyle name="Percent" xfId="6" builtinId="5"/>
    <cellStyle name="Percent 2" xfId="7" xr:uid="{00000000-0005-0000-0000-00000C000000}"/>
  </cellStyles>
  <dxfs count="0"/>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97186538177257"/>
          <c:y val="5.1400554097404488E-2"/>
          <c:w val="0.6489433107918785"/>
          <c:h val="0.8100495771361913"/>
        </c:manualLayout>
      </c:layout>
      <c:barChart>
        <c:barDir val="col"/>
        <c:grouping val="stacked"/>
        <c:varyColors val="0"/>
        <c:ser>
          <c:idx val="0"/>
          <c:order val="0"/>
          <c:tx>
            <c:strRef>
              <c:f>Summary!$B$8</c:f>
              <c:strCache>
                <c:ptCount val="1"/>
                <c:pt idx="0">
                  <c:v>802.11-based</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Summary!$D$8:$K$8</c15:sqref>
                  </c15:fullRef>
                </c:ext>
              </c:extLst>
              <c:f>Summary!$E$8:$K$8</c:f>
              <c:numCache>
                <c:formatCode>_(* #,##0_);_(* \(#,##0\);_(* "-"??_);_(@_)</c:formatCode>
                <c:ptCount val="7"/>
                <c:pt idx="0">
                  <c:v>167205.5</c:v>
                </c:pt>
                <c:pt idx="1">
                  <c:v>173909.00261389691</c:v>
                </c:pt>
                <c:pt idx="2">
                  <c:v>179983.10456432705</c:v>
                </c:pt>
                <c:pt idx="3">
                  <c:v>180056.39379907266</c:v>
                </c:pt>
                <c:pt idx="4">
                  <c:v>176409.77848106256</c:v>
                </c:pt>
                <c:pt idx="5">
                  <c:v>187867.48049025558</c:v>
                </c:pt>
                <c:pt idx="6">
                  <c:v>190786.26148578941</c:v>
                </c:pt>
              </c:numCache>
            </c:numRef>
          </c:val>
          <c:extLst>
            <c:ext xmlns:c16="http://schemas.microsoft.com/office/drawing/2014/chart" uri="{C3380CC4-5D6E-409C-BE32-E72D297353CC}">
              <c16:uniqueId val="{00000000-A5DA-492D-A284-BA226B3105BB}"/>
            </c:ext>
          </c:extLst>
        </c:ser>
        <c:ser>
          <c:idx val="1"/>
          <c:order val="1"/>
          <c:tx>
            <c:strRef>
              <c:f>Summary!$B$9</c:f>
              <c:strCache>
                <c:ptCount val="1"/>
                <c:pt idx="0">
                  <c:v>LTE fixed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Summary!$D$9:$K$9</c15:sqref>
                  </c15:fullRef>
                </c:ext>
              </c:extLst>
              <c:f>Summary!$E$9:$K$9</c:f>
              <c:numCache>
                <c:formatCode>_(* #,##0_);_(* \(#,##0\);_(* "-"??_);_(@_)</c:formatCode>
                <c:ptCount val="7"/>
                <c:pt idx="0">
                  <c:v>9050</c:v>
                </c:pt>
                <c:pt idx="1">
                  <c:v>28960.209017109919</c:v>
                </c:pt>
                <c:pt idx="2">
                  <c:v>33553.387102374705</c:v>
                </c:pt>
                <c:pt idx="3">
                  <c:v>39019.452660313611</c:v>
                </c:pt>
                <c:pt idx="4">
                  <c:v>42999.815953009864</c:v>
                </c:pt>
                <c:pt idx="5">
                  <c:v>42921.954789492833</c:v>
                </c:pt>
                <c:pt idx="6">
                  <c:v>41738.903175345527</c:v>
                </c:pt>
              </c:numCache>
            </c:numRef>
          </c:val>
          <c:extLst>
            <c:ext xmlns:c16="http://schemas.microsoft.com/office/drawing/2014/chart" uri="{C3380CC4-5D6E-409C-BE32-E72D297353CC}">
              <c16:uniqueId val="{00000001-A5DA-492D-A284-BA226B3105BB}"/>
            </c:ext>
          </c:extLst>
        </c:ser>
        <c:ser>
          <c:idx val="2"/>
          <c:order val="2"/>
          <c:tx>
            <c:strRef>
              <c:f>Summary!$B$10</c:f>
              <c:strCache>
                <c:ptCount val="1"/>
                <c:pt idx="0">
                  <c:v>5G fixed</c:v>
                </c:pt>
              </c:strCache>
            </c:strRef>
          </c:tx>
          <c:spPr>
            <a:solidFill>
              <a:schemeClr val="tx1"/>
            </a:solidFill>
            <a:ln>
              <a:noFill/>
            </a:ln>
            <a:effectLst/>
          </c:spPr>
          <c:invertIfNegative val="0"/>
          <c:cat>
            <c:numRef>
              <c:extLst>
                <c:ext xmlns:c15="http://schemas.microsoft.com/office/drawing/2012/chart" uri="{02D57815-91ED-43cb-92C2-25804820EDAC}">
                  <c15:fullRef>
                    <c15:sqref>Summary!$D$7:$K$7</c15:sqref>
                  </c15:fullRef>
                </c:ext>
              </c:extLst>
              <c:f>Summary!$E$7:$K$7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Summary!$D$10:$K$10</c15:sqref>
                  </c15:fullRef>
                </c:ext>
              </c:extLst>
              <c:f>Summary!$E$10:$K$10</c:f>
              <c:numCache>
                <c:formatCode>_(* #,##0_);_(* \(#,##0\);_(* "-"??_);_(@_)</c:formatCode>
                <c:ptCount val="7"/>
                <c:pt idx="0">
                  <c:v>1500</c:v>
                </c:pt>
                <c:pt idx="1">
                  <c:v>3200</c:v>
                </c:pt>
                <c:pt idx="2">
                  <c:v>5338.4574721291629</c:v>
                </c:pt>
                <c:pt idx="3">
                  <c:v>8455.9859674789932</c:v>
                </c:pt>
                <c:pt idx="4">
                  <c:v>14604.7376902</c:v>
                </c:pt>
                <c:pt idx="5">
                  <c:v>21701.248367036671</c:v>
                </c:pt>
                <c:pt idx="6">
                  <c:v>29891.536433153778</c:v>
                </c:pt>
              </c:numCache>
            </c:numRef>
          </c:val>
          <c:extLst>
            <c:ext xmlns:c16="http://schemas.microsoft.com/office/drawing/2014/chart" uri="{C3380CC4-5D6E-409C-BE32-E72D297353CC}">
              <c16:uniqueId val="{00000002-A5DA-492D-A284-BA226B3105BB}"/>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wireless</a:t>
                </a:r>
                <a:r>
                  <a:rPr lang="en-US" baseline="0">
                    <a:latin typeface="Candara" panose="020E0502030303020204" pitchFamily="34" charset="0"/>
                  </a:rPr>
                  <a:t> access </a:t>
                </a:r>
                <a:r>
                  <a:rPr lang="en-US">
                    <a:latin typeface="Candara" panose="020E0502030303020204" pitchFamily="34" charset="0"/>
                  </a:rPr>
                  <a:t>AP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1071881340260435E-2"/>
              <c:y val="0.1453550483900776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1874358149834314"/>
          <c:y val="0.31471494567017072"/>
          <c:w val="0.17628859219656617"/>
          <c:h val="0.3155044853272879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'802.11-based'!$B$21</c:f>
              <c:strCache>
                <c:ptCount val="1"/>
                <c:pt idx="0">
                  <c:v>900 MHz</c:v>
                </c:pt>
              </c:strCache>
            </c:strRef>
          </c:tx>
          <c:spPr>
            <a:solidFill>
              <a:schemeClr val="tx2">
                <a:lumMod val="60000"/>
                <a:lumOff val="40000"/>
              </a:schemeClr>
            </a:solidFill>
            <a:ln>
              <a:noFill/>
            </a:ln>
            <a:effectLst/>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'802.11-based'!$E$21:$K$21</c:f>
              <c:numCache>
                <c:formatCode>_(* #,##0_);_(* \(#,##0\);_(* "-"??_);_(@_)</c:formatCode>
                <c:ptCount val="7"/>
                <c:pt idx="0">
                  <c:v>6572.4290672374973</c:v>
                </c:pt>
                <c:pt idx="1">
                  <c:v>7633.9855436781781</c:v>
                </c:pt>
                <c:pt idx="2">
                  <c:v>5739.2534900614846</c:v>
                </c:pt>
                <c:pt idx="3">
                  <c:v>5231.2890852571036</c:v>
                </c:pt>
                <c:pt idx="4">
                  <c:v>4918.2236218874623</c:v>
                </c:pt>
                <c:pt idx="5">
                  <c:v>3341.341011327524</c:v>
                </c:pt>
                <c:pt idx="6">
                  <c:v>2022.1837549660434</c:v>
                </c:pt>
              </c:numCache>
            </c:numRef>
          </c:val>
          <c:extLst>
            <c:ext xmlns:c16="http://schemas.microsoft.com/office/drawing/2014/chart" uri="{C3380CC4-5D6E-409C-BE32-E72D297353CC}">
              <c16:uniqueId val="{00000000-182C-4969-A294-901CC705E8A3}"/>
            </c:ext>
          </c:extLst>
        </c:ser>
        <c:ser>
          <c:idx val="1"/>
          <c:order val="1"/>
          <c:tx>
            <c:strRef>
              <c:f>'802.11-based'!$B$22</c:f>
              <c:strCache>
                <c:ptCount val="1"/>
                <c:pt idx="0">
                  <c:v>2.4 GHz</c:v>
                </c:pt>
              </c:strCache>
            </c:strRef>
          </c:tx>
          <c:spPr>
            <a:solidFill>
              <a:schemeClr val="accent2">
                <a:lumMod val="50000"/>
              </a:schemeClr>
            </a:solidFill>
            <a:ln>
              <a:noFill/>
            </a:ln>
            <a:effectLst/>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'802.11-based'!$E$22:$K$22</c:f>
              <c:numCache>
                <c:formatCode>_(* #,##0_);_(* \(#,##0\);_(* "-"??_);_(@_)</c:formatCode>
                <c:ptCount val="7"/>
                <c:pt idx="0">
                  <c:v>334.411</c:v>
                </c:pt>
                <c:pt idx="1">
                  <c:v>347.81800522779383</c:v>
                </c:pt>
                <c:pt idx="2">
                  <c:v>359.9662091286541</c:v>
                </c:pt>
                <c:pt idx="3">
                  <c:v>360.1127875981453</c:v>
                </c:pt>
                <c:pt idx="4">
                  <c:v>352.81955696212515</c:v>
                </c:pt>
                <c:pt idx="5">
                  <c:v>375.73496098051118</c:v>
                </c:pt>
                <c:pt idx="6">
                  <c:v>381.57252297157885</c:v>
                </c:pt>
              </c:numCache>
            </c:numRef>
          </c:val>
          <c:extLst>
            <c:ext xmlns:c16="http://schemas.microsoft.com/office/drawing/2014/chart" uri="{C3380CC4-5D6E-409C-BE32-E72D297353CC}">
              <c16:uniqueId val="{00000001-182C-4969-A294-901CC705E8A3}"/>
            </c:ext>
          </c:extLst>
        </c:ser>
        <c:ser>
          <c:idx val="2"/>
          <c:order val="2"/>
          <c:tx>
            <c:strRef>
              <c:f>'802.11-based'!$B$23</c:f>
              <c:strCache>
                <c:ptCount val="1"/>
                <c:pt idx="0">
                  <c:v>3.5 GHz</c:v>
                </c:pt>
              </c:strCache>
            </c:strRef>
          </c:tx>
          <c:spPr>
            <a:solidFill>
              <a:schemeClr val="bg1">
                <a:lumMod val="50000"/>
              </a:schemeClr>
            </a:solidFill>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'802.11-based'!$E$23:$K$23</c:f>
              <c:numCache>
                <c:formatCode>_(* #,##0_);_(* \(#,##0\);_(* "-"??_);_(@_)</c:formatCode>
                <c:ptCount val="7"/>
                <c:pt idx="0">
                  <c:v>23049.508738801924</c:v>
                </c:pt>
                <c:pt idx="1">
                  <c:v>26772.387301679355</c:v>
                </c:pt>
                <c:pt idx="2">
                  <c:v>17894.744048348024</c:v>
                </c:pt>
                <c:pt idx="3">
                  <c:v>15010.470672542722</c:v>
                </c:pt>
                <c:pt idx="4">
                  <c:v>11760.143346790454</c:v>
                </c:pt>
                <c:pt idx="5">
                  <c:v>7989.6019954947469</c:v>
                </c:pt>
                <c:pt idx="6">
                  <c:v>4835.3171104540315</c:v>
                </c:pt>
              </c:numCache>
            </c:numRef>
          </c:val>
          <c:extLst>
            <c:ext xmlns:c16="http://schemas.microsoft.com/office/drawing/2014/chart" uri="{C3380CC4-5D6E-409C-BE32-E72D297353CC}">
              <c16:uniqueId val="{00000000-2270-4406-876D-932A20CC5FFE}"/>
            </c:ext>
          </c:extLst>
        </c:ser>
        <c:ser>
          <c:idx val="3"/>
          <c:order val="3"/>
          <c:tx>
            <c:strRef>
              <c:f>'802.11-based'!$B$24</c:f>
              <c:strCache>
                <c:ptCount val="1"/>
                <c:pt idx="0">
                  <c:v>5 GHz</c:v>
                </c:pt>
              </c:strCache>
            </c:strRef>
          </c:tx>
          <c:spPr>
            <a:solidFill>
              <a:schemeClr val="tx1">
                <a:lumMod val="85000"/>
                <a:lumOff val="15000"/>
              </a:schemeClr>
            </a:solidFill>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'802.11-based'!$E$24:$K$24</c:f>
              <c:numCache>
                <c:formatCode>_(* #,##0_);_(* \(#,##0\);_(* "-"??_);_(@_)</c:formatCode>
                <c:ptCount val="7"/>
                <c:pt idx="0">
                  <c:v>122464.67611090411</c:v>
                </c:pt>
                <c:pt idx="1">
                  <c:v>123109.40737054673</c:v>
                </c:pt>
                <c:pt idx="2">
                  <c:v>137096.06975735739</c:v>
                </c:pt>
                <c:pt idx="3">
                  <c:v>137361.67241646539</c:v>
                </c:pt>
                <c:pt idx="4">
                  <c:v>133660.58402730414</c:v>
                </c:pt>
                <c:pt idx="5">
                  <c:v>145583.38285191014</c:v>
                </c:pt>
                <c:pt idx="6">
                  <c:v>147194.40142364998</c:v>
                </c:pt>
              </c:numCache>
            </c:numRef>
          </c:val>
          <c:extLst>
            <c:ext xmlns:c16="http://schemas.microsoft.com/office/drawing/2014/chart" uri="{C3380CC4-5D6E-409C-BE32-E72D297353CC}">
              <c16:uniqueId val="{00000001-2270-4406-876D-932A20CC5FFE}"/>
            </c:ext>
          </c:extLst>
        </c:ser>
        <c:ser>
          <c:idx val="4"/>
          <c:order val="4"/>
          <c:tx>
            <c:strRef>
              <c:f>'802.11-based'!$B$25</c:f>
              <c:strCache>
                <c:ptCount val="1"/>
                <c:pt idx="0">
                  <c:v>28-40 GHz</c:v>
                </c:pt>
              </c:strCache>
            </c:strRef>
          </c:tx>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'802.11-based'!$E$25:$K$25</c:f>
              <c:numCache>
                <c:formatCode>_(* #,##0_);_(* \(#,##0\);_(* "-"??_);_(@_)</c:formatCode>
                <c:ptCount val="7"/>
                <c:pt idx="0">
                  <c:v>4213.0465116279065</c:v>
                </c:pt>
                <c:pt idx="1">
                  <c:v>4489.8488372093016</c:v>
                </c:pt>
                <c:pt idx="2">
                  <c:v>4570.8488372093016</c:v>
                </c:pt>
                <c:pt idx="3">
                  <c:v>4597.8488372093016</c:v>
                </c:pt>
                <c:pt idx="4">
                  <c:v>4557.3488372093016</c:v>
                </c:pt>
                <c:pt idx="5">
                  <c:v>4570.8488372093016</c:v>
                </c:pt>
                <c:pt idx="6">
                  <c:v>4584.3488372093016</c:v>
                </c:pt>
              </c:numCache>
            </c:numRef>
          </c:val>
          <c:extLst>
            <c:ext xmlns:c16="http://schemas.microsoft.com/office/drawing/2014/chart" uri="{C3380CC4-5D6E-409C-BE32-E72D297353CC}">
              <c16:uniqueId val="{00000002-2270-4406-876D-932A20CC5FFE}"/>
            </c:ext>
          </c:extLst>
        </c:ser>
        <c:ser>
          <c:idx val="5"/>
          <c:order val="5"/>
          <c:tx>
            <c:strRef>
              <c:f>'802.11-based'!$B$26</c:f>
              <c:strCache>
                <c:ptCount val="1"/>
                <c:pt idx="0">
                  <c:v>60 GHz</c:v>
                </c:pt>
              </c:strCache>
            </c:strRef>
          </c:tx>
          <c:spPr>
            <a:solidFill>
              <a:schemeClr val="bg2">
                <a:lumMod val="50000"/>
              </a:schemeClr>
            </a:solidFill>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'802.11-based'!$E$26:$K$26</c:f>
              <c:numCache>
                <c:formatCode>_(* #,##0_);_(* \(#,##0\);_(* "-"??_);_(@_)</c:formatCode>
                <c:ptCount val="7"/>
                <c:pt idx="0">
                  <c:v>10571.428571428571</c:v>
                </c:pt>
                <c:pt idx="1">
                  <c:v>11555.555555555555</c:v>
                </c:pt>
                <c:pt idx="2">
                  <c:v>14322.222222222224</c:v>
                </c:pt>
                <c:pt idx="3">
                  <c:v>17495</c:v>
                </c:pt>
                <c:pt idx="4">
                  <c:v>21160.659090909092</c:v>
                </c:pt>
                <c:pt idx="5">
                  <c:v>26006.570833333342</c:v>
                </c:pt>
                <c:pt idx="6">
                  <c:v>31768.437836538465</c:v>
                </c:pt>
              </c:numCache>
            </c:numRef>
          </c:val>
          <c:extLst>
            <c:ext xmlns:c16="http://schemas.microsoft.com/office/drawing/2014/chart" uri="{C3380CC4-5D6E-409C-BE32-E72D297353CC}">
              <c16:uniqueId val="{00000003-2270-4406-876D-932A20CC5FFE}"/>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762904636919E-2"/>
              <c:y val="0.10426553824479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3066386701662287"/>
          <c:y val="0.22775339272051232"/>
          <c:w val="0.16933613298337707"/>
          <c:h val="0.4431521967829977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62148703744047"/>
          <c:y val="5.1400554097404488E-2"/>
          <c:w val="0.63657236521324168"/>
          <c:h val="0.8100495771361913"/>
        </c:manualLayout>
      </c:layout>
      <c:barChart>
        <c:barDir val="col"/>
        <c:grouping val="stacked"/>
        <c:varyColors val="0"/>
        <c:ser>
          <c:idx val="0"/>
          <c:order val="0"/>
          <c:tx>
            <c:strRef>
              <c:f>'802.11-based'!$B$36</c:f>
              <c:strCache>
                <c:ptCount val="1"/>
                <c:pt idx="0">
                  <c:v>WISP</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'802.11-based'!$D$35:$K$35</c15:sqref>
                  </c15:fullRef>
                </c:ext>
              </c:extLst>
              <c:f>'802.11-based'!$E$35:$K$35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'802.11-based'!$D$36:$K$36</c15:sqref>
                  </c15:fullRef>
                </c:ext>
              </c:extLst>
              <c:f>'802.11-based'!$E$36:$K$36</c:f>
              <c:numCache>
                <c:formatCode>_(* #,##0_);_(* \(#,##0\);_(* "-"??_);_(@_)</c:formatCode>
                <c:ptCount val="7"/>
                <c:pt idx="0">
                  <c:v>165533.44500000004</c:v>
                </c:pt>
                <c:pt idx="1">
                  <c:v>170215.72039278055</c:v>
                </c:pt>
                <c:pt idx="2">
                  <c:v>166273.49758859133</c:v>
                </c:pt>
                <c:pt idx="3">
                  <c:v>149836.8258674503</c:v>
                </c:pt>
                <c:pt idx="4">
                  <c:v>129628.57407150615</c:v>
                </c:pt>
                <c:pt idx="5">
                  <c:v>122354.95820689602</c:v>
                </c:pt>
                <c:pt idx="6">
                  <c:v>117189.06077396442</c:v>
                </c:pt>
              </c:numCache>
            </c:numRef>
          </c:val>
          <c:extLst>
            <c:ext xmlns:c16="http://schemas.microsoft.com/office/drawing/2014/chart" uri="{C3380CC4-5D6E-409C-BE32-E72D297353CC}">
              <c16:uniqueId val="{00000000-1649-4437-8B95-C9497541B70F}"/>
            </c:ext>
          </c:extLst>
        </c:ser>
        <c:ser>
          <c:idx val="1"/>
          <c:order val="1"/>
          <c:tx>
            <c:strRef>
              <c:f>'802.11-based'!$B$37</c:f>
              <c:strCache>
                <c:ptCount val="1"/>
                <c:pt idx="0">
                  <c:v>Mobile/Telco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'802.11-based'!$D$35:$K$35</c15:sqref>
                  </c15:fullRef>
                </c:ext>
              </c:extLst>
              <c:f>'802.11-based'!$E$35:$K$35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'802.11-based'!$D$37:$K$37</c15:sqref>
                  </c15:fullRef>
                </c:ext>
              </c:extLst>
              <c:f>'802.11-based'!$E$37:$K$37</c:f>
              <c:numCache>
                <c:formatCode>_(* #,##0_);_(* \(#,##0\);_(* "-"??_);_(@_)</c:formatCode>
                <c:ptCount val="7"/>
                <c:pt idx="0">
                  <c:v>1672.0550000000001</c:v>
                </c:pt>
                <c:pt idx="1">
                  <c:v>3693.2822211164012</c:v>
                </c:pt>
                <c:pt idx="2">
                  <c:v>13709.606975735738</c:v>
                </c:pt>
                <c:pt idx="3">
                  <c:v>30219.567931622383</c:v>
                </c:pt>
                <c:pt idx="4">
                  <c:v>46781.204409556442</c:v>
                </c:pt>
                <c:pt idx="5">
                  <c:v>65512.522283359562</c:v>
                </c:pt>
                <c:pt idx="6">
                  <c:v>73597.200711824989</c:v>
                </c:pt>
              </c:numCache>
            </c:numRef>
          </c:val>
          <c:extLst>
            <c:ext xmlns:c16="http://schemas.microsoft.com/office/drawing/2014/chart" uri="{C3380CC4-5D6E-409C-BE32-E72D297353CC}">
              <c16:uniqueId val="{00000001-1649-4437-8B95-C9497541B70F}"/>
            </c:ext>
          </c:extLst>
        </c:ser>
        <c:dLbls>
          <c:showLegendKey val="0"/>
          <c:showVal val="0"/>
          <c:showCatName val="0"/>
          <c:showSerName val="0"/>
          <c:showPercent val="0"/>
          <c:showBubbleSize val="0"/>
        </c:dLbls>
        <c:gapWidth val="150"/>
        <c:overlap val="100"/>
        <c:axId val="231986736"/>
        <c:axId val="231987128"/>
      </c:barChart>
      <c:catAx>
        <c:axId val="23198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128"/>
        <c:crosses val="autoZero"/>
        <c:auto val="1"/>
        <c:lblAlgn val="ctr"/>
        <c:lblOffset val="100"/>
        <c:noMultiLvlLbl val="0"/>
      </c:catAx>
      <c:valAx>
        <c:axId val="23198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a:t>
                </a:r>
                <a:r>
                  <a:rPr lang="en-US" baseline="0">
                    <a:latin typeface="Candara" panose="020E0502030303020204" pitchFamily="34" charset="0"/>
                  </a:rPr>
                  <a:t> </a:t>
                </a:r>
                <a:r>
                  <a:rPr lang="en-US">
                    <a:latin typeface="Candara" panose="020E0502030303020204" pitchFamily="34" charset="0"/>
                  </a:rPr>
                  <a:t>fixed wireless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9181313745177828E-2"/>
              <c:y val="6.2547005695989449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6736"/>
        <c:crosses val="autoZero"/>
        <c:crossBetween val="between"/>
      </c:valAx>
      <c:spPr>
        <a:noFill/>
        <a:ln w="25400">
          <a:noFill/>
        </a:ln>
      </c:spPr>
    </c:plotArea>
    <c:legend>
      <c:legendPos val="r"/>
      <c:layout>
        <c:manualLayout>
          <c:xMode val="edge"/>
          <c:yMode val="edge"/>
          <c:x val="0.83074310375234706"/>
          <c:y val="0.41134136102991714"/>
          <c:w val="0.1613517579077319"/>
          <c:h val="0.18382273083032563"/>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'802.11-based'!$B$47</c:f>
              <c:strCache>
                <c:ptCount val="1"/>
                <c:pt idx="0">
                  <c:v>Rural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'802.11-based'!$D$46:$K$46</c15:sqref>
                  </c15:fullRef>
                </c:ext>
              </c:extLst>
              <c:f>'802.11-based'!$E$46:$K$46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'802.11-based'!$D$47:$K$47</c15:sqref>
                  </c15:fullRef>
                </c:ext>
              </c:extLst>
              <c:f>'802.11-based'!$E$47:$K$47</c:f>
              <c:numCache>
                <c:formatCode>_(* #,##0_);_(* \(#,##0\);_(* "-"??_);_(@_)</c:formatCode>
                <c:ptCount val="7"/>
                <c:pt idx="0">
                  <c:v>151686.23686027809</c:v>
                </c:pt>
                <c:pt idx="1">
                  <c:v>156755.61355479714</c:v>
                </c:pt>
                <c:pt idx="2">
                  <c:v>156977.1514121748</c:v>
                </c:pt>
                <c:pt idx="3">
                  <c:v>148897.67458237664</c:v>
                </c:pt>
                <c:pt idx="4">
                  <c:v>136657.40923007723</c:v>
                </c:pt>
                <c:pt idx="5">
                  <c:v>137636.30413470505</c:v>
                </c:pt>
                <c:pt idx="6">
                  <c:v>132354.31459849415</c:v>
                </c:pt>
              </c:numCache>
            </c:numRef>
          </c:val>
          <c:extLst>
            <c:ext xmlns:c16="http://schemas.microsoft.com/office/drawing/2014/chart" uri="{C3380CC4-5D6E-409C-BE32-E72D297353CC}">
              <c16:uniqueId val="{00000000-B067-4F97-8DB5-3BA508CB36DE}"/>
            </c:ext>
          </c:extLst>
        </c:ser>
        <c:ser>
          <c:idx val="1"/>
          <c:order val="1"/>
          <c:tx>
            <c:strRef>
              <c:f>'802.11-based'!$B$48</c:f>
              <c:strCache>
                <c:ptCount val="1"/>
                <c:pt idx="0">
                  <c:v>Sub/Urban</c:v>
                </c:pt>
              </c:strCache>
            </c:strRef>
          </c:tx>
          <c:spPr>
            <a:solidFill>
              <a:schemeClr val="tx1"/>
            </a:solidFill>
            <a:ln>
              <a:noFill/>
            </a:ln>
            <a:effectLst/>
          </c:spPr>
          <c:invertIfNegative val="0"/>
          <c:cat>
            <c:numRef>
              <c:extLst>
                <c:ext xmlns:c15="http://schemas.microsoft.com/office/drawing/2012/chart" uri="{02D57815-91ED-43cb-92C2-25804820EDAC}">
                  <c15:fullRef>
                    <c15:sqref>'802.11-based'!$D$46:$K$46</c15:sqref>
                  </c15:fullRef>
                </c:ext>
              </c:extLst>
              <c:f>'802.11-based'!$E$46:$K$46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'802.11-based'!$D$48:$K$48</c15:sqref>
                  </c15:fullRef>
                </c:ext>
              </c:extLst>
              <c:f>'802.11-based'!$E$48:$K$48</c:f>
              <c:numCache>
                <c:formatCode>_(* #,##0_);_(* \(#,##0\);_(* "-"??_);_(@_)</c:formatCode>
                <c:ptCount val="7"/>
                <c:pt idx="0">
                  <c:v>15519.263139721901</c:v>
                </c:pt>
                <c:pt idx="1">
                  <c:v>17153.389059099776</c:v>
                </c:pt>
                <c:pt idx="2">
                  <c:v>23005.953152152244</c:v>
                </c:pt>
                <c:pt idx="3">
                  <c:v>31158.719216696016</c:v>
                </c:pt>
                <c:pt idx="4">
                  <c:v>39752.369250985328</c:v>
                </c:pt>
                <c:pt idx="5">
                  <c:v>50231.176355550517</c:v>
                </c:pt>
                <c:pt idx="6">
                  <c:v>58431.946887295264</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231987912"/>
        <c:axId val="231988304"/>
      </c:barChart>
      <c:catAx>
        <c:axId val="231987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8304"/>
        <c:crosses val="autoZero"/>
        <c:auto val="1"/>
        <c:lblAlgn val="ctr"/>
        <c:lblOffset val="100"/>
        <c:noMultiLvlLbl val="0"/>
      </c:catAx>
      <c:valAx>
        <c:axId val="2319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7865331263E-2"/>
              <c:y val="6.695067440279142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912"/>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44614010877504"/>
          <c:y val="5.1400554097404488E-2"/>
          <c:w val="0.67917038720675382"/>
          <c:h val="0.8100495771361913"/>
        </c:manualLayout>
      </c:layout>
      <c:barChart>
        <c:barDir val="col"/>
        <c:grouping val="stacked"/>
        <c:varyColors val="0"/>
        <c:ser>
          <c:idx val="0"/>
          <c:order val="0"/>
          <c:tx>
            <c:strRef>
              <c:f>'802.11-based'!$B$8</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'802.11-based'!$D$7:$K$7</c15:sqref>
                  </c15:fullRef>
                </c:ext>
              </c:extLst>
              <c:f>'802.11-based'!$E$7:$K$7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'802.11-based'!$D$8:$K$8</c15:sqref>
                  </c15:fullRef>
                </c:ext>
              </c:extLst>
              <c:f>'802.11-based'!$E$8:$K$8</c:f>
              <c:numCache>
                <c:formatCode>_(* #,##0_);_(* \(#,##0\);_(* "-"??_);_(@_)</c:formatCode>
                <c:ptCount val="7"/>
                <c:pt idx="0">
                  <c:v>38958.881499999996</c:v>
                </c:pt>
                <c:pt idx="1">
                  <c:v>37552.441492362181</c:v>
                </c:pt>
                <c:pt idx="2">
                  <c:v>39423.618580868817</c:v>
                </c:pt>
                <c:pt idx="3">
                  <c:v>39612.344687590434</c:v>
                </c:pt>
                <c:pt idx="4">
                  <c:v>40385.897968966899</c:v>
                </c:pt>
                <c:pt idx="5">
                  <c:v>60133.740698340502</c:v>
                </c:pt>
                <c:pt idx="6">
                  <c:v>74432.425310264909</c:v>
                </c:pt>
              </c:numCache>
            </c:numRef>
          </c:val>
          <c:extLst>
            <c:ext xmlns:c16="http://schemas.microsoft.com/office/drawing/2014/chart" uri="{C3380CC4-5D6E-409C-BE32-E72D297353CC}">
              <c16:uniqueId val="{00000000-E6B7-42D2-BECE-8A9CAA9A9668}"/>
            </c:ext>
          </c:extLst>
        </c:ser>
        <c:ser>
          <c:idx val="1"/>
          <c:order val="1"/>
          <c:tx>
            <c:strRef>
              <c:f>'802.11-based'!$B$9</c:f>
              <c:strCache>
                <c:ptCount val="1"/>
                <c:pt idx="0">
                  <c:v>L.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'802.11-based'!$D$7:$K$7</c15:sqref>
                  </c15:fullRef>
                </c:ext>
              </c:extLst>
              <c:f>'802.11-based'!$E$7:$K$7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'802.11-based'!$D$9:$K$9</c15:sqref>
                  </c15:fullRef>
                </c:ext>
              </c:extLst>
              <c:f>'802.11-based'!$E$9:$K$9</c:f>
              <c:numCache>
                <c:formatCode>_(* #,##0_);_(* \(#,##0\);_(* "-"??_);_(@_)</c:formatCode>
                <c:ptCount val="7"/>
                <c:pt idx="0">
                  <c:v>41466.964</c:v>
                </c:pt>
                <c:pt idx="1">
                  <c:v>42193.948216476667</c:v>
                </c:pt>
                <c:pt idx="2">
                  <c:v>41962.919250438252</c:v>
                </c:pt>
                <c:pt idx="3">
                  <c:v>40791.435263368738</c:v>
                </c:pt>
                <c:pt idx="4">
                  <c:v>38759.655551416399</c:v>
                </c:pt>
                <c:pt idx="5">
                  <c:v>36001.287130333541</c:v>
                </c:pt>
                <c:pt idx="6">
                  <c:v>32689.073916871599</c:v>
                </c:pt>
              </c:numCache>
            </c:numRef>
          </c:val>
          <c:extLst>
            <c:ext xmlns:c16="http://schemas.microsoft.com/office/drawing/2014/chart" uri="{C3380CC4-5D6E-409C-BE32-E72D297353CC}">
              <c16:uniqueId val="{00000001-E6B7-42D2-BECE-8A9CAA9A9668}"/>
            </c:ext>
          </c:extLst>
        </c:ser>
        <c:ser>
          <c:idx val="2"/>
          <c:order val="2"/>
          <c:tx>
            <c:strRef>
              <c:f>'802.11-based'!$B$10</c:f>
              <c:strCache>
                <c:ptCount val="1"/>
                <c:pt idx="0">
                  <c:v>APAC</c:v>
                </c:pt>
              </c:strCache>
            </c:strRef>
          </c:tx>
          <c:invertIfNegative val="0"/>
          <c:cat>
            <c:numRef>
              <c:extLst>
                <c:ext xmlns:c15="http://schemas.microsoft.com/office/drawing/2012/chart" uri="{02D57815-91ED-43cb-92C2-25804820EDAC}">
                  <c15:fullRef>
                    <c15:sqref>'802.11-based'!$D$7:$K$7</c15:sqref>
                  </c15:fullRef>
                </c:ext>
              </c:extLst>
              <c:f>'802.11-based'!$E$7:$K$7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'802.11-based'!$D$10:$K$10</c15:sqref>
                  </c15:fullRef>
                </c:ext>
              </c:extLst>
              <c:f>'802.11-based'!$E$10:$K$10</c:f>
              <c:numCache>
                <c:formatCode>_(* #,##0_);_(* \(#,##0\);_(* "-"??_);_(@_)</c:formatCode>
                <c:ptCount val="7"/>
                <c:pt idx="0">
                  <c:v>16887.755499999999</c:v>
                </c:pt>
                <c:pt idx="1">
                  <c:v>18160.32138594714</c:v>
                </c:pt>
                <c:pt idx="2">
                  <c:v>19107.75262457351</c:v>
                </c:pt>
                <c:pt idx="3">
                  <c:v>19671.747196724471</c:v>
                </c:pt>
                <c:pt idx="4">
                  <c:v>19816.915114389718</c:v>
                </c:pt>
                <c:pt idx="5">
                  <c:v>19534.454408658341</c:v>
                </c:pt>
                <c:pt idx="6">
                  <c:v>18843.031219991146</c:v>
                </c:pt>
              </c:numCache>
            </c:numRef>
          </c:val>
          <c:extLst>
            <c:ext xmlns:c16="http://schemas.microsoft.com/office/drawing/2014/chart" uri="{C3380CC4-5D6E-409C-BE32-E72D297353CC}">
              <c16:uniqueId val="{00000002-E6B7-42D2-BECE-8A9CAA9A9668}"/>
            </c:ext>
          </c:extLst>
        </c:ser>
        <c:ser>
          <c:idx val="3"/>
          <c:order val="3"/>
          <c:tx>
            <c:strRef>
              <c:f>'802.11-based'!$B$11</c:f>
              <c:strCache>
                <c:ptCount val="1"/>
                <c:pt idx="0">
                  <c:v>Europe</c:v>
                </c:pt>
              </c:strCache>
            </c:strRef>
          </c:tx>
          <c:invertIfNegative val="0"/>
          <c:cat>
            <c:numRef>
              <c:extLst>
                <c:ext xmlns:c15="http://schemas.microsoft.com/office/drawing/2012/chart" uri="{02D57815-91ED-43cb-92C2-25804820EDAC}">
                  <c15:fullRef>
                    <c15:sqref>'802.11-based'!$D$7:$K$7</c15:sqref>
                  </c15:fullRef>
                </c:ext>
              </c:extLst>
              <c:f>'802.11-based'!$E$7:$K$7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'802.11-based'!$D$11:$K$11</c15:sqref>
                  </c15:fullRef>
                </c:ext>
              </c:extLst>
              <c:f>'802.11-based'!$E$11:$K$11</c:f>
              <c:numCache>
                <c:formatCode>_(* #,##0_);_(* \(#,##0\);_(* "-"??_);_(@_)</c:formatCode>
                <c:ptCount val="7"/>
                <c:pt idx="0">
                  <c:v>38457.264999999999</c:v>
                </c:pt>
                <c:pt idx="1">
                  <c:v>42109.878343802498</c:v>
                </c:pt>
                <c:pt idx="2">
                  <c:v>44491.305144970043</c:v>
                </c:pt>
                <c:pt idx="3">
                  <c:v>45368.558083412463</c:v>
                </c:pt>
                <c:pt idx="4">
                  <c:v>44660.380421676804</c:v>
                </c:pt>
                <c:pt idx="5">
                  <c:v>42449.479509355806</c:v>
                </c:pt>
                <c:pt idx="6">
                  <c:v>38966.896247940669</c:v>
                </c:pt>
              </c:numCache>
            </c:numRef>
          </c:val>
          <c:extLst>
            <c:ext xmlns:c16="http://schemas.microsoft.com/office/drawing/2014/chart" uri="{C3380CC4-5D6E-409C-BE32-E72D297353CC}">
              <c16:uniqueId val="{00000003-E6B7-42D2-BECE-8A9CAA9A9668}"/>
            </c:ext>
          </c:extLst>
        </c:ser>
        <c:ser>
          <c:idx val="4"/>
          <c:order val="4"/>
          <c:tx>
            <c:strRef>
              <c:f>'802.11-based'!$B$12</c:f>
              <c:strCache>
                <c:ptCount val="1"/>
                <c:pt idx="0">
                  <c:v>MEA</c:v>
                </c:pt>
              </c:strCache>
            </c:strRef>
          </c:tx>
          <c:invertIfNegative val="0"/>
          <c:cat>
            <c:numRef>
              <c:extLst>
                <c:ext xmlns:c15="http://schemas.microsoft.com/office/drawing/2012/chart" uri="{02D57815-91ED-43cb-92C2-25804820EDAC}">
                  <c15:fullRef>
                    <c15:sqref>'802.11-based'!$D$7:$K$7</c15:sqref>
                  </c15:fullRef>
                </c:ext>
              </c:extLst>
              <c:f>'802.11-based'!$E$7:$K$7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'802.11-based'!$D$12:$K$12</c15:sqref>
                  </c15:fullRef>
                </c:ext>
              </c:extLst>
              <c:f>'802.11-based'!$E$12:$K$12</c:f>
              <c:numCache>
                <c:formatCode>_(* #,##0_);_(* \(#,##0\);_(* "-"??_);_(@_)</c:formatCode>
                <c:ptCount val="7"/>
                <c:pt idx="0">
                  <c:v>31434.633999999991</c:v>
                </c:pt>
                <c:pt idx="1">
                  <c:v>33892.413175308437</c:v>
                </c:pt>
                <c:pt idx="2">
                  <c:v>34997.508963476423</c:v>
                </c:pt>
                <c:pt idx="3">
                  <c:v>34612.308567976543</c:v>
                </c:pt>
                <c:pt idx="4">
                  <c:v>32786.929424612717</c:v>
                </c:pt>
                <c:pt idx="5">
                  <c:v>29748.518743567412</c:v>
                </c:pt>
                <c:pt idx="6">
                  <c:v>25854.834790721103</c:v>
                </c:pt>
              </c:numCache>
            </c:numRef>
          </c:val>
          <c:extLst>
            <c:ext xmlns:c16="http://schemas.microsoft.com/office/drawing/2014/chart" uri="{C3380CC4-5D6E-409C-BE32-E72D297353CC}">
              <c16:uniqueId val="{00000004-E6B7-42D2-BECE-8A9CAA9A9668}"/>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802.11-based fixed wireless AP shipment</a:t>
                </a:r>
                <a:endParaRPr lang="en-US">
                  <a:latin typeface="Candara" panose="020E0502030303020204" pitchFamily="34" charset="0"/>
                </a:endParaRPr>
              </a:p>
            </c:rich>
          </c:tx>
          <c:layout>
            <c:manualLayout>
              <c:xMode val="edge"/>
              <c:yMode val="edge"/>
              <c:x val="3.3387898881060913E-3"/>
              <c:y val="7.293237703638436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11251554082058"/>
          <c:y val="5.1400554097404488E-2"/>
          <c:w val="0.68448777455449661"/>
          <c:h val="0.8100495771361913"/>
        </c:manualLayout>
      </c:layout>
      <c:barChart>
        <c:barDir val="col"/>
        <c:grouping val="stacked"/>
        <c:varyColors val="0"/>
        <c:ser>
          <c:idx val="0"/>
          <c:order val="0"/>
          <c:tx>
            <c:strRef>
              <c:f>'802.11-based'!$B$59</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'802.11-based'!$D$58:$K$58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'802.11-based'!$D$59:$K$59</c15:sqref>
                  </c15:fullRef>
                </c:ext>
              </c:extLst>
              <c:f>'802.11-based'!$E$59:$K$59</c:f>
              <c:numCache>
                <c:formatCode>_(* #,##0_);_(* \(#,##0\);_(* "-"??_);_(@_)</c:formatCode>
                <c:ptCount val="7"/>
                <c:pt idx="0">
                  <c:v>471908.64999999991</c:v>
                </c:pt>
                <c:pt idx="1">
                  <c:v>588005.30058275443</c:v>
                </c:pt>
                <c:pt idx="2">
                  <c:v>505678.17594166577</c:v>
                </c:pt>
                <c:pt idx="3">
                  <c:v>522893.6557503076</c:v>
                </c:pt>
                <c:pt idx="4">
                  <c:v>522855.82071155915</c:v>
                </c:pt>
                <c:pt idx="5">
                  <c:v>471915.60384332808</c:v>
                </c:pt>
                <c:pt idx="6">
                  <c:v>499357.95135881659</c:v>
                </c:pt>
              </c:numCache>
            </c:numRef>
          </c:val>
          <c:extLst>
            <c:ext xmlns:c16="http://schemas.microsoft.com/office/drawing/2014/chart" uri="{C3380CC4-5D6E-409C-BE32-E72D297353CC}">
              <c16:uniqueId val="{00000000-6B7F-4EEC-868C-AE6892ADA2E9}"/>
            </c:ext>
          </c:extLst>
        </c:ser>
        <c:ser>
          <c:idx val="1"/>
          <c:order val="1"/>
          <c:tx>
            <c:strRef>
              <c:f>'802.11-based'!$B$60</c:f>
              <c:strCache>
                <c:ptCount val="1"/>
                <c:pt idx="0">
                  <c:v>L.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'802.11-based'!$D$58:$K$58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'802.11-based'!$D$60:$K$60</c15:sqref>
                  </c15:fullRef>
                </c:ext>
              </c:extLst>
              <c:f>'802.11-based'!$E$60:$K$60</c:f>
              <c:numCache>
                <c:formatCode>_(* #,##0_);_(* \(#,##0\);_(* "-"??_);_(@_)</c:formatCode>
                <c:ptCount val="7"/>
                <c:pt idx="0">
                  <c:v>622004.46</c:v>
                </c:pt>
                <c:pt idx="1">
                  <c:v>632909.22324714996</c:v>
                </c:pt>
                <c:pt idx="2">
                  <c:v>629443.78875657381</c:v>
                </c:pt>
                <c:pt idx="3">
                  <c:v>611871.52895053104</c:v>
                </c:pt>
                <c:pt idx="4">
                  <c:v>581394.83327124594</c:v>
                </c:pt>
                <c:pt idx="5">
                  <c:v>540019.30695500318</c:v>
                </c:pt>
                <c:pt idx="6">
                  <c:v>490336.10875307396</c:v>
                </c:pt>
              </c:numCache>
            </c:numRef>
          </c:val>
          <c:extLst>
            <c:ext xmlns:c16="http://schemas.microsoft.com/office/drawing/2014/chart" uri="{C3380CC4-5D6E-409C-BE32-E72D297353CC}">
              <c16:uniqueId val="{00000001-6B7F-4EEC-868C-AE6892ADA2E9}"/>
            </c:ext>
          </c:extLst>
        </c:ser>
        <c:ser>
          <c:idx val="2"/>
          <c:order val="2"/>
          <c:tx>
            <c:strRef>
              <c:f>'802.11-based'!$B$61</c:f>
              <c:strCache>
                <c:ptCount val="1"/>
                <c:pt idx="0">
                  <c:v>APAC</c:v>
                </c:pt>
              </c:strCache>
            </c:strRef>
          </c:tx>
          <c:invertIfNegative val="0"/>
          <c:cat>
            <c:numRef>
              <c:extLst>
                <c:ext xmlns:c15="http://schemas.microsoft.com/office/drawing/2012/chart" uri="{02D57815-91ED-43cb-92C2-25804820EDAC}">
                  <c15:fullRef>
                    <c15:sqref>'802.11-based'!$D$58:$K$58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'802.11-based'!$D$61:$K$61</c15:sqref>
                  </c15:fullRef>
                </c:ext>
              </c:extLst>
              <c:f>'802.11-based'!$E$61:$K$61</c:f>
              <c:numCache>
                <c:formatCode>_(* #,##0_);_(* \(#,##0\);_(* "-"??_);_(@_)</c:formatCode>
                <c:ptCount val="7"/>
                <c:pt idx="0">
                  <c:v>303979.59899999999</c:v>
                </c:pt>
                <c:pt idx="1">
                  <c:v>326885.78494704852</c:v>
                </c:pt>
                <c:pt idx="2">
                  <c:v>343939.54724232317</c:v>
                </c:pt>
                <c:pt idx="3">
                  <c:v>354091.44954104046</c:v>
                </c:pt>
                <c:pt idx="4">
                  <c:v>356704.47205901495</c:v>
                </c:pt>
                <c:pt idx="5">
                  <c:v>351620.17935585015</c:v>
                </c:pt>
                <c:pt idx="6">
                  <c:v>339174.56195984065</c:v>
                </c:pt>
              </c:numCache>
            </c:numRef>
          </c:val>
          <c:extLst>
            <c:ext xmlns:c16="http://schemas.microsoft.com/office/drawing/2014/chart" uri="{C3380CC4-5D6E-409C-BE32-E72D297353CC}">
              <c16:uniqueId val="{00000002-6B7F-4EEC-868C-AE6892ADA2E9}"/>
            </c:ext>
          </c:extLst>
        </c:ser>
        <c:ser>
          <c:idx val="3"/>
          <c:order val="3"/>
          <c:tx>
            <c:strRef>
              <c:f>'802.11-based'!$B$62</c:f>
              <c:strCache>
                <c:ptCount val="1"/>
                <c:pt idx="0">
                  <c:v>Europe</c:v>
                </c:pt>
              </c:strCache>
            </c:strRef>
          </c:tx>
          <c:invertIfNegative val="0"/>
          <c:cat>
            <c:numRef>
              <c:extLst>
                <c:ext xmlns:c15="http://schemas.microsoft.com/office/drawing/2012/chart" uri="{02D57815-91ED-43cb-92C2-25804820EDAC}">
                  <c15:fullRef>
                    <c15:sqref>'802.11-based'!$D$58:$K$58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'802.11-based'!$D$62:$K$62</c15:sqref>
                  </c15:fullRef>
                </c:ext>
              </c:extLst>
              <c:f>'802.11-based'!$E$62:$K$62</c:f>
              <c:numCache>
                <c:formatCode>_(* #,##0_);_(* \(#,##0\);_(* "-"??_);_(@_)</c:formatCode>
                <c:ptCount val="7"/>
                <c:pt idx="0">
                  <c:v>769145.3</c:v>
                </c:pt>
                <c:pt idx="1">
                  <c:v>842197.56687604997</c:v>
                </c:pt>
                <c:pt idx="2">
                  <c:v>889826.10289940087</c:v>
                </c:pt>
                <c:pt idx="3">
                  <c:v>907371.16166824929</c:v>
                </c:pt>
                <c:pt idx="4">
                  <c:v>893207.60843353602</c:v>
                </c:pt>
                <c:pt idx="5">
                  <c:v>848989.59018711606</c:v>
                </c:pt>
                <c:pt idx="6">
                  <c:v>779337.92495881335</c:v>
                </c:pt>
              </c:numCache>
            </c:numRef>
          </c:val>
          <c:extLst>
            <c:ext xmlns:c16="http://schemas.microsoft.com/office/drawing/2014/chart" uri="{C3380CC4-5D6E-409C-BE32-E72D297353CC}">
              <c16:uniqueId val="{00000003-6B7F-4EEC-868C-AE6892ADA2E9}"/>
            </c:ext>
          </c:extLst>
        </c:ser>
        <c:ser>
          <c:idx val="4"/>
          <c:order val="4"/>
          <c:tx>
            <c:strRef>
              <c:f>'802.11-based'!$B$63</c:f>
              <c:strCache>
                <c:ptCount val="1"/>
                <c:pt idx="0">
                  <c:v>MEA</c:v>
                </c:pt>
              </c:strCache>
            </c:strRef>
          </c:tx>
          <c:invertIfNegative val="0"/>
          <c:cat>
            <c:numRef>
              <c:extLst>
                <c:ext xmlns:c15="http://schemas.microsoft.com/office/drawing/2012/chart" uri="{02D57815-91ED-43cb-92C2-25804820EDAC}">
                  <c15:fullRef>
                    <c15:sqref>'802.11-based'!$D$58:$K$58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'802.11-based'!$D$63:$K$63</c15:sqref>
                  </c15:fullRef>
                </c:ext>
              </c:extLst>
              <c:f>'802.11-based'!$E$63:$K$63</c:f>
              <c:numCache>
                <c:formatCode>_(* #,##0_);_(* \(#,##0\);_(* "-"??_);_(@_)</c:formatCode>
                <c:ptCount val="7"/>
                <c:pt idx="0">
                  <c:v>471519.50999999989</c:v>
                </c:pt>
                <c:pt idx="1">
                  <c:v>508386.19762962655</c:v>
                </c:pt>
                <c:pt idx="2">
                  <c:v>524962.63445214636</c:v>
                </c:pt>
                <c:pt idx="3">
                  <c:v>519184.62851964816</c:v>
                </c:pt>
                <c:pt idx="4">
                  <c:v>491803.94136919075</c:v>
                </c:pt>
                <c:pt idx="5">
                  <c:v>446227.7811535112</c:v>
                </c:pt>
                <c:pt idx="6">
                  <c:v>387822.52186081652</c:v>
                </c:pt>
              </c:numCache>
            </c:numRef>
          </c:val>
          <c:extLst>
            <c:ext xmlns:c16="http://schemas.microsoft.com/office/drawing/2014/chart" uri="{C3380CC4-5D6E-409C-BE32-E72D297353CC}">
              <c16:uniqueId val="{00000004-6B7F-4EEC-868C-AE6892ADA2E9}"/>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a:t>
                </a:r>
                <a:r>
                  <a:rPr lang="en-US" baseline="0">
                    <a:latin typeface="Candara" panose="020E0502030303020204" pitchFamily="34" charset="0"/>
                  </a:rPr>
                  <a:t>fixed wireless CPE shipment</a:t>
                </a:r>
                <a:endParaRPr lang="en-US">
                  <a:latin typeface="Candara" panose="020E0502030303020204" pitchFamily="34" charset="0"/>
                </a:endParaRPr>
              </a:p>
            </c:rich>
          </c:tx>
          <c:layout>
            <c:manualLayout>
              <c:xMode val="edge"/>
              <c:yMode val="edge"/>
              <c:x val="1.6496684624948198E-2"/>
              <c:y val="7.293237703638436E-2"/>
            </c:manualLayout>
          </c:layout>
          <c:overlay val="0"/>
          <c:spPr>
            <a:noFill/>
            <a:ln w="25400">
              <a:noFill/>
            </a:ln>
          </c:spPr>
        </c:title>
        <c:numFmt formatCode="#,##0.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'802.11-based'!$B$25</c:f>
              <c:strCache>
                <c:ptCount val="1"/>
                <c:pt idx="0">
                  <c:v>28-40 GHz</c:v>
                </c:pt>
              </c:strCache>
            </c:strRef>
          </c:tx>
          <c:spPr>
            <a:solidFill>
              <a:schemeClr val="accent5">
                <a:lumMod val="75000"/>
              </a:schemeClr>
            </a:solidFill>
            <a:ln>
              <a:noFill/>
            </a:ln>
            <a:effectLst/>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'802.11-based'!$E$25:$K$25</c:f>
              <c:numCache>
                <c:formatCode>_(* #,##0_);_(* \(#,##0\);_(* "-"??_);_(@_)</c:formatCode>
                <c:ptCount val="7"/>
                <c:pt idx="0">
                  <c:v>4213.0465116279065</c:v>
                </c:pt>
                <c:pt idx="1">
                  <c:v>4489.8488372093016</c:v>
                </c:pt>
                <c:pt idx="2">
                  <c:v>4570.8488372093016</c:v>
                </c:pt>
                <c:pt idx="3">
                  <c:v>4597.8488372093016</c:v>
                </c:pt>
                <c:pt idx="4">
                  <c:v>4557.3488372093016</c:v>
                </c:pt>
                <c:pt idx="5">
                  <c:v>4570.8488372093016</c:v>
                </c:pt>
                <c:pt idx="6">
                  <c:v>4584.3488372093016</c:v>
                </c:pt>
              </c:numCache>
            </c:numRef>
          </c:val>
          <c:extLst>
            <c:ext xmlns:c16="http://schemas.microsoft.com/office/drawing/2014/chart" uri="{C3380CC4-5D6E-409C-BE32-E72D297353CC}">
              <c16:uniqueId val="{00000000-07FE-459E-A33D-3501D556F8A5}"/>
            </c:ext>
          </c:extLst>
        </c:ser>
        <c:ser>
          <c:idx val="1"/>
          <c:order val="1"/>
          <c:tx>
            <c:strRef>
              <c:f>'802.11-based'!$B$26</c:f>
              <c:strCache>
                <c:ptCount val="1"/>
                <c:pt idx="0">
                  <c:v>60 GHz</c:v>
                </c:pt>
              </c:strCache>
            </c:strRef>
          </c:tx>
          <c:spPr>
            <a:solidFill>
              <a:schemeClr val="bg2">
                <a:lumMod val="50000"/>
              </a:schemeClr>
            </a:solidFill>
            <a:ln>
              <a:noFill/>
            </a:ln>
            <a:effectLst/>
          </c:spPr>
          <c:invertIfNegative val="0"/>
          <c:cat>
            <c:numRef>
              <c:f>'802.11-based'!$E$20:$K$20</c:f>
              <c:numCache>
                <c:formatCode>General</c:formatCode>
                <c:ptCount val="7"/>
                <c:pt idx="0">
                  <c:v>2018</c:v>
                </c:pt>
                <c:pt idx="1">
                  <c:v>2019</c:v>
                </c:pt>
                <c:pt idx="2">
                  <c:v>2020</c:v>
                </c:pt>
                <c:pt idx="3">
                  <c:v>2021</c:v>
                </c:pt>
                <c:pt idx="4">
                  <c:v>2022</c:v>
                </c:pt>
                <c:pt idx="5">
                  <c:v>2023</c:v>
                </c:pt>
                <c:pt idx="6">
                  <c:v>2024</c:v>
                </c:pt>
              </c:numCache>
            </c:numRef>
          </c:cat>
          <c:val>
            <c:numRef>
              <c:f>'802.11-based'!$E$26:$K$26</c:f>
              <c:numCache>
                <c:formatCode>_(* #,##0_);_(* \(#,##0\);_(* "-"??_);_(@_)</c:formatCode>
                <c:ptCount val="7"/>
                <c:pt idx="0">
                  <c:v>10571.428571428571</c:v>
                </c:pt>
                <c:pt idx="1">
                  <c:v>11555.555555555555</c:v>
                </c:pt>
                <c:pt idx="2">
                  <c:v>14322.222222222224</c:v>
                </c:pt>
                <c:pt idx="3">
                  <c:v>17495</c:v>
                </c:pt>
                <c:pt idx="4">
                  <c:v>21160.659090909092</c:v>
                </c:pt>
                <c:pt idx="5">
                  <c:v>26006.570833333342</c:v>
                </c:pt>
                <c:pt idx="6">
                  <c:v>31768.437836538465</c:v>
                </c:pt>
              </c:numCache>
            </c:numRef>
          </c:val>
          <c:extLst>
            <c:ext xmlns:c16="http://schemas.microsoft.com/office/drawing/2014/chart" uri="{C3380CC4-5D6E-409C-BE32-E72D297353CC}">
              <c16:uniqueId val="{00000001-07FE-459E-A33D-3501D556F8A5}"/>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"5G"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762904636919E-2"/>
              <c:y val="0.10426553824479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3066386701662287"/>
          <c:y val="0.40917067956189629"/>
          <c:w val="0.16933613298337707"/>
          <c:h val="0.1407900520473577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73106583326568"/>
          <c:y val="5.1400554097404488E-2"/>
          <c:w val="0.66386922639824653"/>
          <c:h val="0.8100495771361913"/>
        </c:manualLayout>
      </c:layout>
      <c:barChart>
        <c:barDir val="col"/>
        <c:grouping val="stacked"/>
        <c:varyColors val="0"/>
        <c:ser>
          <c:idx val="0"/>
          <c:order val="0"/>
          <c:tx>
            <c:strRef>
              <c:f>'802.11-based'!$B$72</c:f>
              <c:strCache>
                <c:ptCount val="1"/>
                <c:pt idx="0">
                  <c:v>Access Point</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'802.11-based'!$C$58:$K$58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'802.11-based'!$C$72:$K$72</c15:sqref>
                  </c15:fullRef>
                </c:ext>
              </c:extLst>
              <c:f>'802.11-based'!$E$72:$K$72</c:f>
              <c:numCache>
                <c:formatCode>"$"#,###,,\ "M"</c:formatCode>
                <c:ptCount val="7"/>
                <c:pt idx="0">
                  <c:v>288951168.65999997</c:v>
                </c:pt>
                <c:pt idx="1">
                  <c:v>286630766.07493389</c:v>
                </c:pt>
                <c:pt idx="2">
                  <c:v>282924457.77833945</c:v>
                </c:pt>
                <c:pt idx="3">
                  <c:v>269958193.50851309</c:v>
                </c:pt>
                <c:pt idx="4">
                  <c:v>252273166.90527624</c:v>
                </c:pt>
                <c:pt idx="5">
                  <c:v>256254623.12246794</c:v>
                </c:pt>
                <c:pt idx="6">
                  <c:v>248227659.24910945</c:v>
                </c:pt>
              </c:numCache>
            </c:numRef>
          </c:val>
          <c:extLst>
            <c:ext xmlns:c16="http://schemas.microsoft.com/office/drawing/2014/chart" uri="{C3380CC4-5D6E-409C-BE32-E72D297353CC}">
              <c16:uniqueId val="{00000000-7A19-4FD2-B025-256A8A2AA561}"/>
            </c:ext>
          </c:extLst>
        </c:ser>
        <c:ser>
          <c:idx val="1"/>
          <c:order val="1"/>
          <c:tx>
            <c:strRef>
              <c:f>'802.11-based'!$B$73</c:f>
              <c:strCache>
                <c:ptCount val="1"/>
                <c:pt idx="0">
                  <c:v>CPE</c:v>
                </c:pt>
              </c:strCache>
            </c:strRef>
          </c:tx>
          <c:spPr>
            <a:solidFill>
              <a:schemeClr val="accent1">
                <a:tint val="77000"/>
              </a:schemeClr>
            </a:solidFill>
            <a:ln>
              <a:noFill/>
            </a:ln>
            <a:effectLst/>
          </c:spPr>
          <c:invertIfNegative val="0"/>
          <c:cat>
            <c:numRef>
              <c:extLst>
                <c:ext xmlns:c15="http://schemas.microsoft.com/office/drawing/2012/chart" uri="{02D57815-91ED-43cb-92C2-25804820EDAC}">
                  <c15:fullRef>
                    <c15:sqref>'802.11-based'!$C$58:$K$58</c15:sqref>
                  </c15:fullRef>
                </c:ext>
              </c:extLst>
              <c:f>'802.11-based'!$E$58:$K$58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'802.11-based'!$C$73:$K$73</c15:sqref>
                  </c15:fullRef>
                </c:ext>
              </c:extLst>
              <c:f>'802.11-based'!$E$73:$K$73</c:f>
              <c:numCache>
                <c:formatCode>"$"#,###,,\ "M"</c:formatCode>
                <c:ptCount val="7"/>
                <c:pt idx="0">
                  <c:v>430234217.95257533</c:v>
                </c:pt>
                <c:pt idx="1">
                  <c:v>457655477.01905513</c:v>
                </c:pt>
                <c:pt idx="2">
                  <c:v>442590452.31740457</c:v>
                </c:pt>
                <c:pt idx="3">
                  <c:v>431983738.98409253</c:v>
                </c:pt>
                <c:pt idx="4">
                  <c:v>408635392.89109468</c:v>
                </c:pt>
                <c:pt idx="5">
                  <c:v>370017817.15357161</c:v>
                </c:pt>
                <c:pt idx="6">
                  <c:v>336761208.14818549</c:v>
                </c:pt>
              </c:numCache>
            </c:numRef>
          </c:val>
          <c:extLst>
            <c:ext xmlns:c16="http://schemas.microsoft.com/office/drawing/2014/chart" uri="{C3380CC4-5D6E-409C-BE32-E72D297353CC}">
              <c16:uniqueId val="{00000001-7A19-4FD2-B025-256A8A2AA561}"/>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a:t>
                </a:r>
                <a:r>
                  <a:rPr lang="en-US" baseline="0">
                    <a:latin typeface="Candara" panose="020E0502030303020204" pitchFamily="34" charset="0"/>
                  </a:rPr>
                  <a:t>FWA equip. revenue</a:t>
                </a:r>
                <a:endParaRPr lang="en-US">
                  <a:latin typeface="Candara" panose="020E0502030303020204" pitchFamily="34" charset="0"/>
                </a:endParaRPr>
              </a:p>
            </c:rich>
          </c:tx>
          <c:layout>
            <c:manualLayout>
              <c:xMode val="edge"/>
              <c:yMode val="edge"/>
              <c:x val="1.6496684624948198E-2"/>
              <c:y val="7.293237703638436E-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M&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5510816624726038"/>
          <c:y val="0.45106075956610592"/>
          <c:w val="0.14489183588893492"/>
          <c:h val="0.2058686756112686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74311684193839"/>
          <c:y val="5.1400554097404488E-2"/>
          <c:w val="0.65243206679701948"/>
          <c:h val="0.8100495771361913"/>
        </c:manualLayout>
      </c:layout>
      <c:barChart>
        <c:barDir val="col"/>
        <c:grouping val="stacked"/>
        <c:varyColors val="0"/>
        <c:ser>
          <c:idx val="0"/>
          <c:order val="0"/>
          <c:tx>
            <c:strRef>
              <c:f>'3GPP-based'!$B$49</c:f>
              <c:strCache>
                <c:ptCount val="1"/>
                <c:pt idx="0">
                  <c:v>WISP</c:v>
                </c:pt>
              </c:strCache>
            </c:strRef>
          </c:tx>
          <c:spPr>
            <a:solidFill>
              <a:schemeClr val="tx2">
                <a:lumMod val="60000"/>
                <a:lumOff val="40000"/>
              </a:schemeClr>
            </a:solidFill>
            <a:ln>
              <a:noFill/>
            </a:ln>
            <a:effectLst/>
          </c:spPr>
          <c:invertIfNegative val="0"/>
          <c:cat>
            <c:numRef>
              <c:f>'3GPP-based'!$E$48:$K$48</c:f>
              <c:numCache>
                <c:formatCode>General</c:formatCode>
                <c:ptCount val="7"/>
                <c:pt idx="0">
                  <c:v>2018</c:v>
                </c:pt>
                <c:pt idx="1">
                  <c:v>2019</c:v>
                </c:pt>
                <c:pt idx="2">
                  <c:v>2020</c:v>
                </c:pt>
                <c:pt idx="3">
                  <c:v>2021</c:v>
                </c:pt>
                <c:pt idx="4">
                  <c:v>2022</c:v>
                </c:pt>
                <c:pt idx="5">
                  <c:v>2023</c:v>
                </c:pt>
                <c:pt idx="6">
                  <c:v>2024</c:v>
                </c:pt>
              </c:numCache>
            </c:numRef>
          </c:cat>
          <c:val>
            <c:numRef>
              <c:f>'3GPP-based'!$E$49:$K$49</c:f>
              <c:numCache>
                <c:formatCode>_(* #,##0_);_(* \(#,##0\);_(* "-"??_);_(@_)</c:formatCode>
                <c:ptCount val="7"/>
                <c:pt idx="0">
                  <c:v>4842.875</c:v>
                </c:pt>
                <c:pt idx="1">
                  <c:v>16188.114959410455</c:v>
                </c:pt>
                <c:pt idx="2">
                  <c:v>19829.432961722167</c:v>
                </c:pt>
                <c:pt idx="3">
                  <c:v>24051.245631563859</c:v>
                </c:pt>
                <c:pt idx="4">
                  <c:v>29251.072808413577</c:v>
                </c:pt>
                <c:pt idx="5">
                  <c:v>32227.959783439168</c:v>
                </c:pt>
                <c:pt idx="6">
                  <c:v>34901.803378802106</c:v>
                </c:pt>
              </c:numCache>
            </c:numRef>
          </c:val>
          <c:extLst>
            <c:ext xmlns:c16="http://schemas.microsoft.com/office/drawing/2014/chart" uri="{C3380CC4-5D6E-409C-BE32-E72D297353CC}">
              <c16:uniqueId val="{00000000-BCDA-41C3-A949-150FED3D39C0}"/>
            </c:ext>
          </c:extLst>
        </c:ser>
        <c:ser>
          <c:idx val="1"/>
          <c:order val="1"/>
          <c:tx>
            <c:strRef>
              <c:f>'3GPP-based'!$B$50</c:f>
              <c:strCache>
                <c:ptCount val="1"/>
                <c:pt idx="0">
                  <c:v>Mobile/Telco</c:v>
                </c:pt>
              </c:strCache>
            </c:strRef>
          </c:tx>
          <c:spPr>
            <a:solidFill>
              <a:schemeClr val="bg2">
                <a:lumMod val="50000"/>
              </a:schemeClr>
            </a:solidFill>
            <a:ln>
              <a:noFill/>
            </a:ln>
            <a:effectLst/>
          </c:spPr>
          <c:invertIfNegative val="0"/>
          <c:cat>
            <c:numRef>
              <c:f>'3GPP-based'!$E$48:$K$48</c:f>
              <c:numCache>
                <c:formatCode>General</c:formatCode>
                <c:ptCount val="7"/>
                <c:pt idx="0">
                  <c:v>2018</c:v>
                </c:pt>
                <c:pt idx="1">
                  <c:v>2019</c:v>
                </c:pt>
                <c:pt idx="2">
                  <c:v>2020</c:v>
                </c:pt>
                <c:pt idx="3">
                  <c:v>2021</c:v>
                </c:pt>
                <c:pt idx="4">
                  <c:v>2022</c:v>
                </c:pt>
                <c:pt idx="5">
                  <c:v>2023</c:v>
                </c:pt>
                <c:pt idx="6">
                  <c:v>2024</c:v>
                </c:pt>
              </c:numCache>
            </c:numRef>
          </c:cat>
          <c:val>
            <c:numRef>
              <c:f>'3GPP-based'!$E$50:$K$50</c:f>
              <c:numCache>
                <c:formatCode>_(* #,##0_);_(* \(#,##0\);_(* "-"??_);_(@_)</c:formatCode>
                <c:ptCount val="7"/>
                <c:pt idx="0">
                  <c:v>5707.125</c:v>
                </c:pt>
                <c:pt idx="1">
                  <c:v>15972.094057699464</c:v>
                </c:pt>
                <c:pt idx="2">
                  <c:v>19062.411612781703</c:v>
                </c:pt>
                <c:pt idx="3">
                  <c:v>23424.192996228747</c:v>
                </c:pt>
                <c:pt idx="4">
                  <c:v>28353.480834796293</c:v>
                </c:pt>
                <c:pt idx="5">
                  <c:v>32395.243373090332</c:v>
                </c:pt>
                <c:pt idx="6">
                  <c:v>36728.6362296972</c:v>
                </c:pt>
              </c:numCache>
            </c:numRef>
          </c:val>
          <c:extLst>
            <c:ext xmlns:c16="http://schemas.microsoft.com/office/drawing/2014/chart" uri="{C3380CC4-5D6E-409C-BE32-E72D297353CC}">
              <c16:uniqueId val="{00000001-BCDA-41C3-A949-150FED3D39C0}"/>
            </c:ext>
          </c:extLst>
        </c:ser>
        <c:dLbls>
          <c:showLegendKey val="0"/>
          <c:showVal val="0"/>
          <c:showCatName val="0"/>
          <c:showSerName val="0"/>
          <c:showPercent val="0"/>
          <c:showBubbleSize val="0"/>
        </c:dLbls>
        <c:gapWidth val="150"/>
        <c:overlap val="100"/>
        <c:axId val="231986736"/>
        <c:axId val="231987128"/>
      </c:barChart>
      <c:catAx>
        <c:axId val="23198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128"/>
        <c:crosses val="autoZero"/>
        <c:auto val="1"/>
        <c:lblAlgn val="ctr"/>
        <c:lblOffset val="100"/>
        <c:noMultiLvlLbl val="0"/>
      </c:catAx>
      <c:valAx>
        <c:axId val="23198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749986788562E-2"/>
              <c:y val="7.93000177880476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6736"/>
        <c:crosses val="autoZero"/>
        <c:crossBetween val="between"/>
      </c:valAx>
      <c:spPr>
        <a:noFill/>
        <a:ln w="25400">
          <a:noFill/>
        </a:ln>
      </c:spPr>
    </c:plotArea>
    <c:legend>
      <c:legendPos val="r"/>
      <c:layout>
        <c:manualLayout>
          <c:xMode val="edge"/>
          <c:yMode val="edge"/>
          <c:x val="0.83054505099614229"/>
          <c:y val="0.37588329098992046"/>
          <c:w val="0.16945494900385771"/>
          <c:h val="0.232720368077354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53356817239952"/>
          <c:y val="5.1400554097404488E-2"/>
          <c:w val="0.67132987981765424"/>
          <c:h val="0.8100495771361913"/>
        </c:manualLayout>
      </c:layout>
      <c:barChart>
        <c:barDir val="col"/>
        <c:grouping val="stacked"/>
        <c:varyColors val="0"/>
        <c:ser>
          <c:idx val="0"/>
          <c:order val="0"/>
          <c:tx>
            <c:strRef>
              <c:f>'3GPP-based'!$B$9</c:f>
              <c:strCache>
                <c:ptCount val="1"/>
                <c:pt idx="0">
                  <c:v>N. America</c:v>
                </c:pt>
              </c:strCache>
            </c:strRef>
          </c:tx>
          <c:spPr>
            <a:solidFill>
              <a:schemeClr val="tx2">
                <a:lumMod val="60000"/>
                <a:lumOff val="40000"/>
              </a:schemeClr>
            </a:solidFill>
            <a:ln>
              <a:noFill/>
            </a:ln>
            <a:effectLst/>
          </c:spPr>
          <c:invertIfNegative val="0"/>
          <c:cat>
            <c:numRef>
              <c:f>'3GPP-based'!$E$8:$K$8</c:f>
              <c:numCache>
                <c:formatCode>General</c:formatCode>
                <c:ptCount val="7"/>
                <c:pt idx="0">
                  <c:v>2018</c:v>
                </c:pt>
                <c:pt idx="1">
                  <c:v>2019</c:v>
                </c:pt>
                <c:pt idx="2">
                  <c:v>2020</c:v>
                </c:pt>
                <c:pt idx="3">
                  <c:v>2021</c:v>
                </c:pt>
                <c:pt idx="4">
                  <c:v>2022</c:v>
                </c:pt>
                <c:pt idx="5">
                  <c:v>2023</c:v>
                </c:pt>
                <c:pt idx="6">
                  <c:v>2024</c:v>
                </c:pt>
              </c:numCache>
            </c:numRef>
          </c:cat>
          <c:val>
            <c:numRef>
              <c:f>'3GPP-based'!$E$9:$K$9</c:f>
              <c:numCache>
                <c:formatCode>_(* #,##0_);_(* \(#,##0\);_(* "-"??_);_(@_)</c:formatCode>
                <c:ptCount val="7"/>
                <c:pt idx="0">
                  <c:v>2637.5</c:v>
                </c:pt>
                <c:pt idx="1">
                  <c:v>8040.0522542774797</c:v>
                </c:pt>
                <c:pt idx="2">
                  <c:v>10111.879589371007</c:v>
                </c:pt>
                <c:pt idx="3">
                  <c:v>13293.122815781931</c:v>
                </c:pt>
                <c:pt idx="4">
                  <c:v>16705.32055653086</c:v>
                </c:pt>
                <c:pt idx="5">
                  <c:v>20033.192978524145</c:v>
                </c:pt>
                <c:pt idx="6">
                  <c:v>23638.045070804772</c:v>
                </c:pt>
              </c:numCache>
            </c:numRef>
          </c:val>
          <c:extLst>
            <c:ext xmlns:c16="http://schemas.microsoft.com/office/drawing/2014/chart" uri="{C3380CC4-5D6E-409C-BE32-E72D297353CC}">
              <c16:uniqueId val="{00000000-DB2D-450B-BACC-950FBFF60ACB}"/>
            </c:ext>
          </c:extLst>
        </c:ser>
        <c:ser>
          <c:idx val="1"/>
          <c:order val="1"/>
          <c:tx>
            <c:strRef>
              <c:f>'3GPP-based'!$B$10</c:f>
              <c:strCache>
                <c:ptCount val="1"/>
                <c:pt idx="0">
                  <c:v>S. America</c:v>
                </c:pt>
              </c:strCache>
            </c:strRef>
          </c:tx>
          <c:spPr>
            <a:solidFill>
              <a:schemeClr val="bg2">
                <a:lumMod val="50000"/>
              </a:schemeClr>
            </a:solidFill>
            <a:ln>
              <a:noFill/>
            </a:ln>
            <a:effectLst/>
          </c:spPr>
          <c:invertIfNegative val="0"/>
          <c:cat>
            <c:numRef>
              <c:f>'3GPP-based'!$E$8:$K$8</c:f>
              <c:numCache>
                <c:formatCode>General</c:formatCode>
                <c:ptCount val="7"/>
                <c:pt idx="0">
                  <c:v>2018</c:v>
                </c:pt>
                <c:pt idx="1">
                  <c:v>2019</c:v>
                </c:pt>
                <c:pt idx="2">
                  <c:v>2020</c:v>
                </c:pt>
                <c:pt idx="3">
                  <c:v>2021</c:v>
                </c:pt>
                <c:pt idx="4">
                  <c:v>2022</c:v>
                </c:pt>
                <c:pt idx="5">
                  <c:v>2023</c:v>
                </c:pt>
                <c:pt idx="6">
                  <c:v>2024</c:v>
                </c:pt>
              </c:numCache>
            </c:numRef>
          </c:cat>
          <c:val>
            <c:numRef>
              <c:f>'3GPP-based'!$E$10:$K$10</c:f>
              <c:numCache>
                <c:formatCode>_(* #,##0_);_(* \(#,##0\);_(* "-"??_);_(@_)</c:formatCode>
                <c:ptCount val="7"/>
                <c:pt idx="0">
                  <c:v>1899</c:v>
                </c:pt>
                <c:pt idx="1">
                  <c:v>3216.0209017109919</c:v>
                </c:pt>
                <c:pt idx="2">
                  <c:v>3889.1844574503871</c:v>
                </c:pt>
                <c:pt idx="3">
                  <c:v>4747.543862779261</c:v>
                </c:pt>
                <c:pt idx="4">
                  <c:v>5760.4553643209874</c:v>
                </c:pt>
                <c:pt idx="5">
                  <c:v>6462.3203156529498</c:v>
                </c:pt>
                <c:pt idx="6">
                  <c:v>7163.043960849931</c:v>
                </c:pt>
              </c:numCache>
            </c:numRef>
          </c:val>
          <c:extLst>
            <c:ext xmlns:c16="http://schemas.microsoft.com/office/drawing/2014/chart" uri="{C3380CC4-5D6E-409C-BE32-E72D297353CC}">
              <c16:uniqueId val="{00000001-DB2D-450B-BACC-950FBFF60ACB}"/>
            </c:ext>
          </c:extLst>
        </c:ser>
        <c:ser>
          <c:idx val="2"/>
          <c:order val="2"/>
          <c:tx>
            <c:strRef>
              <c:f>'3GPP-based'!$B$11</c:f>
              <c:strCache>
                <c:ptCount val="1"/>
                <c:pt idx="0">
                  <c:v>APAC</c:v>
                </c:pt>
              </c:strCache>
            </c:strRef>
          </c:tx>
          <c:invertIfNegative val="0"/>
          <c:cat>
            <c:numRef>
              <c:f>'3GPP-based'!$E$8:$K$8</c:f>
              <c:numCache>
                <c:formatCode>General</c:formatCode>
                <c:ptCount val="7"/>
                <c:pt idx="0">
                  <c:v>2018</c:v>
                </c:pt>
                <c:pt idx="1">
                  <c:v>2019</c:v>
                </c:pt>
                <c:pt idx="2">
                  <c:v>2020</c:v>
                </c:pt>
                <c:pt idx="3">
                  <c:v>2021</c:v>
                </c:pt>
                <c:pt idx="4">
                  <c:v>2022</c:v>
                </c:pt>
                <c:pt idx="5">
                  <c:v>2023</c:v>
                </c:pt>
                <c:pt idx="6">
                  <c:v>2024</c:v>
                </c:pt>
              </c:numCache>
            </c:numRef>
          </c:cat>
          <c:val>
            <c:numRef>
              <c:f>'3GPP-based'!$E$11:$K$11</c:f>
              <c:numCache>
                <c:formatCode>_(* #,##0_);_(* \(#,##0\);_(* "-"??_);_(@_)</c:formatCode>
                <c:ptCount val="7"/>
                <c:pt idx="0">
                  <c:v>1160.5</c:v>
                </c:pt>
                <c:pt idx="1">
                  <c:v>6753.6438935930828</c:v>
                </c:pt>
                <c:pt idx="2">
                  <c:v>8167.2873606458124</c:v>
                </c:pt>
                <c:pt idx="3">
                  <c:v>9969.8421118364477</c:v>
                </c:pt>
                <c:pt idx="4">
                  <c:v>12096.956265074072</c:v>
                </c:pt>
                <c:pt idx="5">
                  <c:v>13570.872662871194</c:v>
                </c:pt>
                <c:pt idx="6">
                  <c:v>15042.392317784854</c:v>
                </c:pt>
              </c:numCache>
            </c:numRef>
          </c:val>
          <c:extLst>
            <c:ext xmlns:c16="http://schemas.microsoft.com/office/drawing/2014/chart" uri="{C3380CC4-5D6E-409C-BE32-E72D297353CC}">
              <c16:uniqueId val="{00000002-DB2D-450B-BACC-950FBFF60ACB}"/>
            </c:ext>
          </c:extLst>
        </c:ser>
        <c:ser>
          <c:idx val="3"/>
          <c:order val="3"/>
          <c:tx>
            <c:strRef>
              <c:f>'3GPP-based'!$B$12</c:f>
              <c:strCache>
                <c:ptCount val="1"/>
                <c:pt idx="0">
                  <c:v>Europe</c:v>
                </c:pt>
              </c:strCache>
            </c:strRef>
          </c:tx>
          <c:invertIfNegative val="0"/>
          <c:cat>
            <c:numRef>
              <c:f>'3GPP-based'!$E$8:$K$8</c:f>
              <c:numCache>
                <c:formatCode>General</c:formatCode>
                <c:ptCount val="7"/>
                <c:pt idx="0">
                  <c:v>2018</c:v>
                </c:pt>
                <c:pt idx="1">
                  <c:v>2019</c:v>
                </c:pt>
                <c:pt idx="2">
                  <c:v>2020</c:v>
                </c:pt>
                <c:pt idx="3">
                  <c:v>2021</c:v>
                </c:pt>
                <c:pt idx="4">
                  <c:v>2022</c:v>
                </c:pt>
                <c:pt idx="5">
                  <c:v>2023</c:v>
                </c:pt>
                <c:pt idx="6">
                  <c:v>2024</c:v>
                </c:pt>
              </c:numCache>
            </c:numRef>
          </c:cat>
          <c:val>
            <c:numRef>
              <c:f>'3GPP-based'!$E$12:$K$12</c:f>
              <c:numCache>
                <c:formatCode>_(* #,##0_);_(* \(#,##0\);_(* "-"??_);_(@_)</c:formatCode>
                <c:ptCount val="7"/>
                <c:pt idx="0">
                  <c:v>3165</c:v>
                </c:pt>
                <c:pt idx="1">
                  <c:v>6110.4397132508848</c:v>
                </c:pt>
                <c:pt idx="2">
                  <c:v>7000.5320234106966</c:v>
                </c:pt>
                <c:pt idx="3">
                  <c:v>8070.8245667247438</c:v>
                </c:pt>
                <c:pt idx="4">
                  <c:v>9792.7741193456786</c:v>
                </c:pt>
                <c:pt idx="5">
                  <c:v>10985.944536610015</c:v>
                </c:pt>
                <c:pt idx="6">
                  <c:v>12177.174733444883</c:v>
                </c:pt>
              </c:numCache>
            </c:numRef>
          </c:val>
          <c:extLst>
            <c:ext xmlns:c16="http://schemas.microsoft.com/office/drawing/2014/chart" uri="{C3380CC4-5D6E-409C-BE32-E72D297353CC}">
              <c16:uniqueId val="{00000003-DB2D-450B-BACC-950FBFF60ACB}"/>
            </c:ext>
          </c:extLst>
        </c:ser>
        <c:ser>
          <c:idx val="4"/>
          <c:order val="4"/>
          <c:tx>
            <c:strRef>
              <c:f>'3GPP-based'!$B$13</c:f>
              <c:strCache>
                <c:ptCount val="1"/>
                <c:pt idx="0">
                  <c:v>MEA</c:v>
                </c:pt>
              </c:strCache>
            </c:strRef>
          </c:tx>
          <c:invertIfNegative val="0"/>
          <c:cat>
            <c:numRef>
              <c:f>'3GPP-based'!$E$8:$K$8</c:f>
              <c:numCache>
                <c:formatCode>General</c:formatCode>
                <c:ptCount val="7"/>
                <c:pt idx="0">
                  <c:v>2018</c:v>
                </c:pt>
                <c:pt idx="1">
                  <c:v>2019</c:v>
                </c:pt>
                <c:pt idx="2">
                  <c:v>2020</c:v>
                </c:pt>
                <c:pt idx="3">
                  <c:v>2021</c:v>
                </c:pt>
                <c:pt idx="4">
                  <c:v>2022</c:v>
                </c:pt>
                <c:pt idx="5">
                  <c:v>2023</c:v>
                </c:pt>
                <c:pt idx="6">
                  <c:v>2024</c:v>
                </c:pt>
              </c:numCache>
            </c:numRef>
          </c:cat>
          <c:val>
            <c:numRef>
              <c:f>'3GPP-based'!$E$13:$K$13</c:f>
              <c:numCache>
                <c:formatCode>_(* #,##0_);_(* \(#,##0\);_(* "-"??_);_(@_)</c:formatCode>
                <c:ptCount val="7"/>
                <c:pt idx="0">
                  <c:v>1687.9999999999991</c:v>
                </c:pt>
                <c:pt idx="1">
                  <c:v>8040.0522542774797</c:v>
                </c:pt>
                <c:pt idx="2">
                  <c:v>9722.9611436259675</c:v>
                </c:pt>
                <c:pt idx="3">
                  <c:v>11394.105270670227</c:v>
                </c:pt>
                <c:pt idx="4">
                  <c:v>13249.047337938269</c:v>
                </c:pt>
                <c:pt idx="5">
                  <c:v>13570.872662871192</c:v>
                </c:pt>
                <c:pt idx="6">
                  <c:v>13609.783525614865</c:v>
                </c:pt>
              </c:numCache>
            </c:numRef>
          </c:val>
          <c:extLst>
            <c:ext xmlns:c16="http://schemas.microsoft.com/office/drawing/2014/chart" uri="{C3380CC4-5D6E-409C-BE32-E72D297353CC}">
              <c16:uniqueId val="{00000004-DB2D-450B-BACC-950FBFF60ACB}"/>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84624948198E-2"/>
              <c:y val="6.041064064950017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79672606713631"/>
          <c:y val="5.1400554097404488E-2"/>
          <c:w val="0.71343514297554911"/>
          <c:h val="0.8100495771361913"/>
        </c:manualLayout>
      </c:layout>
      <c:barChart>
        <c:barDir val="col"/>
        <c:grouping val="stacked"/>
        <c:varyColors val="0"/>
        <c:ser>
          <c:idx val="0"/>
          <c:order val="0"/>
          <c:tx>
            <c:strRef>
              <c:f>'3GPP-based'!$B$72</c:f>
              <c:strCache>
                <c:ptCount val="1"/>
                <c:pt idx="0">
                  <c:v>N. America</c:v>
                </c:pt>
              </c:strCache>
            </c:strRef>
          </c:tx>
          <c:spPr>
            <a:solidFill>
              <a:schemeClr val="tx2">
                <a:lumMod val="60000"/>
                <a:lumOff val="40000"/>
              </a:schemeClr>
            </a:solidFill>
            <a:ln>
              <a:noFill/>
            </a:ln>
            <a:effectLst/>
          </c:spPr>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'3GPP-based'!$E$72:$K$72</c:f>
              <c:numCache>
                <c:formatCode>_(* #,##0_);_(* \(#,##0\);_(* "-"??_);_(@_)</c:formatCode>
                <c:ptCount val="7"/>
                <c:pt idx="0">
                  <c:v>175130</c:v>
                </c:pt>
                <c:pt idx="1">
                  <c:v>278942.45595104148</c:v>
                </c:pt>
                <c:pt idx="2">
                  <c:v>531917.34839824331</c:v>
                </c:pt>
                <c:pt idx="3">
                  <c:v>816124.76560570579</c:v>
                </c:pt>
                <c:pt idx="4">
                  <c:v>929679.03446136881</c:v>
                </c:pt>
                <c:pt idx="5">
                  <c:v>1183136.325056633</c:v>
                </c:pt>
                <c:pt idx="6">
                  <c:v>1227549.5089906179</c:v>
                </c:pt>
              </c:numCache>
            </c:numRef>
          </c:val>
          <c:extLst>
            <c:ext xmlns:c16="http://schemas.microsoft.com/office/drawing/2014/chart" uri="{C3380CC4-5D6E-409C-BE32-E72D297353CC}">
              <c16:uniqueId val="{00000000-790E-4366-A64C-106FF6356A46}"/>
            </c:ext>
          </c:extLst>
        </c:ser>
        <c:ser>
          <c:idx val="1"/>
          <c:order val="1"/>
          <c:tx>
            <c:strRef>
              <c:f>'3GPP-based'!$B$73</c:f>
              <c:strCache>
                <c:ptCount val="1"/>
                <c:pt idx="0">
                  <c:v>S. America</c:v>
                </c:pt>
              </c:strCache>
            </c:strRef>
          </c:tx>
          <c:spPr>
            <a:solidFill>
              <a:schemeClr val="bg2">
                <a:lumMod val="50000"/>
              </a:schemeClr>
            </a:solidFill>
            <a:ln>
              <a:noFill/>
            </a:ln>
            <a:effectLst/>
          </c:spPr>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'3GPP-based'!$E$73:$K$73</c:f>
              <c:numCache>
                <c:formatCode>_(* #,##0_);_(* \(#,##0\);_(* "-"??_);_(@_)</c:formatCode>
                <c:ptCount val="7"/>
                <c:pt idx="0">
                  <c:v>4132973.0444444446</c:v>
                </c:pt>
                <c:pt idx="1">
                  <c:v>4166899.6023013201</c:v>
                </c:pt>
                <c:pt idx="2">
                  <c:v>4012411.7893783506</c:v>
                </c:pt>
                <c:pt idx="3">
                  <c:v>3396228.2386503802</c:v>
                </c:pt>
                <c:pt idx="4">
                  <c:v>3528340.744058094</c:v>
                </c:pt>
                <c:pt idx="5">
                  <c:v>3667053.7820918285</c:v>
                </c:pt>
                <c:pt idx="6">
                  <c:v>3882049.0930152596</c:v>
                </c:pt>
              </c:numCache>
            </c:numRef>
          </c:val>
          <c:extLst>
            <c:ext xmlns:c16="http://schemas.microsoft.com/office/drawing/2014/chart" uri="{C3380CC4-5D6E-409C-BE32-E72D297353CC}">
              <c16:uniqueId val="{00000001-790E-4366-A64C-106FF6356A46}"/>
            </c:ext>
          </c:extLst>
        </c:ser>
        <c:ser>
          <c:idx val="2"/>
          <c:order val="2"/>
          <c:tx>
            <c:strRef>
              <c:f>'3GPP-based'!$B$74</c:f>
              <c:strCache>
                <c:ptCount val="1"/>
                <c:pt idx="0">
                  <c:v>APAC</c:v>
                </c:pt>
              </c:strCache>
            </c:strRef>
          </c:tx>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'3GPP-based'!$E$74:$K$74</c:f>
              <c:numCache>
                <c:formatCode>_(* #,##0_);_(* \(#,##0\);_(* "-"??_);_(@_)</c:formatCode>
                <c:ptCount val="7"/>
                <c:pt idx="0">
                  <c:v>5823734.7444444448</c:v>
                </c:pt>
                <c:pt idx="1">
                  <c:v>6667039.3636821117</c:v>
                </c:pt>
                <c:pt idx="2">
                  <c:v>7356088.2805269761</c:v>
                </c:pt>
                <c:pt idx="3">
                  <c:v>7018871.6932107862</c:v>
                </c:pt>
                <c:pt idx="4">
                  <c:v>7291904.2043867279</c:v>
                </c:pt>
                <c:pt idx="5">
                  <c:v>7578577.8163231118</c:v>
                </c:pt>
                <c:pt idx="6">
                  <c:v>8022901.4588982034</c:v>
                </c:pt>
              </c:numCache>
            </c:numRef>
          </c:val>
          <c:extLst>
            <c:ext xmlns:c16="http://schemas.microsoft.com/office/drawing/2014/chart" uri="{C3380CC4-5D6E-409C-BE32-E72D297353CC}">
              <c16:uniqueId val="{00000002-790E-4366-A64C-106FF6356A46}"/>
            </c:ext>
          </c:extLst>
        </c:ser>
        <c:ser>
          <c:idx val="3"/>
          <c:order val="3"/>
          <c:tx>
            <c:strRef>
              <c:f>'3GPP-based'!$B$75</c:f>
              <c:strCache>
                <c:ptCount val="1"/>
                <c:pt idx="0">
                  <c:v>Europe</c:v>
                </c:pt>
              </c:strCache>
            </c:strRef>
          </c:tx>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'3GPP-based'!$E$75:$K$75</c:f>
              <c:numCache>
                <c:formatCode>_(* #,##0_);_(* \(#,##0\);_(* "-"??_);_(@_)</c:formatCode>
                <c:ptCount val="7"/>
                <c:pt idx="0">
                  <c:v>5260147.5111111114</c:v>
                </c:pt>
                <c:pt idx="1">
                  <c:v>6042004.4233369129</c:v>
                </c:pt>
                <c:pt idx="2">
                  <c:v>6241529.4501441019</c:v>
                </c:pt>
                <c:pt idx="3">
                  <c:v>6339626.0454807105</c:v>
                </c:pt>
                <c:pt idx="4">
                  <c:v>6586236.05557511</c:v>
                </c:pt>
                <c:pt idx="5">
                  <c:v>6845167.0599047467</c:v>
                </c:pt>
                <c:pt idx="6">
                  <c:v>7246491.6402951526</c:v>
                </c:pt>
              </c:numCache>
            </c:numRef>
          </c:val>
          <c:extLst>
            <c:ext xmlns:c16="http://schemas.microsoft.com/office/drawing/2014/chart" uri="{C3380CC4-5D6E-409C-BE32-E72D297353CC}">
              <c16:uniqueId val="{00000003-790E-4366-A64C-106FF6356A46}"/>
            </c:ext>
          </c:extLst>
        </c:ser>
        <c:ser>
          <c:idx val="4"/>
          <c:order val="4"/>
          <c:tx>
            <c:strRef>
              <c:f>'3GPP-based'!$B$76</c:f>
              <c:strCache>
                <c:ptCount val="1"/>
                <c:pt idx="0">
                  <c:v>MEA</c:v>
                </c:pt>
              </c:strCache>
            </c:strRef>
          </c:tx>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'3GPP-based'!$E$76:$K$76</c:f>
              <c:numCache>
                <c:formatCode>_(* #,##0_);_(* \(#,##0\);_(* "-"??_);_(@_)</c:formatCode>
                <c:ptCount val="7"/>
                <c:pt idx="0">
                  <c:v>3394255.8111111112</c:v>
                </c:pt>
                <c:pt idx="1">
                  <c:v>3679612.1662352136</c:v>
                </c:pt>
                <c:pt idx="2">
                  <c:v>4149229.7392098322</c:v>
                </c:pt>
                <c:pt idx="3">
                  <c:v>5070670.848054952</c:v>
                </c:pt>
                <c:pt idx="4">
                  <c:v>5186111.5885726614</c:v>
                </c:pt>
                <c:pt idx="5">
                  <c:v>5173090.2305692034</c:v>
                </c:pt>
                <c:pt idx="6">
                  <c:v>5501335.5855691638</c:v>
                </c:pt>
              </c:numCache>
            </c:numRef>
          </c:val>
          <c:extLst>
            <c:ext xmlns:c16="http://schemas.microsoft.com/office/drawing/2014/chart" uri="{C3380CC4-5D6E-409C-BE32-E72D297353CC}">
              <c16:uniqueId val="{00000004-790E-4366-A64C-106FF6356A46}"/>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CPE shipment</a:t>
                </a:r>
                <a:endParaRPr lang="en-US">
                  <a:latin typeface="Candara" panose="020E0502030303020204" pitchFamily="34" charset="0"/>
                </a:endParaRPr>
              </a:p>
            </c:rich>
          </c:tx>
          <c:layout>
            <c:manualLayout>
              <c:xMode val="edge"/>
              <c:yMode val="edge"/>
              <c:x val="3.3387898881060913E-3"/>
              <c:y val="7.293237703638436E-2"/>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73680213743546"/>
          <c:y val="5.1400554097404488E-2"/>
          <c:w val="0.6461784110661748"/>
          <c:h val="0.8100495771361913"/>
        </c:manualLayout>
      </c:layout>
      <c:barChart>
        <c:barDir val="col"/>
        <c:grouping val="stacked"/>
        <c:varyColors val="0"/>
        <c:ser>
          <c:idx val="0"/>
          <c:order val="0"/>
          <c:tx>
            <c:strRef>
              <c:f>Summary!$B$52</c:f>
              <c:strCache>
                <c:ptCount val="1"/>
                <c:pt idx="0">
                  <c:v>802.11-based</c:v>
                </c:pt>
              </c:strCache>
            </c:strRef>
          </c:tx>
          <c:spPr>
            <a:solidFill>
              <a:schemeClr val="tx2">
                <a:lumMod val="60000"/>
                <a:lumOff val="4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Summary!$E$52:$K$52</c:f>
              <c:numCache>
                <c:formatCode>"$"#,###,,\ "M"</c:formatCode>
                <c:ptCount val="7"/>
                <c:pt idx="0">
                  <c:v>288951168.65999997</c:v>
                </c:pt>
                <c:pt idx="1">
                  <c:v>286630766.07493389</c:v>
                </c:pt>
                <c:pt idx="2">
                  <c:v>282924457.77833945</c:v>
                </c:pt>
                <c:pt idx="3">
                  <c:v>269958193.50851309</c:v>
                </c:pt>
                <c:pt idx="4">
                  <c:v>252273166.90527624</c:v>
                </c:pt>
                <c:pt idx="5">
                  <c:v>256254623.12246794</c:v>
                </c:pt>
                <c:pt idx="6">
                  <c:v>248227659.24910945</c:v>
                </c:pt>
              </c:numCache>
            </c:numRef>
          </c:val>
          <c:extLst>
            <c:ext xmlns:c16="http://schemas.microsoft.com/office/drawing/2014/chart" uri="{C3380CC4-5D6E-409C-BE32-E72D297353CC}">
              <c16:uniqueId val="{00000000-4D8F-4BC9-B254-8E19909F3D10}"/>
            </c:ext>
          </c:extLst>
        </c:ser>
        <c:ser>
          <c:idx val="1"/>
          <c:order val="1"/>
          <c:tx>
            <c:strRef>
              <c:f>Summary!$B$53</c:f>
              <c:strCache>
                <c:ptCount val="1"/>
                <c:pt idx="0">
                  <c:v>LTE fixed</c:v>
                </c:pt>
              </c:strCache>
            </c:strRef>
          </c:tx>
          <c:spPr>
            <a:solidFill>
              <a:schemeClr val="bg2">
                <a:lumMod val="5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Summary!$E$53:$K$53</c:f>
              <c:numCache>
                <c:formatCode>"$"#,###,,\ "M"</c:formatCode>
                <c:ptCount val="7"/>
                <c:pt idx="0">
                  <c:v>52105375</c:v>
                </c:pt>
                <c:pt idx="1">
                  <c:v>163403635.34769014</c:v>
                </c:pt>
                <c:pt idx="2">
                  <c:v>185533554.64274222</c:v>
                </c:pt>
                <c:pt idx="3">
                  <c:v>211443016.93269083</c:v>
                </c:pt>
                <c:pt idx="4">
                  <c:v>228352013.90367585</c:v>
                </c:pt>
                <c:pt idx="5">
                  <c:v>223379758.9046101</c:v>
                </c:pt>
                <c:pt idx="6">
                  <c:v>212878319.51035148</c:v>
                </c:pt>
              </c:numCache>
            </c:numRef>
          </c:val>
          <c:extLst>
            <c:ext xmlns:c16="http://schemas.microsoft.com/office/drawing/2014/chart" uri="{C3380CC4-5D6E-409C-BE32-E72D297353CC}">
              <c16:uniqueId val="{00000001-4D8F-4BC9-B254-8E19909F3D10}"/>
            </c:ext>
          </c:extLst>
        </c:ser>
        <c:ser>
          <c:idx val="2"/>
          <c:order val="2"/>
          <c:tx>
            <c:strRef>
              <c:f>Summary!$B$54</c:f>
              <c:strCache>
                <c:ptCount val="1"/>
                <c:pt idx="0">
                  <c:v>5G fixed</c:v>
                </c:pt>
              </c:strCache>
            </c:strRef>
          </c:tx>
          <c:spPr>
            <a:solidFill>
              <a:schemeClr val="tx1"/>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Summary!$E$54:$K$54</c:f>
              <c:numCache>
                <c:formatCode>"$"#,###,,\ "M"</c:formatCode>
                <c:ptCount val="7"/>
                <c:pt idx="0">
                  <c:v>12954375</c:v>
                </c:pt>
                <c:pt idx="1">
                  <c:v>27083280</c:v>
                </c:pt>
                <c:pt idx="2">
                  <c:v>44278524.911265932</c:v>
                </c:pt>
                <c:pt idx="3">
                  <c:v>68733377.6694455</c:v>
                </c:pt>
                <c:pt idx="4">
                  <c:v>116338449.0204538</c:v>
                </c:pt>
                <c:pt idx="5">
                  <c:v>169410491.15537015</c:v>
                </c:pt>
                <c:pt idx="6">
                  <c:v>228680902.92430925</c:v>
                </c:pt>
              </c:numCache>
            </c:numRef>
          </c:val>
          <c:extLst>
            <c:ext xmlns:c16="http://schemas.microsoft.com/office/drawing/2014/chart" uri="{C3380CC4-5D6E-409C-BE32-E72D297353CC}">
              <c16:uniqueId val="{00000002-4D8F-4BC9-B254-8E19909F3D10}"/>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FWA base station </a:t>
                </a:r>
                <a:r>
                  <a:rPr lang="en-US" baseline="0">
                    <a:latin typeface="Candara" panose="020E0502030303020204" pitchFamily="34" charset="0"/>
                  </a:rPr>
                  <a:t>AP equipment revenue</a:t>
                </a:r>
                <a:endParaRPr lang="en-US">
                  <a:latin typeface="Candara" panose="020E0502030303020204" pitchFamily="34" charset="0"/>
                </a:endParaRPr>
              </a:p>
            </c:rich>
          </c:tx>
          <c:layout>
            <c:manualLayout>
              <c:xMode val="edge"/>
              <c:yMode val="edge"/>
              <c:x val="1.6601852002149479E-2"/>
              <c:y val="0.14415426281649191"/>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50859711641289"/>
          <c:y val="0.3191185643795532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'3GPP-based'!$B$22</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'3GPP-based'!$C$22:$J$22</c15:sqref>
                  </c15:fullRef>
                </c:ext>
              </c:extLst>
              <c:f>'3GPP-based'!$D$22:$J$22</c:f>
              <c:numCache>
                <c:formatCode>_(* #,##0_);_(* \(#,##0\);_(* "-"??_);_(@_)</c:formatCode>
                <c:ptCount val="7"/>
                <c:pt idx="0">
                  <c:v>100</c:v>
                </c:pt>
                <c:pt idx="1">
                  <c:v>50</c:v>
                </c:pt>
                <c:pt idx="2">
                  <c:v>0</c:v>
                </c:pt>
                <c:pt idx="3">
                  <c:v>0</c:v>
                </c:pt>
                <c:pt idx="4">
                  <c:v>0</c:v>
                </c:pt>
                <c:pt idx="5">
                  <c:v>0</c:v>
                </c:pt>
                <c:pt idx="6">
                  <c:v>0</c:v>
                </c:pt>
              </c:numCache>
            </c:numRef>
          </c:val>
          <c:extLst>
            <c:ext xmlns:c16="http://schemas.microsoft.com/office/drawing/2014/chart" uri="{C3380CC4-5D6E-409C-BE32-E72D297353CC}">
              <c16:uniqueId val="{00000000-7B5A-4ECA-B78F-2A7610389BCE}"/>
            </c:ext>
          </c:extLst>
        </c:ser>
        <c:ser>
          <c:idx val="1"/>
          <c:order val="1"/>
          <c:tx>
            <c:strRef>
              <c:f>'3GPP-based'!$B$23</c:f>
              <c:strCache>
                <c:ptCount val="1"/>
                <c:pt idx="0">
                  <c:v>2.5 GHz</c:v>
                </c:pt>
              </c:strCache>
            </c:strRef>
          </c:tx>
          <c:spPr>
            <a:solidFill>
              <a:schemeClr val="tx2"/>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'3GPP-based'!$D$23:$K$23</c15:sqref>
                  </c15:fullRef>
                </c:ext>
              </c:extLst>
              <c:f>'3GPP-based'!$E$23:$K$23</c:f>
              <c:numCache>
                <c:formatCode>_(* #,##0_);_(* \(#,##0\);_(* "-"??_);_(@_)</c:formatCode>
                <c:ptCount val="7"/>
                <c:pt idx="0">
                  <c:v>527.5</c:v>
                </c:pt>
                <c:pt idx="1">
                  <c:v>1286.4083606843967</c:v>
                </c:pt>
                <c:pt idx="2">
                  <c:v>1555.6737829801548</c:v>
                </c:pt>
                <c:pt idx="3">
                  <c:v>2373.7719313896305</c:v>
                </c:pt>
                <c:pt idx="4">
                  <c:v>3456.273218592592</c:v>
                </c:pt>
                <c:pt idx="5">
                  <c:v>3877.3921893917695</c:v>
                </c:pt>
                <c:pt idx="6">
                  <c:v>4297.8263765099582</c:v>
                </c:pt>
              </c:numCache>
            </c:numRef>
          </c:val>
          <c:extLst>
            <c:ext xmlns:c16="http://schemas.microsoft.com/office/drawing/2014/chart" uri="{C3380CC4-5D6E-409C-BE32-E72D297353CC}">
              <c16:uniqueId val="{00000000-2931-4425-B7D8-8D67D6CB365E}"/>
            </c:ext>
          </c:extLst>
        </c:ser>
        <c:ser>
          <c:idx val="2"/>
          <c:order val="2"/>
          <c:tx>
            <c:strRef>
              <c:f>'3GPP-based'!$B$24</c:f>
              <c:strCache>
                <c:ptCount val="1"/>
                <c:pt idx="0">
                  <c:v>2.6 GHz</c:v>
                </c:pt>
              </c:strCache>
            </c:strRef>
          </c:tx>
          <c:spPr>
            <a:solidFill>
              <a:schemeClr val="accent5"/>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'3GPP-based'!$D$24:$K$24</c15:sqref>
                  </c15:fullRef>
                </c:ext>
              </c:extLst>
              <c:f>'3GPP-based'!$E$24:$K$24</c:f>
              <c:numCache>
                <c:formatCode>_(* #,##0_);_(* \(#,##0\);_(* "-"??_);_(@_)</c:formatCode>
                <c:ptCount val="7"/>
                <c:pt idx="0">
                  <c:v>369.25000000000006</c:v>
                </c:pt>
                <c:pt idx="1">
                  <c:v>643.20418034219836</c:v>
                </c:pt>
                <c:pt idx="2">
                  <c:v>777.83689149007739</c:v>
                </c:pt>
                <c:pt idx="3">
                  <c:v>1424.2631588337783</c:v>
                </c:pt>
                <c:pt idx="4">
                  <c:v>1728.136609296296</c:v>
                </c:pt>
                <c:pt idx="5">
                  <c:v>1938.6960946958848</c:v>
                </c:pt>
                <c:pt idx="6">
                  <c:v>2148.9131882549791</c:v>
                </c:pt>
              </c:numCache>
            </c:numRef>
          </c:val>
          <c:extLst>
            <c:ext xmlns:c16="http://schemas.microsoft.com/office/drawing/2014/chart" uri="{C3380CC4-5D6E-409C-BE32-E72D297353CC}">
              <c16:uniqueId val="{00000001-2931-4425-B7D8-8D67D6CB365E}"/>
            </c:ext>
          </c:extLst>
        </c:ser>
        <c:ser>
          <c:idx val="3"/>
          <c:order val="3"/>
          <c:tx>
            <c:strRef>
              <c:f>'3GPP-based'!$B$25</c:f>
              <c:strCache>
                <c:ptCount val="1"/>
                <c:pt idx="0">
                  <c:v>3.5 GHz</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'3GPP-based'!$D$25:$K$25</c15:sqref>
                  </c15:fullRef>
                </c:ext>
              </c:extLst>
              <c:f>'3GPP-based'!$E$25:$K$25</c:f>
              <c:numCache>
                <c:formatCode>_(* #,##0_);_(* \(#,##0\);_(* "-"??_);_(@_)</c:formatCode>
                <c:ptCount val="7"/>
                <c:pt idx="0">
                  <c:v>7575.75</c:v>
                </c:pt>
                <c:pt idx="1">
                  <c:v>24657.779754714531</c:v>
                </c:pt>
                <c:pt idx="2">
                  <c:v>28769.149442583253</c:v>
                </c:pt>
                <c:pt idx="3">
                  <c:v>33859.859674789936</c:v>
                </c:pt>
                <c:pt idx="4">
                  <c:v>40068.688450999995</c:v>
                </c:pt>
                <c:pt idx="5">
                  <c:v>43776.494556788894</c:v>
                </c:pt>
                <c:pt idx="6">
                  <c:v>46881.866082884437</c:v>
                </c:pt>
              </c:numCache>
            </c:numRef>
          </c:val>
          <c:extLst>
            <c:ext xmlns:c16="http://schemas.microsoft.com/office/drawing/2014/chart" uri="{C3380CC4-5D6E-409C-BE32-E72D297353CC}">
              <c16:uniqueId val="{00000002-2931-4425-B7D8-8D67D6CB365E}"/>
            </c:ext>
          </c:extLst>
        </c:ser>
        <c:ser>
          <c:idx val="4"/>
          <c:order val="4"/>
          <c:tx>
            <c:strRef>
              <c:f>'3GPP-based'!$B$28</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'3GPP-based'!$D$28:$K$28</c15:sqref>
                  </c15:fullRef>
                </c:ext>
              </c:extLst>
              <c:f>'3GPP-based'!$E$28:$K$28</c:f>
              <c:numCache>
                <c:formatCode>_(* #,##0_);_(* \(#,##0\);_(* "-"??_);_(@_)</c:formatCode>
                <c:ptCount val="7"/>
                <c:pt idx="0">
                  <c:v>527.5</c:v>
                </c:pt>
                <c:pt idx="1">
                  <c:v>2572.8167213687934</c:v>
                </c:pt>
                <c:pt idx="2">
                  <c:v>3889.1844574503871</c:v>
                </c:pt>
                <c:pt idx="3">
                  <c:v>4747.543862779261</c:v>
                </c:pt>
                <c:pt idx="4">
                  <c:v>5760.4553643209874</c:v>
                </c:pt>
                <c:pt idx="5">
                  <c:v>6462.3203156529498</c:v>
                </c:pt>
                <c:pt idx="6">
                  <c:v>7163.043960849931</c:v>
                </c:pt>
              </c:numCache>
            </c:numRef>
          </c:val>
          <c:extLst>
            <c:ext xmlns:c16="http://schemas.microsoft.com/office/drawing/2014/chart" uri="{C3380CC4-5D6E-409C-BE32-E72D297353CC}">
              <c16:uniqueId val="{00000003-2931-4425-B7D8-8D67D6CB365E}"/>
            </c:ext>
          </c:extLst>
        </c:ser>
        <c:ser>
          <c:idx val="5"/>
          <c:order val="5"/>
          <c:tx>
            <c:strRef>
              <c:f>'3GPP-based'!$B$29</c:f>
              <c:strCache>
                <c:ptCount val="1"/>
                <c:pt idx="0">
                  <c:v>28-39 GHz</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'3GPP-based'!$D$29:$K$29</c15:sqref>
                  </c15:fullRef>
                </c:ext>
              </c:extLst>
              <c:f>'3GPP-based'!$E$29:$K$29</c:f>
              <c:numCache>
                <c:formatCode>_(* #,##0_);_(* \(#,##0\);_(* "-"??_);_(@_)</c:formatCode>
                <c:ptCount val="7"/>
                <c:pt idx="0">
                  <c:v>1500</c:v>
                </c:pt>
                <c:pt idx="1">
                  <c:v>3000</c:v>
                </c:pt>
                <c:pt idx="2">
                  <c:v>3900</c:v>
                </c:pt>
                <c:pt idx="3">
                  <c:v>5070</c:v>
                </c:pt>
                <c:pt idx="4">
                  <c:v>6591</c:v>
                </c:pt>
                <c:pt idx="5">
                  <c:v>8568.3000000000011</c:v>
                </c:pt>
                <c:pt idx="6">
                  <c:v>11138.790000000003</c:v>
                </c:pt>
              </c:numCache>
            </c:numRef>
          </c:val>
          <c:extLst>
            <c:ext xmlns:c16="http://schemas.microsoft.com/office/drawing/2014/chart" uri="{C3380CC4-5D6E-409C-BE32-E72D297353CC}">
              <c16:uniqueId val="{00000004-2931-4425-B7D8-8D67D6CB365E}"/>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4057614749375842E-2"/>
              <c:y val="7.2452212814304626E-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6701662287"/>
          <c:y val="0.31326919531246661"/>
          <c:w val="0.16278471288649896"/>
          <c:h val="0.37909774263191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'3GPP-based'!$B$22</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'3GPP-based'!$D$22:$K$22</c15:sqref>
                  </c15:fullRef>
                </c:ext>
              </c:extLst>
              <c:f>'3GPP-based'!$E$22:$K$22</c:f>
              <c:numCache>
                <c:formatCode>_(* #,##0_);_(* \(#,##0\);_(* "-"??_);_(@_)</c:formatCode>
                <c:ptCount val="7"/>
                <c:pt idx="0">
                  <c:v>50</c:v>
                </c:pt>
                <c:pt idx="1">
                  <c:v>0</c:v>
                </c:pt>
                <c:pt idx="2">
                  <c:v>0</c:v>
                </c:pt>
                <c:pt idx="3">
                  <c:v>0</c:v>
                </c:pt>
                <c:pt idx="4">
                  <c:v>0</c:v>
                </c:pt>
                <c:pt idx="5">
                  <c:v>0</c:v>
                </c:pt>
                <c:pt idx="6">
                  <c:v>0</c:v>
                </c:pt>
              </c:numCache>
            </c:numRef>
          </c:val>
          <c:extLst>
            <c:ext xmlns:c16="http://schemas.microsoft.com/office/drawing/2014/chart" uri="{C3380CC4-5D6E-409C-BE32-E72D297353CC}">
              <c16:uniqueId val="{00000000-C75F-4259-8D1C-E8FF78BA2C40}"/>
            </c:ext>
          </c:extLst>
        </c:ser>
        <c:ser>
          <c:idx val="1"/>
          <c:order val="1"/>
          <c:tx>
            <c:strRef>
              <c:f>'3GPP-based'!$B$23</c:f>
              <c:strCache>
                <c:ptCount val="1"/>
                <c:pt idx="0">
                  <c:v>2.5 GHz</c:v>
                </c:pt>
              </c:strCache>
            </c:strRef>
          </c:tx>
          <c:spPr>
            <a:solidFill>
              <a:schemeClr val="tx2"/>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'3GPP-based'!$D$23:$K$23</c15:sqref>
                  </c15:fullRef>
                </c:ext>
              </c:extLst>
              <c:f>'3GPP-based'!$E$23:$K$23</c:f>
              <c:numCache>
                <c:formatCode>_(* #,##0_);_(* \(#,##0\);_(* "-"??_);_(@_)</c:formatCode>
                <c:ptCount val="7"/>
                <c:pt idx="0">
                  <c:v>527.5</c:v>
                </c:pt>
                <c:pt idx="1">
                  <c:v>1286.4083606843967</c:v>
                </c:pt>
                <c:pt idx="2">
                  <c:v>1555.6737829801548</c:v>
                </c:pt>
                <c:pt idx="3">
                  <c:v>2373.7719313896305</c:v>
                </c:pt>
                <c:pt idx="4">
                  <c:v>3456.273218592592</c:v>
                </c:pt>
                <c:pt idx="5">
                  <c:v>3877.3921893917695</c:v>
                </c:pt>
                <c:pt idx="6">
                  <c:v>4297.8263765099582</c:v>
                </c:pt>
              </c:numCache>
            </c:numRef>
          </c:val>
          <c:extLst>
            <c:ext xmlns:c16="http://schemas.microsoft.com/office/drawing/2014/chart" uri="{C3380CC4-5D6E-409C-BE32-E72D297353CC}">
              <c16:uniqueId val="{00000001-C75F-4259-8D1C-E8FF78BA2C40}"/>
            </c:ext>
          </c:extLst>
        </c:ser>
        <c:ser>
          <c:idx val="2"/>
          <c:order val="2"/>
          <c:tx>
            <c:strRef>
              <c:f>'3GPP-based'!$B$24</c:f>
              <c:strCache>
                <c:ptCount val="1"/>
                <c:pt idx="0">
                  <c:v>2.6 GHz</c:v>
                </c:pt>
              </c:strCache>
            </c:strRef>
          </c:tx>
          <c:spPr>
            <a:solidFill>
              <a:schemeClr val="accent5"/>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'3GPP-based'!$D$24:$K$24</c15:sqref>
                  </c15:fullRef>
                </c:ext>
              </c:extLst>
              <c:f>'3GPP-based'!$E$24:$K$24</c:f>
              <c:numCache>
                <c:formatCode>_(* #,##0_);_(* \(#,##0\);_(* "-"??_);_(@_)</c:formatCode>
                <c:ptCount val="7"/>
                <c:pt idx="0">
                  <c:v>369.25000000000006</c:v>
                </c:pt>
                <c:pt idx="1">
                  <c:v>643.20418034219836</c:v>
                </c:pt>
                <c:pt idx="2">
                  <c:v>777.83689149007739</c:v>
                </c:pt>
                <c:pt idx="3">
                  <c:v>1424.2631588337783</c:v>
                </c:pt>
                <c:pt idx="4">
                  <c:v>1728.136609296296</c:v>
                </c:pt>
                <c:pt idx="5">
                  <c:v>1938.6960946958848</c:v>
                </c:pt>
                <c:pt idx="6">
                  <c:v>2148.9131882549791</c:v>
                </c:pt>
              </c:numCache>
            </c:numRef>
          </c:val>
          <c:extLst>
            <c:ext xmlns:c16="http://schemas.microsoft.com/office/drawing/2014/chart" uri="{C3380CC4-5D6E-409C-BE32-E72D297353CC}">
              <c16:uniqueId val="{00000002-C75F-4259-8D1C-E8FF78BA2C40}"/>
            </c:ext>
          </c:extLst>
        </c:ser>
        <c:ser>
          <c:idx val="3"/>
          <c:order val="3"/>
          <c:tx>
            <c:strRef>
              <c:f>'3GPP-based'!$B$25</c:f>
              <c:strCache>
                <c:ptCount val="1"/>
                <c:pt idx="0">
                  <c:v>3.5 GHz</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'3GPP-based'!$D$26:$K$26</c15:sqref>
                  </c15:fullRef>
                </c:ext>
              </c:extLst>
              <c:f>'3GPP-based'!$E$26:$K$26</c:f>
              <c:numCache>
                <c:formatCode>_(* #,##0_);_(* \(#,##0\);_(* "-"??_);_(@_)</c:formatCode>
                <c:ptCount val="7"/>
                <c:pt idx="0">
                  <c:v>7575.75</c:v>
                </c:pt>
                <c:pt idx="1">
                  <c:v>24457.779754714531</c:v>
                </c:pt>
                <c:pt idx="2">
                  <c:v>27330.691970454092</c:v>
                </c:pt>
                <c:pt idx="3">
                  <c:v>30473.873707310941</c:v>
                </c:pt>
                <c:pt idx="4">
                  <c:v>32054.950760799995</c:v>
                </c:pt>
                <c:pt idx="5">
                  <c:v>30643.546189752225</c:v>
                </c:pt>
                <c:pt idx="6">
                  <c:v>28129.119649730663</c:v>
                </c:pt>
              </c:numCache>
            </c:numRef>
          </c:val>
          <c:extLst>
            <c:ext xmlns:c16="http://schemas.microsoft.com/office/drawing/2014/chart" uri="{C3380CC4-5D6E-409C-BE32-E72D297353CC}">
              <c16:uniqueId val="{00000003-C75F-4259-8D1C-E8FF78BA2C40}"/>
            </c:ext>
          </c:extLst>
        </c:ser>
        <c:ser>
          <c:idx val="4"/>
          <c:order val="4"/>
          <c:tx>
            <c:strRef>
              <c:f>'3GPP-based'!$B$28</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'3GPP-based'!$D$21:$K$21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'3GPP-based'!$D$28:$K$28</c15:sqref>
                  </c15:fullRef>
                </c:ext>
              </c:extLst>
              <c:f>'3GPP-based'!$E$28:$K$28</c:f>
              <c:numCache>
                <c:formatCode>_(* #,##0_);_(* \(#,##0\);_(* "-"??_);_(@_)</c:formatCode>
                <c:ptCount val="7"/>
                <c:pt idx="0">
                  <c:v>527.5</c:v>
                </c:pt>
                <c:pt idx="1">
                  <c:v>2572.8167213687934</c:v>
                </c:pt>
                <c:pt idx="2">
                  <c:v>3889.1844574503871</c:v>
                </c:pt>
                <c:pt idx="3">
                  <c:v>4747.543862779261</c:v>
                </c:pt>
                <c:pt idx="4">
                  <c:v>5760.4553643209874</c:v>
                </c:pt>
                <c:pt idx="5">
                  <c:v>6462.3203156529498</c:v>
                </c:pt>
                <c:pt idx="6">
                  <c:v>7163.043960849931</c:v>
                </c:pt>
              </c:numCache>
            </c:numRef>
          </c:val>
          <c:extLst>
            <c:ext xmlns:c16="http://schemas.microsoft.com/office/drawing/2014/chart" uri="{C3380CC4-5D6E-409C-BE32-E72D297353CC}">
              <c16:uniqueId val="{00000004-C75F-4259-8D1C-E8FF78BA2C40}"/>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39139619743E-2"/>
              <c:y val="0.1847767027844381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6701662287"/>
          <c:y val="0.34169690363045019"/>
          <c:w val="0.16278471288649896"/>
          <c:h val="0.350670063055541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1"/>
          <c:order val="0"/>
          <c:tx>
            <c:strRef>
              <c:f>'3GPP-based'!$B$25</c:f>
              <c:strCache>
                <c:ptCount val="1"/>
                <c:pt idx="0">
                  <c:v>3.5 GHz</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'3GPP-based'!$C$21:$K$21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'3GPP-based'!$C$27:$K$27</c15:sqref>
                  </c15:fullRef>
                </c:ext>
              </c:extLst>
              <c:f>'3GPP-based'!$E$27:$K$27</c:f>
              <c:numCache>
                <c:formatCode>_(* #,##0_);_(* \(#,##0\);_(* "-"??_);_(@_)</c:formatCode>
                <c:ptCount val="7"/>
                <c:pt idx="1">
                  <c:v>200</c:v>
                </c:pt>
                <c:pt idx="2">
                  <c:v>1438.4574721291629</c:v>
                </c:pt>
                <c:pt idx="3">
                  <c:v>3385.9859674789936</c:v>
                </c:pt>
                <c:pt idx="4">
                  <c:v>8013.7376901999996</c:v>
                </c:pt>
                <c:pt idx="5">
                  <c:v>13132.948367036668</c:v>
                </c:pt>
                <c:pt idx="6">
                  <c:v>18752.746433153774</c:v>
                </c:pt>
              </c:numCache>
            </c:numRef>
          </c:val>
          <c:extLst>
            <c:ext xmlns:c16="http://schemas.microsoft.com/office/drawing/2014/chart" uri="{C3380CC4-5D6E-409C-BE32-E72D297353CC}">
              <c16:uniqueId val="{00000000-4948-42FF-BC07-487E462841A2}"/>
            </c:ext>
          </c:extLst>
        </c:ser>
        <c:ser>
          <c:idx val="0"/>
          <c:order val="1"/>
          <c:tx>
            <c:strRef>
              <c:f>'3GPP-based'!$B$29</c:f>
              <c:strCache>
                <c:ptCount val="1"/>
                <c:pt idx="0">
                  <c:v>28-39 GHz</c:v>
                </c:pt>
              </c:strCache>
            </c:strRef>
          </c:tx>
          <c:spPr>
            <a:solidFill>
              <a:schemeClr val="accent5">
                <a:lumMod val="50000"/>
              </a:schemeClr>
            </a:solidFill>
            <a:ln>
              <a:noFill/>
            </a:ln>
            <a:effectLst/>
          </c:spPr>
          <c:invertIfNegative val="0"/>
          <c:cat>
            <c:numRef>
              <c:extLst>
                <c:ext xmlns:c15="http://schemas.microsoft.com/office/drawing/2012/chart" uri="{02D57815-91ED-43cb-92C2-25804820EDAC}">
                  <c15:fullRef>
                    <c15:sqref>'3GPP-based'!$C$21:$K$21</c15:sqref>
                  </c15:fullRef>
                </c:ext>
              </c:extLst>
              <c:f>'3GPP-based'!$E$21:$K$21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'3GPP-based'!$C$29:$K$29</c15:sqref>
                  </c15:fullRef>
                </c:ext>
              </c:extLst>
              <c:f>'3GPP-based'!$E$29:$K$29</c:f>
              <c:numCache>
                <c:formatCode>_(* #,##0_);_(* \(#,##0\);_(* "-"??_);_(@_)</c:formatCode>
                <c:ptCount val="7"/>
                <c:pt idx="0">
                  <c:v>1500</c:v>
                </c:pt>
                <c:pt idx="1">
                  <c:v>3000</c:v>
                </c:pt>
                <c:pt idx="2">
                  <c:v>3900</c:v>
                </c:pt>
                <c:pt idx="3">
                  <c:v>5070</c:v>
                </c:pt>
                <c:pt idx="4">
                  <c:v>6591</c:v>
                </c:pt>
                <c:pt idx="5">
                  <c:v>8568.3000000000011</c:v>
                </c:pt>
                <c:pt idx="6">
                  <c:v>11138.790000000003</c:v>
                </c:pt>
              </c:numCache>
            </c:numRef>
          </c:val>
          <c:extLst>
            <c:ext xmlns:c16="http://schemas.microsoft.com/office/drawing/2014/chart" uri="{C3380CC4-5D6E-409C-BE32-E72D297353CC}">
              <c16:uniqueId val="{00000000-37AA-4CEE-B0FC-034EE4335422}"/>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5G</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39139619743E-2"/>
              <c:y val="0.21847404405536741"/>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5458727348076702"/>
          <c:y val="0.44900844667843381"/>
          <c:w val="0.1297012513378053"/>
          <c:h val="0.1101209324264921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'3GPP-based'!$B$60</c:f>
              <c:strCache>
                <c:ptCount val="1"/>
                <c:pt idx="0">
                  <c:v>Rural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'3GPP-based'!$D$59:$K$59</c15:sqref>
                  </c15:fullRef>
                </c:ext>
              </c:extLst>
              <c:f>'3GPP-based'!$E$59:$K$59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'3GPP-based'!$D$60:$K$60</c15:sqref>
                  </c15:fullRef>
                </c:ext>
              </c:extLst>
              <c:f>'3GPP-based'!$E$60:$K$60</c:f>
              <c:numCache>
                <c:formatCode>_(* #,##0_);_(* \(#,##0\);_(* "-"??_);_(@_)</c:formatCode>
                <c:ptCount val="7"/>
                <c:pt idx="0">
                  <c:v>8292.4249999999993</c:v>
                </c:pt>
                <c:pt idx="1">
                  <c:v>26437.149369501589</c:v>
                </c:pt>
                <c:pt idx="2">
                  <c:v>31726.011184500509</c:v>
                </c:pt>
                <c:pt idx="3">
                  <c:v>38544.698274035683</c:v>
                </c:pt>
                <c:pt idx="4">
                  <c:v>46430.639261677774</c:v>
                </c:pt>
                <c:pt idx="5">
                  <c:v>51031.021669285314</c:v>
                </c:pt>
                <c:pt idx="6">
                  <c:v>55087.158604125871</c:v>
                </c:pt>
              </c:numCache>
            </c:numRef>
          </c:val>
          <c:extLst>
            <c:ext xmlns:c16="http://schemas.microsoft.com/office/drawing/2014/chart" uri="{C3380CC4-5D6E-409C-BE32-E72D297353CC}">
              <c16:uniqueId val="{00000000-7A5F-44FD-BA52-C6986FEB2AB5}"/>
            </c:ext>
          </c:extLst>
        </c:ser>
        <c:ser>
          <c:idx val="1"/>
          <c:order val="1"/>
          <c:tx>
            <c:strRef>
              <c:f>'3GPP-based'!$B$61</c:f>
              <c:strCache>
                <c:ptCount val="1"/>
                <c:pt idx="0">
                  <c:v>Sub/Urban</c:v>
                </c:pt>
              </c:strCache>
            </c:strRef>
          </c:tx>
          <c:spPr>
            <a:solidFill>
              <a:schemeClr val="tx1"/>
            </a:solidFill>
            <a:ln>
              <a:noFill/>
            </a:ln>
            <a:effectLst/>
          </c:spPr>
          <c:invertIfNegative val="0"/>
          <c:cat>
            <c:numRef>
              <c:extLst>
                <c:ext xmlns:c15="http://schemas.microsoft.com/office/drawing/2012/chart" uri="{02D57815-91ED-43cb-92C2-25804820EDAC}">
                  <c15:fullRef>
                    <c15:sqref>'3GPP-based'!$D$59:$K$59</c15:sqref>
                  </c15:fullRef>
                </c:ext>
              </c:extLst>
              <c:f>'3GPP-based'!$E$59:$K$59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'3GPP-based'!$D$61:$K$61</c15:sqref>
                  </c15:fullRef>
                </c:ext>
              </c:extLst>
              <c:f>'3GPP-based'!$E$61:$K$61</c:f>
              <c:numCache>
                <c:formatCode>_(* #,##0_);_(* \(#,##0\);_(* "-"??_);_(@_)</c:formatCode>
                <c:ptCount val="7"/>
                <c:pt idx="0">
                  <c:v>2257.5749999999998</c:v>
                </c:pt>
                <c:pt idx="1">
                  <c:v>5723.0596476083329</c:v>
                </c:pt>
                <c:pt idx="2">
                  <c:v>7165.8333900033649</c:v>
                </c:pt>
                <c:pt idx="3">
                  <c:v>8930.7403537569189</c:v>
                </c:pt>
                <c:pt idx="4">
                  <c:v>11173.914381532099</c:v>
                </c:pt>
                <c:pt idx="5">
                  <c:v>13592.181487244186</c:v>
                </c:pt>
                <c:pt idx="6">
                  <c:v>16543.281004373439</c:v>
                </c:pt>
              </c:numCache>
            </c:numRef>
          </c:val>
          <c:extLst>
            <c:ext xmlns:c16="http://schemas.microsoft.com/office/drawing/2014/chart" uri="{C3380CC4-5D6E-409C-BE32-E72D297353CC}">
              <c16:uniqueId val="{00000001-7A5F-44FD-BA52-C6986FEB2AB5}"/>
            </c:ext>
          </c:extLst>
        </c:ser>
        <c:dLbls>
          <c:showLegendKey val="0"/>
          <c:showVal val="0"/>
          <c:showCatName val="0"/>
          <c:showSerName val="0"/>
          <c:showPercent val="0"/>
          <c:showBubbleSize val="0"/>
        </c:dLbls>
        <c:gapWidth val="150"/>
        <c:overlap val="100"/>
        <c:axId val="231987912"/>
        <c:axId val="231988304"/>
      </c:barChart>
      <c:catAx>
        <c:axId val="231987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8304"/>
        <c:crosses val="autoZero"/>
        <c:auto val="1"/>
        <c:lblAlgn val="ctr"/>
        <c:lblOffset val="100"/>
        <c:noMultiLvlLbl val="0"/>
      </c:catAx>
      <c:valAx>
        <c:axId val="2319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7865331263E-2"/>
              <c:y val="6.695067440279142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912"/>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47967491711057"/>
          <c:y val="5.1400554097404488E-2"/>
          <c:w val="0.65676569771427873"/>
          <c:h val="0.8100495771361913"/>
        </c:manualLayout>
      </c:layout>
      <c:barChart>
        <c:barDir val="col"/>
        <c:grouping val="stacked"/>
        <c:varyColors val="0"/>
        <c:ser>
          <c:idx val="0"/>
          <c:order val="0"/>
          <c:tx>
            <c:strRef>
              <c:f>'3GPP-based'!$B$39</c:f>
              <c:strCache>
                <c:ptCount val="1"/>
                <c:pt idx="0">
                  <c:v>LTE fixed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'3GPP-based'!$C$38:$K$38</c15:sqref>
                  </c15:fullRef>
                </c:ext>
              </c:extLst>
              <c:f>'3GPP-based'!$E$38:$K$38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'3GPP-based'!$C$39:$K$39</c15:sqref>
                  </c15:fullRef>
                </c:ext>
              </c:extLst>
              <c:f>'3GPP-based'!$E$39:$K$39</c:f>
              <c:numCache>
                <c:formatCode>_(* #,##0_);_(* \(#,##0\);_(* "-"??_);_(@_)</c:formatCode>
                <c:ptCount val="7"/>
                <c:pt idx="0">
                  <c:v>9050</c:v>
                </c:pt>
                <c:pt idx="1">
                  <c:v>28960.209017109919</c:v>
                </c:pt>
                <c:pt idx="2">
                  <c:v>33553.387102374705</c:v>
                </c:pt>
                <c:pt idx="3">
                  <c:v>39019.452660313611</c:v>
                </c:pt>
                <c:pt idx="4">
                  <c:v>42999.815953009864</c:v>
                </c:pt>
                <c:pt idx="5">
                  <c:v>42921.954789492833</c:v>
                </c:pt>
                <c:pt idx="6">
                  <c:v>41738.903175345527</c:v>
                </c:pt>
              </c:numCache>
            </c:numRef>
          </c:val>
          <c:extLst>
            <c:ext xmlns:c16="http://schemas.microsoft.com/office/drawing/2014/chart" uri="{C3380CC4-5D6E-409C-BE32-E72D297353CC}">
              <c16:uniqueId val="{00000000-7DB6-401D-90B6-D2745F40BB99}"/>
            </c:ext>
          </c:extLst>
        </c:ser>
        <c:ser>
          <c:idx val="1"/>
          <c:order val="1"/>
          <c:tx>
            <c:strRef>
              <c:f>'3GPP-based'!$B$40</c:f>
              <c:strCache>
                <c:ptCount val="1"/>
                <c:pt idx="0">
                  <c:v>5G fixed</c:v>
                </c:pt>
              </c:strCache>
            </c:strRef>
          </c:tx>
          <c:spPr>
            <a:solidFill>
              <a:schemeClr val="tx1"/>
            </a:solidFill>
            <a:ln>
              <a:noFill/>
            </a:ln>
            <a:effectLst/>
          </c:spPr>
          <c:invertIfNegative val="0"/>
          <c:cat>
            <c:numRef>
              <c:extLst>
                <c:ext xmlns:c15="http://schemas.microsoft.com/office/drawing/2012/chart" uri="{02D57815-91ED-43cb-92C2-25804820EDAC}">
                  <c15:fullRef>
                    <c15:sqref>'3GPP-based'!$C$38:$K$38</c15:sqref>
                  </c15:fullRef>
                </c:ext>
              </c:extLst>
              <c:f>'3GPP-based'!$E$38:$K$38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'3GPP-based'!$C$40:$K$40</c15:sqref>
                  </c15:fullRef>
                </c:ext>
              </c:extLst>
              <c:f>'3GPP-based'!$E$40:$K$40</c:f>
              <c:numCache>
                <c:formatCode>_(* #,##0_);_(* \(#,##0\);_(* "-"??_);_(@_)</c:formatCode>
                <c:ptCount val="7"/>
                <c:pt idx="0">
                  <c:v>1500</c:v>
                </c:pt>
                <c:pt idx="1">
                  <c:v>3200</c:v>
                </c:pt>
                <c:pt idx="2">
                  <c:v>5338.4574721291629</c:v>
                </c:pt>
                <c:pt idx="3">
                  <c:v>8455.9859674789932</c:v>
                </c:pt>
                <c:pt idx="4">
                  <c:v>14604.7376902</c:v>
                </c:pt>
                <c:pt idx="5">
                  <c:v>21701.248367036671</c:v>
                </c:pt>
                <c:pt idx="6">
                  <c:v>29891.536433153778</c:v>
                </c:pt>
              </c:numCache>
            </c:numRef>
          </c:val>
          <c:extLst>
            <c:ext xmlns:c16="http://schemas.microsoft.com/office/drawing/2014/chart" uri="{C3380CC4-5D6E-409C-BE32-E72D297353CC}">
              <c16:uniqueId val="{00000001-7DB6-401D-90B6-D2745F40BB99}"/>
            </c:ext>
          </c:extLst>
        </c:ser>
        <c:dLbls>
          <c:showLegendKey val="0"/>
          <c:showVal val="0"/>
          <c:showCatName val="0"/>
          <c:showSerName val="0"/>
          <c:showPercent val="0"/>
          <c:showBubbleSize val="0"/>
        </c:dLbls>
        <c:gapWidth val="150"/>
        <c:overlap val="100"/>
        <c:axId val="231987912"/>
        <c:axId val="231988304"/>
      </c:barChart>
      <c:catAx>
        <c:axId val="231987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8304"/>
        <c:crosses val="autoZero"/>
        <c:auto val="1"/>
        <c:lblAlgn val="ctr"/>
        <c:lblOffset val="100"/>
        <c:noMultiLvlLbl val="0"/>
      </c:catAx>
      <c:valAx>
        <c:axId val="23198830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7865331263E-2"/>
              <c:y val="6.6950674402791427E-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912"/>
        <c:crosses val="autoZero"/>
        <c:crossBetween val="between"/>
      </c:valAx>
      <c:spPr>
        <a:noFill/>
        <a:ln w="25400">
          <a:noFill/>
        </a:ln>
        <a:effectLst/>
      </c:spPr>
    </c:plotArea>
    <c:legend>
      <c:legendPos val="r"/>
      <c:layout>
        <c:manualLayout>
          <c:xMode val="edge"/>
          <c:yMode val="edge"/>
          <c:x val="0.85729572003134513"/>
          <c:y val="0.42404932022480962"/>
          <c:w val="0.12908935305710065"/>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0593392320804"/>
          <c:y val="5.1400554097404488E-2"/>
          <c:w val="0.70312586248883835"/>
          <c:h val="0.8100495771361913"/>
        </c:manualLayout>
      </c:layout>
      <c:barChart>
        <c:barDir val="col"/>
        <c:grouping val="stacked"/>
        <c:varyColors val="0"/>
        <c:ser>
          <c:idx val="0"/>
          <c:order val="0"/>
          <c:tx>
            <c:strRef>
              <c:f>'3GPP-based'!$B$86</c:f>
              <c:strCache>
                <c:ptCount val="1"/>
                <c:pt idx="0">
                  <c:v>LTE fixed</c:v>
                </c:pt>
              </c:strCache>
            </c:strRef>
          </c:tx>
          <c:spPr>
            <a:solidFill>
              <a:schemeClr val="bg2">
                <a:lumMod val="50000"/>
              </a:schemeClr>
            </a:solidFill>
            <a:ln>
              <a:noFill/>
            </a:ln>
            <a:effectLst/>
          </c:spPr>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'3GPP-based'!$E$86:$K$86</c:f>
              <c:numCache>
                <c:formatCode>_(* #,##0_);_(* \(#,##0\);_(* "-"??_);_(@_)</c:formatCode>
                <c:ptCount val="7"/>
                <c:pt idx="0">
                  <c:v>18776847.990555558</c:v>
                </c:pt>
                <c:pt idx="1">
                  <c:v>20678239.276420299</c:v>
                </c:pt>
                <c:pt idx="2">
                  <c:v>21789625.13398521</c:v>
                </c:pt>
                <c:pt idx="3">
                  <c:v>21283030.295542382</c:v>
                </c:pt>
                <c:pt idx="4">
                  <c:v>20876016.069010388</c:v>
                </c:pt>
                <c:pt idx="5">
                  <c:v>18579739.162598599</c:v>
                </c:pt>
                <c:pt idx="6">
                  <c:v>14234180.00772262</c:v>
                </c:pt>
              </c:numCache>
            </c:numRef>
          </c:val>
          <c:extLst>
            <c:ext xmlns:c16="http://schemas.microsoft.com/office/drawing/2014/chart" uri="{C3380CC4-5D6E-409C-BE32-E72D297353CC}">
              <c16:uniqueId val="{00000000-549E-4730-8580-63EB4F753602}"/>
            </c:ext>
          </c:extLst>
        </c:ser>
        <c:ser>
          <c:idx val="1"/>
          <c:order val="1"/>
          <c:tx>
            <c:strRef>
              <c:f>'3GPP-based'!$B$87</c:f>
              <c:strCache>
                <c:ptCount val="1"/>
                <c:pt idx="0">
                  <c:v>5G fixed</c:v>
                </c:pt>
              </c:strCache>
            </c:strRef>
          </c:tx>
          <c:spPr>
            <a:solidFill>
              <a:schemeClr val="tx1"/>
            </a:solidFill>
            <a:ln>
              <a:noFill/>
            </a:ln>
            <a:effectLst/>
          </c:spPr>
          <c:invertIfNegative val="0"/>
          <c:cat>
            <c:numRef>
              <c:f>'3GPP-based'!$E$71:$K$71</c:f>
              <c:numCache>
                <c:formatCode>General</c:formatCode>
                <c:ptCount val="7"/>
                <c:pt idx="0">
                  <c:v>2018</c:v>
                </c:pt>
                <c:pt idx="1">
                  <c:v>2019</c:v>
                </c:pt>
                <c:pt idx="2">
                  <c:v>2020</c:v>
                </c:pt>
                <c:pt idx="3">
                  <c:v>2021</c:v>
                </c:pt>
                <c:pt idx="4">
                  <c:v>2022</c:v>
                </c:pt>
                <c:pt idx="5">
                  <c:v>2023</c:v>
                </c:pt>
                <c:pt idx="6">
                  <c:v>2024</c:v>
                </c:pt>
              </c:numCache>
            </c:numRef>
          </c:cat>
          <c:val>
            <c:numRef>
              <c:f>'3GPP-based'!$E$87:$K$87</c:f>
              <c:numCache>
                <c:formatCode>_(* #,##0_);_(* \(#,##0\);_(* "-"??_);_(@_)</c:formatCode>
                <c:ptCount val="7"/>
                <c:pt idx="0">
                  <c:v>9393.1205555555553</c:v>
                </c:pt>
                <c:pt idx="1">
                  <c:v>156258.73508629948</c:v>
                </c:pt>
                <c:pt idx="2">
                  <c:v>501551.47367229383</c:v>
                </c:pt>
                <c:pt idx="3">
                  <c:v>1358491.295460152</c:v>
                </c:pt>
                <c:pt idx="4">
                  <c:v>2646255.5580435703</c:v>
                </c:pt>
                <c:pt idx="5">
                  <c:v>5867286.0513469251</c:v>
                </c:pt>
                <c:pt idx="6">
                  <c:v>11646147.279045779</c:v>
                </c:pt>
              </c:numCache>
            </c:numRef>
          </c:val>
          <c:extLst>
            <c:ext xmlns:c16="http://schemas.microsoft.com/office/drawing/2014/chart" uri="{C3380CC4-5D6E-409C-BE32-E72D297353CC}">
              <c16:uniqueId val="{00000001-549E-4730-8580-63EB4F753602}"/>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CPE shipment</a:t>
                </a:r>
                <a:endParaRPr lang="en-US">
                  <a:latin typeface="Candara" panose="020E0502030303020204" pitchFamily="34" charset="0"/>
                </a:endParaRPr>
              </a:p>
            </c:rich>
          </c:tx>
          <c:layout>
            <c:manualLayout>
              <c:xMode val="edge"/>
              <c:yMode val="edge"/>
              <c:x val="3.3387898881060913E-3"/>
              <c:y val="7.293237703638436E-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quot;M&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5768548583488924"/>
          <c:y val="0.41168514708992177"/>
          <c:w val="0.13458255540222422"/>
          <c:h val="0.2003376765254662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73106583326568"/>
          <c:y val="5.1400554097404488E-2"/>
          <c:w val="0.66386922639824653"/>
          <c:h val="0.8100495771361913"/>
        </c:manualLayout>
      </c:layout>
      <c:barChart>
        <c:barDir val="col"/>
        <c:grouping val="stacked"/>
        <c:varyColors val="0"/>
        <c:ser>
          <c:idx val="0"/>
          <c:order val="0"/>
          <c:tx>
            <c:strRef>
              <c:f>'3GPP-based'!$B$97</c:f>
              <c:strCache>
                <c:ptCount val="1"/>
                <c:pt idx="0">
                  <c:v>Access Point</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'3GPP-based'!$C$96:$K$96</c15:sqref>
                  </c15:fullRef>
                </c:ext>
              </c:extLst>
              <c:f>'3GPP-based'!$E$96:$K$96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'3GPP-based'!$C$97:$K$97</c15:sqref>
                  </c15:fullRef>
                </c:ext>
              </c:extLst>
              <c:f>'3GPP-based'!$E$97:$K$97</c:f>
              <c:numCache>
                <c:formatCode>"$"#,###,,\ "M"</c:formatCode>
                <c:ptCount val="7"/>
                <c:pt idx="0">
                  <c:v>52105375</c:v>
                </c:pt>
                <c:pt idx="1">
                  <c:v>163403635.34769014</c:v>
                </c:pt>
                <c:pt idx="2">
                  <c:v>185533554.64274222</c:v>
                </c:pt>
                <c:pt idx="3">
                  <c:v>211443016.93269083</c:v>
                </c:pt>
                <c:pt idx="4">
                  <c:v>228352013.90367585</c:v>
                </c:pt>
                <c:pt idx="5">
                  <c:v>223379758.9046101</c:v>
                </c:pt>
                <c:pt idx="6">
                  <c:v>212878319.51035148</c:v>
                </c:pt>
              </c:numCache>
            </c:numRef>
          </c:val>
          <c:extLst>
            <c:ext xmlns:c16="http://schemas.microsoft.com/office/drawing/2014/chart" uri="{C3380CC4-5D6E-409C-BE32-E72D297353CC}">
              <c16:uniqueId val="{00000000-741C-43DC-A1DD-F46945E6EAA4}"/>
            </c:ext>
          </c:extLst>
        </c:ser>
        <c:ser>
          <c:idx val="1"/>
          <c:order val="1"/>
          <c:tx>
            <c:v>CPE</c:v>
          </c:tx>
          <c:spPr>
            <a:solidFill>
              <a:schemeClr val="accent1">
                <a:tint val="77000"/>
              </a:schemeClr>
            </a:solidFill>
            <a:ln>
              <a:noFill/>
            </a:ln>
            <a:effectLst/>
          </c:spPr>
          <c:invertIfNegative val="0"/>
          <c:cat>
            <c:numRef>
              <c:extLst>
                <c:ext xmlns:c15="http://schemas.microsoft.com/office/drawing/2012/chart" uri="{02D57815-91ED-43cb-92C2-25804820EDAC}">
                  <c15:fullRef>
                    <c15:sqref>'3GPP-based'!$C$96:$K$96</c15:sqref>
                  </c15:fullRef>
                </c:ext>
              </c:extLst>
              <c:f>'3GPP-based'!$E$96:$K$96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'3GPP-based'!$C$98:$K$98</c15:sqref>
                  </c15:fullRef>
                </c:ext>
              </c:extLst>
              <c:f>'3GPP-based'!$E$98:$K$98</c:f>
              <c:numCache>
                <c:formatCode>"$"#,###,,\ "M"</c:formatCode>
                <c:ptCount val="7"/>
                <c:pt idx="0">
                  <c:v>2494128718.5854945</c:v>
                </c:pt>
                <c:pt idx="1">
                  <c:v>2810932642.9589267</c:v>
                </c:pt>
                <c:pt idx="2">
                  <c:v>3679842841.9140525</c:v>
                </c:pt>
                <c:pt idx="3">
                  <c:v>3615451951.4537477</c:v>
                </c:pt>
                <c:pt idx="4">
                  <c:v>3474354897.9510078</c:v>
                </c:pt>
                <c:pt idx="5">
                  <c:v>2937580483.3351202</c:v>
                </c:pt>
                <c:pt idx="6">
                  <c:v>2137992711.844986</c:v>
                </c:pt>
              </c:numCache>
            </c:numRef>
          </c:val>
          <c:extLst>
            <c:ext xmlns:c16="http://schemas.microsoft.com/office/drawing/2014/chart" uri="{C3380CC4-5D6E-409C-BE32-E72D297353CC}">
              <c16:uniqueId val="{00000002-741C-43DC-A1DD-F46945E6EAA4}"/>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 </a:t>
                </a:r>
                <a:r>
                  <a:rPr lang="en-US" baseline="0">
                    <a:latin typeface="Candara" panose="020E0502030303020204" pitchFamily="34" charset="0"/>
                  </a:rPr>
                  <a:t>fixed equipment revenue</a:t>
                </a:r>
                <a:endParaRPr lang="en-US">
                  <a:latin typeface="Candara" panose="020E0502030303020204" pitchFamily="34" charset="0"/>
                </a:endParaRPr>
              </a:p>
            </c:rich>
          </c:tx>
          <c:layout>
            <c:manualLayout>
              <c:xMode val="edge"/>
              <c:yMode val="edge"/>
              <c:x val="1.6496671807776603E-2"/>
              <c:y val="0.14790899497450355"/>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 &quot; B&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7057208377303352"/>
          <c:y val="0.41048527618488412"/>
          <c:w val="0.12942791622696648"/>
          <c:h val="0.19830415690974063"/>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73106583326568"/>
          <c:y val="5.1400554097404488E-2"/>
          <c:w val="0.66386922639824653"/>
          <c:h val="0.8100495771361913"/>
        </c:manualLayout>
      </c:layout>
      <c:barChart>
        <c:barDir val="col"/>
        <c:grouping val="stacked"/>
        <c:varyColors val="0"/>
        <c:ser>
          <c:idx val="0"/>
          <c:order val="0"/>
          <c:tx>
            <c:strRef>
              <c:f>'3GPP-based'!$B$107</c:f>
              <c:strCache>
                <c:ptCount val="1"/>
                <c:pt idx="0">
                  <c:v>Access Point</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'3GPP-based'!$C$106:$K$106</c15:sqref>
                  </c15:fullRef>
                </c:ext>
              </c:extLst>
              <c:f>'3GPP-based'!$E$106:$K$106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'3GPP-based'!$C$107:$K$107</c15:sqref>
                  </c15:fullRef>
                </c:ext>
              </c:extLst>
              <c:f>'3GPP-based'!$E$107:$K$107</c:f>
              <c:numCache>
                <c:formatCode>"$"#,###,,\ "M"</c:formatCode>
                <c:ptCount val="7"/>
                <c:pt idx="0">
                  <c:v>12954375</c:v>
                </c:pt>
                <c:pt idx="1">
                  <c:v>27083280</c:v>
                </c:pt>
                <c:pt idx="2">
                  <c:v>44278524.911265932</c:v>
                </c:pt>
                <c:pt idx="3">
                  <c:v>68733377.6694455</c:v>
                </c:pt>
                <c:pt idx="4">
                  <c:v>116338449.0204538</c:v>
                </c:pt>
                <c:pt idx="5">
                  <c:v>169410491.15537015</c:v>
                </c:pt>
                <c:pt idx="6">
                  <c:v>228680902.92430925</c:v>
                </c:pt>
              </c:numCache>
            </c:numRef>
          </c:val>
          <c:extLst>
            <c:ext xmlns:c16="http://schemas.microsoft.com/office/drawing/2014/chart" uri="{C3380CC4-5D6E-409C-BE32-E72D297353CC}">
              <c16:uniqueId val="{00000000-F420-4E88-B87A-BB94936CC567}"/>
            </c:ext>
          </c:extLst>
        </c:ser>
        <c:ser>
          <c:idx val="1"/>
          <c:order val="1"/>
          <c:tx>
            <c:strRef>
              <c:f>'3GPP-based'!$B$108</c:f>
              <c:strCache>
                <c:ptCount val="1"/>
                <c:pt idx="0">
                  <c:v>CPE</c:v>
                </c:pt>
              </c:strCache>
            </c:strRef>
          </c:tx>
          <c:spPr>
            <a:solidFill>
              <a:schemeClr val="accent1">
                <a:tint val="77000"/>
              </a:schemeClr>
            </a:solidFill>
            <a:ln>
              <a:noFill/>
            </a:ln>
            <a:effectLst/>
          </c:spPr>
          <c:invertIfNegative val="0"/>
          <c:cat>
            <c:numRef>
              <c:extLst>
                <c:ext xmlns:c15="http://schemas.microsoft.com/office/drawing/2012/chart" uri="{02D57815-91ED-43cb-92C2-25804820EDAC}">
                  <c15:fullRef>
                    <c15:sqref>'3GPP-based'!$C$106:$K$106</c15:sqref>
                  </c15:fullRef>
                </c:ext>
              </c:extLst>
              <c:f>'3GPP-based'!$E$106:$K$106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'3GPP-based'!$C$108:$K$108</c15:sqref>
                  </c15:fullRef>
                </c:ext>
              </c:extLst>
              <c:f>'3GPP-based'!$E$108:$K$108</c:f>
              <c:numCache>
                <c:formatCode>"$"#,###,,\ "M"</c:formatCode>
                <c:ptCount val="7"/>
                <c:pt idx="0">
                  <c:v>4649594.6749999998</c:v>
                </c:pt>
                <c:pt idx="1">
                  <c:v>69613266.480946422</c:v>
                </c:pt>
                <c:pt idx="2">
                  <c:v>201097063.3689062</c:v>
                </c:pt>
                <c:pt idx="3">
                  <c:v>490218376.42327315</c:v>
                </c:pt>
                <c:pt idx="4">
                  <c:v>859423094.45803142</c:v>
                </c:pt>
                <c:pt idx="5">
                  <c:v>1714964001.5276241</c:v>
                </c:pt>
                <c:pt idx="6">
                  <c:v>3063673877.2810674</c:v>
                </c:pt>
              </c:numCache>
            </c:numRef>
          </c:val>
          <c:extLst>
            <c:ext xmlns:c16="http://schemas.microsoft.com/office/drawing/2014/chart" uri="{C3380CC4-5D6E-409C-BE32-E72D297353CC}">
              <c16:uniqueId val="{00000001-F420-4E88-B87A-BB94936CC567}"/>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5G </a:t>
                </a:r>
                <a:r>
                  <a:rPr lang="en-US" baseline="0">
                    <a:latin typeface="Candara" panose="020E0502030303020204" pitchFamily="34" charset="0"/>
                  </a:rPr>
                  <a:t>fixed equipment revenue</a:t>
                </a:r>
                <a:endParaRPr lang="en-US">
                  <a:latin typeface="Candara" panose="020E0502030303020204" pitchFamily="34" charset="0"/>
                </a:endParaRPr>
              </a:p>
            </c:rich>
          </c:tx>
          <c:layout>
            <c:manualLayout>
              <c:xMode val="edge"/>
              <c:yMode val="edge"/>
              <c:x val="1.9073991395405471E-2"/>
              <c:y val="0.19020720774129773"/>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 &quot; B&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5510816624726038"/>
          <c:y val="0.41472699230309418"/>
          <c:w val="0.14489183375273967"/>
          <c:h val="0.1882081474269257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8698955091188"/>
          <c:y val="5.1400554097404488E-2"/>
          <c:w val="0.65410583528475019"/>
          <c:h val="0.8100495771361913"/>
        </c:manualLayout>
      </c:layout>
      <c:barChart>
        <c:barDir val="col"/>
        <c:grouping val="stacked"/>
        <c:varyColors val="0"/>
        <c:ser>
          <c:idx val="0"/>
          <c:order val="0"/>
          <c:tx>
            <c:strRef>
              <c:f>Summary!$B$33</c:f>
              <c:strCache>
                <c:ptCount val="1"/>
                <c:pt idx="0">
                  <c:v>802.11-based</c:v>
                </c:pt>
              </c:strCache>
            </c:strRef>
          </c:tx>
          <c:spPr>
            <a:solidFill>
              <a:schemeClr val="tx2">
                <a:lumMod val="60000"/>
                <a:lumOff val="4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Summary!$E$33:$K$33</c:f>
              <c:numCache>
                <c:formatCode>_(* #,##0_);_(* \(#,##0\);_(* "-"??_);_(@_)</c:formatCode>
                <c:ptCount val="7"/>
                <c:pt idx="0">
                  <c:v>2638557.5189999994</c:v>
                </c:pt>
                <c:pt idx="1">
                  <c:v>2898384.0732826293</c:v>
                </c:pt>
                <c:pt idx="2">
                  <c:v>2893850.2492921101</c:v>
                </c:pt>
                <c:pt idx="3">
                  <c:v>2915412.4244297766</c:v>
                </c:pt>
                <c:pt idx="4">
                  <c:v>2845966.6758445469</c:v>
                </c:pt>
                <c:pt idx="5">
                  <c:v>2658772.461494809</c:v>
                </c:pt>
                <c:pt idx="6">
                  <c:v>2496029.0688913609</c:v>
                </c:pt>
              </c:numCache>
            </c:numRef>
          </c:val>
          <c:extLst>
            <c:ext xmlns:c16="http://schemas.microsoft.com/office/drawing/2014/chart" uri="{C3380CC4-5D6E-409C-BE32-E72D297353CC}">
              <c16:uniqueId val="{00000000-41B9-414B-AD8F-3F1BC2DC35B0}"/>
            </c:ext>
          </c:extLst>
        </c:ser>
        <c:ser>
          <c:idx val="1"/>
          <c:order val="1"/>
          <c:tx>
            <c:strRef>
              <c:f>Summary!$B$34</c:f>
              <c:strCache>
                <c:ptCount val="1"/>
                <c:pt idx="0">
                  <c:v>LTE fixed</c:v>
                </c:pt>
              </c:strCache>
            </c:strRef>
          </c:tx>
          <c:spPr>
            <a:solidFill>
              <a:schemeClr val="bg2">
                <a:lumMod val="5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Summary!$E$34:$K$34</c:f>
              <c:numCache>
                <c:formatCode>_(* #,##0_);_(* \(#,##0\);_(* "-"??_);_(@_)</c:formatCode>
                <c:ptCount val="7"/>
                <c:pt idx="0">
                  <c:v>18776847.990555558</c:v>
                </c:pt>
                <c:pt idx="1">
                  <c:v>20678239.276420299</c:v>
                </c:pt>
                <c:pt idx="2">
                  <c:v>21789625.13398521</c:v>
                </c:pt>
                <c:pt idx="3">
                  <c:v>21283030.295542382</c:v>
                </c:pt>
                <c:pt idx="4">
                  <c:v>20876016.069010388</c:v>
                </c:pt>
                <c:pt idx="5">
                  <c:v>18579739.162598599</c:v>
                </c:pt>
                <c:pt idx="6">
                  <c:v>14234180.00772262</c:v>
                </c:pt>
              </c:numCache>
            </c:numRef>
          </c:val>
          <c:extLst>
            <c:ext xmlns:c16="http://schemas.microsoft.com/office/drawing/2014/chart" uri="{C3380CC4-5D6E-409C-BE32-E72D297353CC}">
              <c16:uniqueId val="{00000001-41B9-414B-AD8F-3F1BC2DC35B0}"/>
            </c:ext>
          </c:extLst>
        </c:ser>
        <c:ser>
          <c:idx val="2"/>
          <c:order val="2"/>
          <c:tx>
            <c:strRef>
              <c:f>Summary!$B$35</c:f>
              <c:strCache>
                <c:ptCount val="1"/>
                <c:pt idx="0">
                  <c:v>5G fixed</c:v>
                </c:pt>
              </c:strCache>
            </c:strRef>
          </c:tx>
          <c:spPr>
            <a:solidFill>
              <a:schemeClr val="tx1"/>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Summary!$E$35:$K$35</c:f>
              <c:numCache>
                <c:formatCode>_(* #,##0_);_(* \(#,##0\);_(* "-"??_);_(@_)</c:formatCode>
                <c:ptCount val="7"/>
                <c:pt idx="0">
                  <c:v>9393.1205555555553</c:v>
                </c:pt>
                <c:pt idx="1">
                  <c:v>156258.73508629948</c:v>
                </c:pt>
                <c:pt idx="2">
                  <c:v>501551.47367229383</c:v>
                </c:pt>
                <c:pt idx="3">
                  <c:v>1358491.295460152</c:v>
                </c:pt>
                <c:pt idx="4">
                  <c:v>2646255.5580435703</c:v>
                </c:pt>
                <c:pt idx="5">
                  <c:v>5867286.0513469251</c:v>
                </c:pt>
                <c:pt idx="6">
                  <c:v>11646147.279045779</c:v>
                </c:pt>
              </c:numCache>
            </c:numRef>
          </c:val>
          <c:extLst>
            <c:ext xmlns:c16="http://schemas.microsoft.com/office/drawing/2014/chart" uri="{C3380CC4-5D6E-409C-BE32-E72D297353CC}">
              <c16:uniqueId val="{00000002-41B9-414B-AD8F-3F1BC2DC35B0}"/>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wireless access</a:t>
                </a:r>
                <a:r>
                  <a:rPr lang="en-US" baseline="0">
                    <a:latin typeface="Candara" panose="020E0502030303020204" pitchFamily="34" charset="0"/>
                  </a:rPr>
                  <a:t> </a:t>
                </a:r>
                <a:r>
                  <a:rPr lang="en-US">
                    <a:latin typeface="Candara" panose="020E0502030303020204" pitchFamily="34" charset="0"/>
                  </a:rPr>
                  <a:t>CPE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8.3069045823938037E-3"/>
              <c:y val="0.14095137968327565"/>
            </c:manualLayout>
          </c:layout>
          <c:overlay val="0"/>
          <c:spPr>
            <a:noFill/>
            <a:ln w="25400">
              <a:noFill/>
            </a:ln>
          </c:spPr>
        </c:title>
        <c:numFmt formatCode="#,###,,\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35116363111349"/>
          <c:y val="0.3649765873845611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67689751387277"/>
          <c:y val="5.1400554097404488E-2"/>
          <c:w val="0.65723831568973745"/>
          <c:h val="0.8100495771361913"/>
        </c:manualLayout>
      </c:layout>
      <c:barChart>
        <c:barDir val="col"/>
        <c:grouping val="stacked"/>
        <c:varyColors val="0"/>
        <c:ser>
          <c:idx val="0"/>
          <c:order val="0"/>
          <c:tx>
            <c:strRef>
              <c:f>Summary!$B$56</c:f>
              <c:strCache>
                <c:ptCount val="1"/>
                <c:pt idx="0">
                  <c:v>802.11-based</c:v>
                </c:pt>
              </c:strCache>
            </c:strRef>
          </c:tx>
          <c:spPr>
            <a:solidFill>
              <a:schemeClr val="tx2">
                <a:lumMod val="60000"/>
                <a:lumOff val="4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Summary!$E$56:$K$56</c:f>
              <c:numCache>
                <c:formatCode>"$"#,###,,\ "M"</c:formatCode>
                <c:ptCount val="7"/>
                <c:pt idx="0">
                  <c:v>430234217.95257533</c:v>
                </c:pt>
                <c:pt idx="1">
                  <c:v>457655477.01905513</c:v>
                </c:pt>
                <c:pt idx="2">
                  <c:v>442590452.31740457</c:v>
                </c:pt>
                <c:pt idx="3">
                  <c:v>431983738.98409253</c:v>
                </c:pt>
                <c:pt idx="4">
                  <c:v>408635392.89109468</c:v>
                </c:pt>
                <c:pt idx="5">
                  <c:v>370017817.15357161</c:v>
                </c:pt>
                <c:pt idx="6">
                  <c:v>336761208.14818549</c:v>
                </c:pt>
              </c:numCache>
            </c:numRef>
          </c:val>
          <c:extLst>
            <c:ext xmlns:c16="http://schemas.microsoft.com/office/drawing/2014/chart" uri="{C3380CC4-5D6E-409C-BE32-E72D297353CC}">
              <c16:uniqueId val="{00000000-EDF2-4229-9519-A583C10A2DB7}"/>
            </c:ext>
          </c:extLst>
        </c:ser>
        <c:ser>
          <c:idx val="1"/>
          <c:order val="1"/>
          <c:tx>
            <c:strRef>
              <c:f>Summary!$B$57</c:f>
              <c:strCache>
                <c:ptCount val="1"/>
                <c:pt idx="0">
                  <c:v>LTE fixed</c:v>
                </c:pt>
              </c:strCache>
            </c:strRef>
          </c:tx>
          <c:spPr>
            <a:solidFill>
              <a:schemeClr val="bg2">
                <a:lumMod val="5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Summary!$E$57:$K$57</c:f>
              <c:numCache>
                <c:formatCode>"$"#,###,,\ "M"</c:formatCode>
                <c:ptCount val="7"/>
                <c:pt idx="0">
                  <c:v>2494128718.5854945</c:v>
                </c:pt>
                <c:pt idx="1">
                  <c:v>2810932642.9589267</c:v>
                </c:pt>
                <c:pt idx="2">
                  <c:v>3679842841.9140525</c:v>
                </c:pt>
                <c:pt idx="3">
                  <c:v>3615451951.4537477</c:v>
                </c:pt>
                <c:pt idx="4">
                  <c:v>3474354897.9510078</c:v>
                </c:pt>
                <c:pt idx="5">
                  <c:v>2937580483.3351202</c:v>
                </c:pt>
                <c:pt idx="6">
                  <c:v>2137992711.844986</c:v>
                </c:pt>
              </c:numCache>
            </c:numRef>
          </c:val>
          <c:extLst>
            <c:ext xmlns:c16="http://schemas.microsoft.com/office/drawing/2014/chart" uri="{C3380CC4-5D6E-409C-BE32-E72D297353CC}">
              <c16:uniqueId val="{00000001-EDF2-4229-9519-A583C10A2DB7}"/>
            </c:ext>
          </c:extLst>
        </c:ser>
        <c:ser>
          <c:idx val="2"/>
          <c:order val="2"/>
          <c:tx>
            <c:strRef>
              <c:f>Summary!$B$58</c:f>
              <c:strCache>
                <c:ptCount val="1"/>
                <c:pt idx="0">
                  <c:v>5G fixed</c:v>
                </c:pt>
              </c:strCache>
            </c:strRef>
          </c:tx>
          <c:spPr>
            <a:solidFill>
              <a:schemeClr val="tx1"/>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Summary!$E$58:$K$58</c:f>
              <c:numCache>
                <c:formatCode>"$"#,###,,\ "M"</c:formatCode>
                <c:ptCount val="7"/>
                <c:pt idx="0">
                  <c:v>4649594.6749999998</c:v>
                </c:pt>
                <c:pt idx="1">
                  <c:v>69613266.480946422</c:v>
                </c:pt>
                <c:pt idx="2">
                  <c:v>201097063.3689062</c:v>
                </c:pt>
                <c:pt idx="3">
                  <c:v>490218376.42327315</c:v>
                </c:pt>
                <c:pt idx="4">
                  <c:v>859423094.45803142</c:v>
                </c:pt>
                <c:pt idx="5">
                  <c:v>1714964001.5276241</c:v>
                </c:pt>
                <c:pt idx="6">
                  <c:v>3063673877.2810674</c:v>
                </c:pt>
              </c:numCache>
            </c:numRef>
          </c:val>
          <c:extLst>
            <c:ext xmlns:c16="http://schemas.microsoft.com/office/drawing/2014/chart" uri="{C3380CC4-5D6E-409C-BE32-E72D297353CC}">
              <c16:uniqueId val="{00000002-EDF2-4229-9519-A583C10A2DB7}"/>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FWA customer premise equipment revenue</a:t>
                </a:r>
              </a:p>
            </c:rich>
          </c:tx>
          <c:layout>
            <c:manualLayout>
              <c:xMode val="edge"/>
              <c:yMode val="edge"/>
              <c:x val="1.6496773753985151E-2"/>
              <c:y val="7.1754053236316409E-2"/>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50859711641289"/>
          <c:y val="0.3191185643795532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8373680213743546"/>
          <c:y val="5.1400554097404488E-2"/>
          <c:w val="0.67935820303468242"/>
          <c:h val="0.8100495771361913"/>
        </c:manualLayout>
      </c:layout>
      <c:barChart>
        <c:barDir val="col"/>
        <c:grouping val="stacked"/>
        <c:varyColors val="0"/>
        <c:ser>
          <c:idx val="0"/>
          <c:order val="0"/>
          <c:tx>
            <c:strRef>
              <c:f>Summary!$B$55</c:f>
              <c:strCache>
                <c:ptCount val="1"/>
                <c:pt idx="0">
                  <c:v>AP total</c:v>
                </c:pt>
              </c:strCache>
            </c:strRef>
          </c:tx>
          <c:spPr>
            <a:solidFill>
              <a:schemeClr val="accent1">
                <a:shade val="76000"/>
              </a:schemeClr>
            </a:solidFill>
            <a:ln>
              <a:noFill/>
            </a:ln>
            <a:effectLst/>
          </c:spPr>
          <c:invertIfNegative val="0"/>
          <c:cat>
            <c:numRef>
              <c:extLst>
                <c:ext xmlns:c15="http://schemas.microsoft.com/office/drawing/2012/chart" uri="{02D57815-91ED-43cb-92C2-25804820EDAC}">
                  <c15:fullRef>
                    <c15:sqref>Summary!$D$51:$K$51</c15:sqref>
                  </c15:fullRef>
                </c:ext>
              </c:extLst>
              <c:f>Summary!$E$51:$K$51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Summary!$D$55:$K$55</c15:sqref>
                  </c15:fullRef>
                </c:ext>
              </c:extLst>
              <c:f>Summary!$E$55:$K$55</c:f>
              <c:numCache>
                <c:formatCode>"$"#,###,,\ "M"</c:formatCode>
                <c:ptCount val="7"/>
                <c:pt idx="0">
                  <c:v>354010918.65999997</c:v>
                </c:pt>
                <c:pt idx="1">
                  <c:v>477117681.42262399</c:v>
                </c:pt>
                <c:pt idx="2">
                  <c:v>512736537.33234757</c:v>
                </c:pt>
                <c:pt idx="3">
                  <c:v>550134588.11064947</c:v>
                </c:pt>
                <c:pt idx="4">
                  <c:v>596963629.8294059</c:v>
                </c:pt>
                <c:pt idx="5">
                  <c:v>649044873.18244815</c:v>
                </c:pt>
                <c:pt idx="6">
                  <c:v>689786881.68377018</c:v>
                </c:pt>
              </c:numCache>
            </c:numRef>
          </c:val>
          <c:extLst>
            <c:ext xmlns:c16="http://schemas.microsoft.com/office/drawing/2014/chart" uri="{C3380CC4-5D6E-409C-BE32-E72D297353CC}">
              <c16:uniqueId val="{00000000-3C8B-42F7-B907-30BF764E2839}"/>
            </c:ext>
          </c:extLst>
        </c:ser>
        <c:ser>
          <c:idx val="1"/>
          <c:order val="1"/>
          <c:tx>
            <c:strRef>
              <c:f>Summary!$B$59</c:f>
              <c:strCache>
                <c:ptCount val="1"/>
                <c:pt idx="0">
                  <c:v>CPE total</c:v>
                </c:pt>
              </c:strCache>
            </c:strRef>
          </c:tx>
          <c:spPr>
            <a:solidFill>
              <a:schemeClr val="accent1">
                <a:tint val="77000"/>
              </a:schemeClr>
            </a:solidFill>
            <a:ln>
              <a:noFill/>
            </a:ln>
            <a:effectLst/>
          </c:spPr>
          <c:invertIfNegative val="0"/>
          <c:cat>
            <c:numRef>
              <c:extLst>
                <c:ext xmlns:c15="http://schemas.microsoft.com/office/drawing/2012/chart" uri="{02D57815-91ED-43cb-92C2-25804820EDAC}">
                  <c15:fullRef>
                    <c15:sqref>Summary!$D$51:$K$51</c15:sqref>
                  </c15:fullRef>
                </c:ext>
              </c:extLst>
              <c:f>Summary!$E$51:$K$51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Summary!$D$59:$K$59</c15:sqref>
                  </c15:fullRef>
                </c:ext>
              </c:extLst>
              <c:f>Summary!$E$59:$K$59</c:f>
              <c:numCache>
                <c:formatCode>"$"#,###,,\ "M"</c:formatCode>
                <c:ptCount val="7"/>
                <c:pt idx="0">
                  <c:v>2929012531.2130699</c:v>
                </c:pt>
                <c:pt idx="1">
                  <c:v>3338201386.4589281</c:v>
                </c:pt>
                <c:pt idx="2">
                  <c:v>4323530357.6003637</c:v>
                </c:pt>
                <c:pt idx="3">
                  <c:v>4537654066.8611135</c:v>
                </c:pt>
                <c:pt idx="4">
                  <c:v>4742413385.3001337</c:v>
                </c:pt>
                <c:pt idx="5">
                  <c:v>5022562302.0163155</c:v>
                </c:pt>
                <c:pt idx="6">
                  <c:v>5538427797.2742386</c:v>
                </c:pt>
              </c:numCache>
            </c:numRef>
          </c:val>
          <c:extLst>
            <c:ext xmlns:c16="http://schemas.microsoft.com/office/drawing/2014/chart" uri="{C3380CC4-5D6E-409C-BE32-E72D297353CC}">
              <c16:uniqueId val="{00000003-3C8B-42F7-B907-30BF764E2839}"/>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FWA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9366877784294367E-2"/>
              <c:y val="0.26010877506291091"/>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 &quot; B&quot;"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a:effectLst/>
      </c:spPr>
    </c:plotArea>
    <c:legend>
      <c:legendPos val="r"/>
      <c:layout>
        <c:manualLayout>
          <c:xMode val="edge"/>
          <c:yMode val="edge"/>
          <c:x val="0.84639338251942886"/>
          <c:y val="0.44209374538296448"/>
          <c:w val="0.1516913816346365"/>
          <c:h val="0.1814885025858522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6969436039973"/>
          <c:y val="5.1400554097404488E-2"/>
          <c:w val="0.67390724208392683"/>
          <c:h val="0.8100495771361913"/>
        </c:manualLayout>
      </c:layout>
      <c:barChart>
        <c:barDir val="col"/>
        <c:grouping val="stacked"/>
        <c:varyColors val="0"/>
        <c:ser>
          <c:idx val="0"/>
          <c:order val="0"/>
          <c:tx>
            <c:strRef>
              <c:f>Summary!$B$66</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Summary!$D$65:$K$65</c15:sqref>
                  </c15:fullRef>
                </c:ext>
              </c:extLst>
              <c:f>Summary!$E$65:$K$65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Summary!$D$66:$K$66</c15:sqref>
                  </c15:fullRef>
                </c:ext>
              </c:extLst>
              <c:f>Summary!$E$66:$K$66</c:f>
              <c:numCache>
                <c:formatCode>_(* #,##0_);_(* \(#,##0\);_(* "-"??_);_(@_)</c:formatCode>
                <c:ptCount val="7"/>
                <c:pt idx="0">
                  <c:v>41596.381499999996</c:v>
                </c:pt>
                <c:pt idx="1">
                  <c:v>45592.493746639659</c:v>
                </c:pt>
                <c:pt idx="2">
                  <c:v>49535.498170239822</c:v>
                </c:pt>
                <c:pt idx="3">
                  <c:v>52905.467503372362</c:v>
                </c:pt>
                <c:pt idx="4">
                  <c:v>57091.218525497759</c:v>
                </c:pt>
                <c:pt idx="5">
                  <c:v>80166.933676864646</c:v>
                </c:pt>
                <c:pt idx="6">
                  <c:v>98070.470381069681</c:v>
                </c:pt>
              </c:numCache>
            </c:numRef>
          </c:val>
          <c:extLst>
            <c:ext xmlns:c16="http://schemas.microsoft.com/office/drawing/2014/chart" uri="{C3380CC4-5D6E-409C-BE32-E72D297353CC}">
              <c16:uniqueId val="{00000000-3D2F-41C3-91EE-71941911812D}"/>
            </c:ext>
          </c:extLst>
        </c:ser>
        <c:ser>
          <c:idx val="1"/>
          <c:order val="1"/>
          <c:tx>
            <c:strRef>
              <c:f>Summary!$B$67</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Summary!$D$65:$K$65</c15:sqref>
                  </c15:fullRef>
                </c:ext>
              </c:extLst>
              <c:f>Summary!$E$65:$K$65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Summary!$D$67:$K$67</c15:sqref>
                  </c15:fullRef>
                </c:ext>
              </c:extLst>
              <c:f>Summary!$E$67:$K$67</c:f>
              <c:numCache>
                <c:formatCode>_(* #,##0_);_(* \(#,##0\);_(* "-"??_);_(@_)</c:formatCode>
                <c:ptCount val="7"/>
                <c:pt idx="0">
                  <c:v>43365.964</c:v>
                </c:pt>
                <c:pt idx="1">
                  <c:v>45409.969118187655</c:v>
                </c:pt>
                <c:pt idx="2">
                  <c:v>45852.103707888637</c:v>
                </c:pt>
                <c:pt idx="3">
                  <c:v>45538.979126147999</c:v>
                </c:pt>
                <c:pt idx="4">
                  <c:v>44520.110915737387</c:v>
                </c:pt>
                <c:pt idx="5">
                  <c:v>42463.60744598649</c:v>
                </c:pt>
                <c:pt idx="6">
                  <c:v>39852.117877721532</c:v>
                </c:pt>
              </c:numCache>
            </c:numRef>
          </c:val>
          <c:extLst>
            <c:ext xmlns:c16="http://schemas.microsoft.com/office/drawing/2014/chart" uri="{C3380CC4-5D6E-409C-BE32-E72D297353CC}">
              <c16:uniqueId val="{00000001-3D2F-41C3-91EE-71941911812D}"/>
            </c:ext>
          </c:extLst>
        </c:ser>
        <c:ser>
          <c:idx val="2"/>
          <c:order val="2"/>
          <c:tx>
            <c:strRef>
              <c:f>Summary!$B$68</c:f>
              <c:strCache>
                <c:ptCount val="1"/>
                <c:pt idx="0">
                  <c:v>APAC</c:v>
                </c:pt>
              </c:strCache>
            </c:strRef>
          </c:tx>
          <c:invertIfNegative val="0"/>
          <c:cat>
            <c:numRef>
              <c:extLst>
                <c:ext xmlns:c15="http://schemas.microsoft.com/office/drawing/2012/chart" uri="{02D57815-91ED-43cb-92C2-25804820EDAC}">
                  <c15:fullRef>
                    <c15:sqref>Summary!$D$65:$K$65</c15:sqref>
                  </c15:fullRef>
                </c:ext>
              </c:extLst>
              <c:f>Summary!$E$65:$K$65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Summary!$D$68:$K$68</c15:sqref>
                  </c15:fullRef>
                </c:ext>
              </c:extLst>
              <c:f>Summary!$E$68:$K$68</c:f>
              <c:numCache>
                <c:formatCode>_(* #,##0_);_(* \(#,##0\);_(* "-"??_);_(@_)</c:formatCode>
                <c:ptCount val="7"/>
                <c:pt idx="0">
                  <c:v>18048.255499999999</c:v>
                </c:pt>
                <c:pt idx="1">
                  <c:v>24913.965279540222</c:v>
                </c:pt>
                <c:pt idx="2">
                  <c:v>27275.039985219322</c:v>
                </c:pt>
                <c:pt idx="3">
                  <c:v>29641.58930856092</c:v>
                </c:pt>
                <c:pt idx="4">
                  <c:v>31913.871379463788</c:v>
                </c:pt>
                <c:pt idx="5">
                  <c:v>33105.327071529537</c:v>
                </c:pt>
                <c:pt idx="6">
                  <c:v>33885.423537775998</c:v>
                </c:pt>
              </c:numCache>
            </c:numRef>
          </c:val>
          <c:extLst>
            <c:ext xmlns:c16="http://schemas.microsoft.com/office/drawing/2014/chart" uri="{C3380CC4-5D6E-409C-BE32-E72D297353CC}">
              <c16:uniqueId val="{00000002-3D2F-41C3-91EE-71941911812D}"/>
            </c:ext>
          </c:extLst>
        </c:ser>
        <c:ser>
          <c:idx val="3"/>
          <c:order val="3"/>
          <c:tx>
            <c:strRef>
              <c:f>Summary!$B$69</c:f>
              <c:strCache>
                <c:ptCount val="1"/>
                <c:pt idx="0">
                  <c:v>Europe</c:v>
                </c:pt>
              </c:strCache>
            </c:strRef>
          </c:tx>
          <c:invertIfNegative val="0"/>
          <c:cat>
            <c:numRef>
              <c:extLst>
                <c:ext xmlns:c15="http://schemas.microsoft.com/office/drawing/2012/chart" uri="{02D57815-91ED-43cb-92C2-25804820EDAC}">
                  <c15:fullRef>
                    <c15:sqref>Summary!$D$65:$K$65</c15:sqref>
                  </c15:fullRef>
                </c:ext>
              </c:extLst>
              <c:f>Summary!$E$65:$K$65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Summary!$D$69:$K$69</c15:sqref>
                  </c15:fullRef>
                </c:ext>
              </c:extLst>
              <c:f>Summary!$E$69:$K$69</c:f>
              <c:numCache>
                <c:formatCode>_(* #,##0_);_(* \(#,##0\);_(* "-"??_);_(@_)</c:formatCode>
                <c:ptCount val="7"/>
                <c:pt idx="0">
                  <c:v>41622.264999999999</c:v>
                </c:pt>
                <c:pt idx="1">
                  <c:v>48220.31805705338</c:v>
                </c:pt>
                <c:pt idx="2">
                  <c:v>51491.837168380742</c:v>
                </c:pt>
                <c:pt idx="3">
                  <c:v>53439.38265013721</c:v>
                </c:pt>
                <c:pt idx="4">
                  <c:v>54453.154541022479</c:v>
                </c:pt>
                <c:pt idx="5">
                  <c:v>53435.424045965818</c:v>
                </c:pt>
                <c:pt idx="6">
                  <c:v>51144.07098138555</c:v>
                </c:pt>
              </c:numCache>
            </c:numRef>
          </c:val>
          <c:extLst>
            <c:ext xmlns:c16="http://schemas.microsoft.com/office/drawing/2014/chart" uri="{C3380CC4-5D6E-409C-BE32-E72D297353CC}">
              <c16:uniqueId val="{00000003-3D2F-41C3-91EE-71941911812D}"/>
            </c:ext>
          </c:extLst>
        </c:ser>
        <c:ser>
          <c:idx val="4"/>
          <c:order val="4"/>
          <c:tx>
            <c:strRef>
              <c:f>Summary!$B$70</c:f>
              <c:strCache>
                <c:ptCount val="1"/>
                <c:pt idx="0">
                  <c:v>MEA</c:v>
                </c:pt>
              </c:strCache>
            </c:strRef>
          </c:tx>
          <c:invertIfNegative val="0"/>
          <c:cat>
            <c:numRef>
              <c:extLst>
                <c:ext xmlns:c15="http://schemas.microsoft.com/office/drawing/2012/chart" uri="{02D57815-91ED-43cb-92C2-25804820EDAC}">
                  <c15:fullRef>
                    <c15:sqref>Summary!$D$65:$K$65</c15:sqref>
                  </c15:fullRef>
                </c:ext>
              </c:extLst>
              <c:f>Summary!$E$65:$K$65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Summary!$D$70:$K$70</c15:sqref>
                  </c15:fullRef>
                </c:ext>
              </c:extLst>
              <c:f>Summary!$E$70:$K$70</c:f>
              <c:numCache>
                <c:formatCode>_(* #,##0_);_(* \(#,##0\);_(* "-"??_);_(@_)</c:formatCode>
                <c:ptCount val="7"/>
                <c:pt idx="0">
                  <c:v>33122.633999999991</c:v>
                </c:pt>
                <c:pt idx="1">
                  <c:v>41932.465429585915</c:v>
                </c:pt>
                <c:pt idx="2">
                  <c:v>44720.470107102388</c:v>
                </c:pt>
                <c:pt idx="3">
                  <c:v>46006.413838646768</c:v>
                </c:pt>
                <c:pt idx="4">
                  <c:v>46035.976762550985</c:v>
                </c:pt>
                <c:pt idx="5">
                  <c:v>43319.391406438604</c:v>
                </c:pt>
                <c:pt idx="6">
                  <c:v>39464.618316335967</c:v>
                </c:pt>
              </c:numCache>
            </c:numRef>
          </c:val>
          <c:extLst>
            <c:ext xmlns:c16="http://schemas.microsoft.com/office/drawing/2014/chart" uri="{C3380CC4-5D6E-409C-BE32-E72D297353CC}">
              <c16:uniqueId val="{00000004-3D2F-41C3-91EE-71941911812D}"/>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a:t>
                </a:r>
                <a:r>
                  <a:rPr lang="en-US" baseline="0">
                    <a:latin typeface="Candara" panose="020E0502030303020204" pitchFamily="34" charset="0"/>
                  </a:rPr>
                  <a:t>wireless access AP shipment</a:t>
                </a:r>
                <a:endParaRPr lang="en-US">
                  <a:latin typeface="Candara" panose="020E0502030303020204" pitchFamily="34" charset="0"/>
                </a:endParaRPr>
              </a:p>
            </c:rich>
          </c:tx>
          <c:layout>
            <c:manualLayout>
              <c:xMode val="edge"/>
              <c:yMode val="edge"/>
              <c:x val="1.3865102804578781E-2"/>
              <c:y val="0.13554105897080529"/>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53670193670307"/>
          <c:y val="5.1400554097404488E-2"/>
          <c:w val="0.7004400315691145"/>
          <c:h val="0.84492010244818028"/>
        </c:manualLayout>
      </c:layout>
      <c:barChart>
        <c:barDir val="col"/>
        <c:grouping val="stacked"/>
        <c:varyColors val="0"/>
        <c:ser>
          <c:idx val="0"/>
          <c:order val="0"/>
          <c:tx>
            <c:strRef>
              <c:f>Summary!$B$79</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Summary!$D$78:$K$78</c15:sqref>
                  </c15:fullRef>
                </c:ext>
              </c:extLst>
              <c:f>Summary!$E$78:$K$78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Summary!$D$79:$K$79</c15:sqref>
                  </c15:fullRef>
                </c:ext>
              </c:extLst>
              <c:f>Summary!$E$79:$K$79</c:f>
              <c:numCache>
                <c:formatCode>_(* #,##0_);_(* \(#,##0\);_(* "-"??_);_(@_)</c:formatCode>
                <c:ptCount val="7"/>
                <c:pt idx="0">
                  <c:v>647038.64999999991</c:v>
                </c:pt>
                <c:pt idx="1">
                  <c:v>866947.75653379597</c:v>
                </c:pt>
                <c:pt idx="2">
                  <c:v>1037595.5243399091</c:v>
                </c:pt>
                <c:pt idx="3">
                  <c:v>1339018.4213560135</c:v>
                </c:pt>
                <c:pt idx="4">
                  <c:v>1452534.855172928</c:v>
                </c:pt>
                <c:pt idx="5">
                  <c:v>1655051.9288999611</c:v>
                </c:pt>
                <c:pt idx="6">
                  <c:v>1726907.4603494345</c:v>
                </c:pt>
              </c:numCache>
            </c:numRef>
          </c:val>
          <c:extLst>
            <c:ext xmlns:c16="http://schemas.microsoft.com/office/drawing/2014/chart" uri="{C3380CC4-5D6E-409C-BE32-E72D297353CC}">
              <c16:uniqueId val="{00000000-D46F-45AD-BF6C-AD8DC76F08AC}"/>
            </c:ext>
          </c:extLst>
        </c:ser>
        <c:ser>
          <c:idx val="1"/>
          <c:order val="1"/>
          <c:tx>
            <c:strRef>
              <c:f>Summary!$B$80</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Summary!$D$78:$K$78</c15:sqref>
                  </c15:fullRef>
                </c:ext>
              </c:extLst>
              <c:f>Summary!$E$78:$K$78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Summary!$D$80:$K$80</c15:sqref>
                  </c15:fullRef>
                </c:ext>
              </c:extLst>
              <c:f>Summary!$E$80:$K$80</c:f>
              <c:numCache>
                <c:formatCode>_(* #,##0_);_(* \(#,##0\);_(* "-"??_);_(@_)</c:formatCode>
                <c:ptCount val="7"/>
                <c:pt idx="0">
                  <c:v>4754977.5044444446</c:v>
                </c:pt>
                <c:pt idx="1">
                  <c:v>4799808.82554847</c:v>
                </c:pt>
                <c:pt idx="2">
                  <c:v>4641855.5781349242</c:v>
                </c:pt>
                <c:pt idx="3">
                  <c:v>4008099.7676009112</c:v>
                </c:pt>
                <c:pt idx="4">
                  <c:v>4109735.5773293399</c:v>
                </c:pt>
                <c:pt idx="5">
                  <c:v>4207073.0890468322</c:v>
                </c:pt>
                <c:pt idx="6">
                  <c:v>4372385.2017683331</c:v>
                </c:pt>
              </c:numCache>
            </c:numRef>
          </c:val>
          <c:extLst>
            <c:ext xmlns:c16="http://schemas.microsoft.com/office/drawing/2014/chart" uri="{C3380CC4-5D6E-409C-BE32-E72D297353CC}">
              <c16:uniqueId val="{00000001-D46F-45AD-BF6C-AD8DC76F08AC}"/>
            </c:ext>
          </c:extLst>
        </c:ser>
        <c:ser>
          <c:idx val="2"/>
          <c:order val="2"/>
          <c:tx>
            <c:strRef>
              <c:f>Summary!$B$81</c:f>
              <c:strCache>
                <c:ptCount val="1"/>
                <c:pt idx="0">
                  <c:v>APAC</c:v>
                </c:pt>
              </c:strCache>
            </c:strRef>
          </c:tx>
          <c:invertIfNegative val="0"/>
          <c:cat>
            <c:numRef>
              <c:extLst>
                <c:ext xmlns:c15="http://schemas.microsoft.com/office/drawing/2012/chart" uri="{02D57815-91ED-43cb-92C2-25804820EDAC}">
                  <c15:fullRef>
                    <c15:sqref>Summary!$D$78:$K$78</c15:sqref>
                  </c15:fullRef>
                </c:ext>
              </c:extLst>
              <c:f>Summary!$E$78:$K$78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Summary!$D$81:$K$81</c15:sqref>
                  </c15:fullRef>
                </c:ext>
              </c:extLst>
              <c:f>Summary!$E$81:$K$81</c:f>
              <c:numCache>
                <c:formatCode>_(* #,##0_);_(* \(#,##0\);_(* "-"??_);_(@_)</c:formatCode>
                <c:ptCount val="7"/>
                <c:pt idx="0">
                  <c:v>6127714.3434444452</c:v>
                </c:pt>
                <c:pt idx="1">
                  <c:v>6993925.1486291606</c:v>
                </c:pt>
                <c:pt idx="2">
                  <c:v>7700027.827769299</c:v>
                </c:pt>
                <c:pt idx="3">
                  <c:v>7372963.1427518269</c:v>
                </c:pt>
                <c:pt idx="4">
                  <c:v>7648608.6764457431</c:v>
                </c:pt>
                <c:pt idx="5">
                  <c:v>7930197.9956789622</c:v>
                </c:pt>
                <c:pt idx="6">
                  <c:v>8362076.0208580438</c:v>
                </c:pt>
              </c:numCache>
            </c:numRef>
          </c:val>
          <c:extLst>
            <c:ext xmlns:c16="http://schemas.microsoft.com/office/drawing/2014/chart" uri="{C3380CC4-5D6E-409C-BE32-E72D297353CC}">
              <c16:uniqueId val="{00000002-D46F-45AD-BF6C-AD8DC76F08AC}"/>
            </c:ext>
          </c:extLst>
        </c:ser>
        <c:ser>
          <c:idx val="3"/>
          <c:order val="3"/>
          <c:tx>
            <c:strRef>
              <c:f>Summary!$B$82</c:f>
              <c:strCache>
                <c:ptCount val="1"/>
                <c:pt idx="0">
                  <c:v>Europe</c:v>
                </c:pt>
              </c:strCache>
            </c:strRef>
          </c:tx>
          <c:invertIfNegative val="0"/>
          <c:cat>
            <c:numRef>
              <c:extLst>
                <c:ext xmlns:c15="http://schemas.microsoft.com/office/drawing/2012/chart" uri="{02D57815-91ED-43cb-92C2-25804820EDAC}">
                  <c15:fullRef>
                    <c15:sqref>Summary!$D$78:$K$78</c15:sqref>
                  </c15:fullRef>
                </c:ext>
              </c:extLst>
              <c:f>Summary!$E$78:$K$78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Summary!$D$82:$K$82</c15:sqref>
                  </c15:fullRef>
                </c:ext>
              </c:extLst>
              <c:f>Summary!$E$82:$K$82</c:f>
              <c:numCache>
                <c:formatCode>_(* #,##0_);_(* \(#,##0\);_(* "-"??_);_(@_)</c:formatCode>
                <c:ptCount val="7"/>
                <c:pt idx="0">
                  <c:v>6029292.8111111112</c:v>
                </c:pt>
                <c:pt idx="1">
                  <c:v>6884201.990212963</c:v>
                </c:pt>
                <c:pt idx="2">
                  <c:v>7131355.5530435024</c:v>
                </c:pt>
                <c:pt idx="3">
                  <c:v>7246997.2071489599</c:v>
                </c:pt>
                <c:pt idx="4">
                  <c:v>7479443.6640086463</c:v>
                </c:pt>
                <c:pt idx="5">
                  <c:v>7694156.6500918623</c:v>
                </c:pt>
                <c:pt idx="6">
                  <c:v>8025829.5652539656</c:v>
                </c:pt>
              </c:numCache>
            </c:numRef>
          </c:val>
          <c:extLst>
            <c:ext xmlns:c16="http://schemas.microsoft.com/office/drawing/2014/chart" uri="{C3380CC4-5D6E-409C-BE32-E72D297353CC}">
              <c16:uniqueId val="{00000003-D46F-45AD-BF6C-AD8DC76F08AC}"/>
            </c:ext>
          </c:extLst>
        </c:ser>
        <c:ser>
          <c:idx val="4"/>
          <c:order val="4"/>
          <c:tx>
            <c:strRef>
              <c:f>Summary!$B$83</c:f>
              <c:strCache>
                <c:ptCount val="1"/>
                <c:pt idx="0">
                  <c:v>MEA</c:v>
                </c:pt>
              </c:strCache>
            </c:strRef>
          </c:tx>
          <c:invertIfNegative val="0"/>
          <c:cat>
            <c:numRef>
              <c:extLst>
                <c:ext xmlns:c15="http://schemas.microsoft.com/office/drawing/2012/chart" uri="{02D57815-91ED-43cb-92C2-25804820EDAC}">
                  <c15:fullRef>
                    <c15:sqref>Summary!$D$78:$K$78</c15:sqref>
                  </c15:fullRef>
                </c:ext>
              </c:extLst>
              <c:f>Summary!$E$78:$K$78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Summary!$D$83:$K$83</c15:sqref>
                  </c15:fullRef>
                </c:ext>
              </c:extLst>
              <c:f>Summary!$E$83:$K$83</c:f>
              <c:numCache>
                <c:formatCode>_(* #,##0_);_(* \(#,##0\);_(* "-"??_);_(@_)</c:formatCode>
                <c:ptCount val="7"/>
                <c:pt idx="0">
                  <c:v>3865775.321111111</c:v>
                </c:pt>
                <c:pt idx="1">
                  <c:v>4187998.36386484</c:v>
                </c:pt>
                <c:pt idx="2">
                  <c:v>4674192.3736619782</c:v>
                </c:pt>
                <c:pt idx="3">
                  <c:v>5589855.4765745997</c:v>
                </c:pt>
                <c:pt idx="4">
                  <c:v>5677915.5299418522</c:v>
                </c:pt>
                <c:pt idx="5">
                  <c:v>5619318.0117227146</c:v>
                </c:pt>
                <c:pt idx="6">
                  <c:v>5889158.1074299803</c:v>
                </c:pt>
              </c:numCache>
            </c:numRef>
          </c:val>
          <c:extLst>
            <c:ext xmlns:c16="http://schemas.microsoft.com/office/drawing/2014/chart" uri="{C3380CC4-5D6E-409C-BE32-E72D297353CC}">
              <c16:uniqueId val="{00000004-D46F-45AD-BF6C-AD8DC76F08AC}"/>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a:t>
                </a:r>
                <a:r>
                  <a:rPr lang="en-US" baseline="0">
                    <a:latin typeface="Candara" panose="020E0502030303020204" pitchFamily="34" charset="0"/>
                  </a:rPr>
                  <a:t>xed wireless access CPE shipment</a:t>
                </a:r>
                <a:endParaRPr lang="en-US">
                  <a:latin typeface="Candara" panose="020E0502030303020204" pitchFamily="34" charset="0"/>
                </a:endParaRPr>
              </a:p>
            </c:rich>
          </c:tx>
          <c:layout>
            <c:manualLayout>
              <c:xMode val="edge"/>
              <c:yMode val="edge"/>
              <c:x val="8.6019460004256119E-3"/>
              <c:y val="0.15641061961561228"/>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Summary!$B$20</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Summary!$D$20:$K$20</c15:sqref>
                  </c15:fullRef>
                </c:ext>
              </c:extLst>
              <c:f>Summary!$E$20:$K$20</c:f>
              <c:numCache>
                <c:formatCode>_(* #,##0_);_(* \(#,##0\);_(* "-"??_);_(@_)</c:formatCode>
                <c:ptCount val="7"/>
                <c:pt idx="0">
                  <c:v>6622.4290672374973</c:v>
                </c:pt>
                <c:pt idx="1">
                  <c:v>7633.9855436781781</c:v>
                </c:pt>
                <c:pt idx="2">
                  <c:v>5739.2534900614846</c:v>
                </c:pt>
                <c:pt idx="3">
                  <c:v>5231.2890852571036</c:v>
                </c:pt>
                <c:pt idx="4">
                  <c:v>4918.2236218874623</c:v>
                </c:pt>
                <c:pt idx="5">
                  <c:v>3341.341011327524</c:v>
                </c:pt>
                <c:pt idx="6">
                  <c:v>2022.1837549660434</c:v>
                </c:pt>
              </c:numCache>
            </c:numRef>
          </c:val>
          <c:extLst>
            <c:ext xmlns:c16="http://schemas.microsoft.com/office/drawing/2014/chart" uri="{C3380CC4-5D6E-409C-BE32-E72D297353CC}">
              <c16:uniqueId val="{00000000-96F4-41FF-9A2A-73B59B83EDAD}"/>
            </c:ext>
          </c:extLst>
        </c:ser>
        <c:ser>
          <c:idx val="1"/>
          <c:order val="1"/>
          <c:tx>
            <c:strRef>
              <c:f>Summary!$B$21</c:f>
              <c:strCache>
                <c:ptCount val="1"/>
                <c:pt idx="0">
                  <c:v>2.4 GHz</c:v>
                </c:pt>
              </c:strCache>
            </c:strRef>
          </c:tx>
          <c:spPr>
            <a:solidFill>
              <a:schemeClr val="tx2"/>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Summary!$D$21:$K$21</c15:sqref>
                  </c15:fullRef>
                </c:ext>
              </c:extLst>
              <c:f>Summary!$E$21:$K$21</c:f>
              <c:numCache>
                <c:formatCode>_(* #,##0_);_(* \(#,##0\);_(* "-"??_);_(@_)</c:formatCode>
                <c:ptCount val="7"/>
                <c:pt idx="0">
                  <c:v>334.411</c:v>
                </c:pt>
                <c:pt idx="1">
                  <c:v>347.81800522779383</c:v>
                </c:pt>
                <c:pt idx="2">
                  <c:v>359.9662091286541</c:v>
                </c:pt>
                <c:pt idx="3">
                  <c:v>360.1127875981453</c:v>
                </c:pt>
                <c:pt idx="4">
                  <c:v>352.81955696212515</c:v>
                </c:pt>
                <c:pt idx="5">
                  <c:v>375.73496098051118</c:v>
                </c:pt>
                <c:pt idx="6">
                  <c:v>381.57252297157885</c:v>
                </c:pt>
              </c:numCache>
            </c:numRef>
          </c:val>
          <c:extLst>
            <c:ext xmlns:c16="http://schemas.microsoft.com/office/drawing/2014/chart" uri="{C3380CC4-5D6E-409C-BE32-E72D297353CC}">
              <c16:uniqueId val="{00000001-96F4-41FF-9A2A-73B59B83EDAD}"/>
            </c:ext>
          </c:extLst>
        </c:ser>
        <c:ser>
          <c:idx val="2"/>
          <c:order val="2"/>
          <c:tx>
            <c:strRef>
              <c:f>Summary!$B$22</c:f>
              <c:strCache>
                <c:ptCount val="1"/>
                <c:pt idx="0">
                  <c:v>2.5 GHz</c:v>
                </c:pt>
              </c:strCache>
            </c:strRef>
          </c:tx>
          <c:spPr>
            <a:solidFill>
              <a:schemeClr val="accent5"/>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Summary!$D$22:$K$22</c15:sqref>
                  </c15:fullRef>
                </c:ext>
              </c:extLst>
              <c:f>Summary!$E$22:$K$22</c:f>
              <c:numCache>
                <c:formatCode>_(* #,##0_);_(* \(#,##0\);_(* "-"??_);_(@_)</c:formatCode>
                <c:ptCount val="7"/>
                <c:pt idx="0">
                  <c:v>527.5</c:v>
                </c:pt>
                <c:pt idx="1">
                  <c:v>1286.4083606843967</c:v>
                </c:pt>
                <c:pt idx="2">
                  <c:v>1555.6737829801548</c:v>
                </c:pt>
                <c:pt idx="3">
                  <c:v>2373.7719313896305</c:v>
                </c:pt>
                <c:pt idx="4">
                  <c:v>3456.273218592592</c:v>
                </c:pt>
                <c:pt idx="5">
                  <c:v>3877.3921893917695</c:v>
                </c:pt>
                <c:pt idx="6">
                  <c:v>4297.8263765099582</c:v>
                </c:pt>
              </c:numCache>
            </c:numRef>
          </c:val>
          <c:extLst>
            <c:ext xmlns:c16="http://schemas.microsoft.com/office/drawing/2014/chart" uri="{C3380CC4-5D6E-409C-BE32-E72D297353CC}">
              <c16:uniqueId val="{00000002-96F4-41FF-9A2A-73B59B83EDAD}"/>
            </c:ext>
          </c:extLst>
        </c:ser>
        <c:ser>
          <c:idx val="3"/>
          <c:order val="3"/>
          <c:tx>
            <c:strRef>
              <c:f>Summary!$B$23</c:f>
              <c:strCache>
                <c:ptCount val="1"/>
                <c:pt idx="0">
                  <c:v>2.6 GHz</c:v>
                </c:pt>
              </c:strCache>
            </c:strRef>
          </c:tx>
          <c:spPr>
            <a:solidFill>
              <a:schemeClr val="tx1">
                <a:lumMod val="65000"/>
                <a:lumOff val="35000"/>
              </a:schemeClr>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Summary!$D$23:$K$23</c15:sqref>
                  </c15:fullRef>
                </c:ext>
              </c:extLst>
              <c:f>Summary!$E$23:$K$23</c:f>
              <c:numCache>
                <c:formatCode>_(* #,##0_);_(* \(#,##0\);_(* "-"??_);_(@_)</c:formatCode>
                <c:ptCount val="7"/>
                <c:pt idx="0">
                  <c:v>369.25000000000006</c:v>
                </c:pt>
                <c:pt idx="1">
                  <c:v>643.20418034219836</c:v>
                </c:pt>
                <c:pt idx="2">
                  <c:v>777.83689149007739</c:v>
                </c:pt>
                <c:pt idx="3">
                  <c:v>1424.2631588337783</c:v>
                </c:pt>
                <c:pt idx="4">
                  <c:v>1728.136609296296</c:v>
                </c:pt>
                <c:pt idx="5">
                  <c:v>1938.6960946958848</c:v>
                </c:pt>
                <c:pt idx="6">
                  <c:v>2148.9131882549791</c:v>
                </c:pt>
              </c:numCache>
            </c:numRef>
          </c:val>
          <c:extLst>
            <c:ext xmlns:c16="http://schemas.microsoft.com/office/drawing/2014/chart" uri="{C3380CC4-5D6E-409C-BE32-E72D297353CC}">
              <c16:uniqueId val="{00000003-96F4-41FF-9A2A-73B59B83EDAD}"/>
            </c:ext>
          </c:extLst>
        </c:ser>
        <c:ser>
          <c:idx val="4"/>
          <c:order val="4"/>
          <c:tx>
            <c:strRef>
              <c:f>Summary!$B$24</c:f>
              <c:strCache>
                <c:ptCount val="1"/>
                <c:pt idx="0">
                  <c:v>3-4 GHz</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Summary!$D$24:$K$24</c15:sqref>
                  </c15:fullRef>
                </c:ext>
              </c:extLst>
              <c:f>Summary!$E$24:$K$24</c:f>
              <c:numCache>
                <c:formatCode>_(* #,##0_);_(* \(#,##0\);_(* "-"??_);_(@_)</c:formatCode>
                <c:ptCount val="7"/>
                <c:pt idx="0">
                  <c:v>30625.258738801924</c:v>
                </c:pt>
                <c:pt idx="1">
                  <c:v>51430.167056393882</c:v>
                </c:pt>
                <c:pt idx="2">
                  <c:v>46663.893490931281</c:v>
                </c:pt>
                <c:pt idx="3">
                  <c:v>48870.33034733266</c:v>
                </c:pt>
                <c:pt idx="4">
                  <c:v>51828.831797790452</c:v>
                </c:pt>
                <c:pt idx="5">
                  <c:v>51766.096552283641</c:v>
                </c:pt>
                <c:pt idx="6">
                  <c:v>51717.183193338467</c:v>
                </c:pt>
              </c:numCache>
            </c:numRef>
          </c:val>
          <c:extLst>
            <c:ext xmlns:c16="http://schemas.microsoft.com/office/drawing/2014/chart" uri="{C3380CC4-5D6E-409C-BE32-E72D297353CC}">
              <c16:uniqueId val="{00000004-96F4-41FF-9A2A-73B59B83EDAD}"/>
            </c:ext>
          </c:extLst>
        </c:ser>
        <c:ser>
          <c:idx val="5"/>
          <c:order val="5"/>
          <c:tx>
            <c:strRef>
              <c:f>Summary!$B$25</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Summary!$D$25:$K$25</c15:sqref>
                  </c15:fullRef>
                </c:ext>
              </c:extLst>
              <c:f>Summary!$E$25:$K$25</c:f>
              <c:numCache>
                <c:formatCode>_(* #,##0_);_(* \(#,##0\);_(* "-"??_);_(@_)</c:formatCode>
                <c:ptCount val="7"/>
                <c:pt idx="0">
                  <c:v>122992.17611090411</c:v>
                </c:pt>
                <c:pt idx="1">
                  <c:v>125682.22409191553</c:v>
                </c:pt>
                <c:pt idx="2">
                  <c:v>140985.25421480776</c:v>
                </c:pt>
                <c:pt idx="3">
                  <c:v>142109.21627924463</c:v>
                </c:pt>
                <c:pt idx="4">
                  <c:v>139421.03939162512</c:v>
                </c:pt>
                <c:pt idx="5">
                  <c:v>152045.7031675631</c:v>
                </c:pt>
                <c:pt idx="6">
                  <c:v>154357.44538449991</c:v>
                </c:pt>
              </c:numCache>
            </c:numRef>
          </c:val>
          <c:extLst>
            <c:ext xmlns:c16="http://schemas.microsoft.com/office/drawing/2014/chart" uri="{C3380CC4-5D6E-409C-BE32-E72D297353CC}">
              <c16:uniqueId val="{00000005-96F4-41FF-9A2A-73B59B83EDAD}"/>
            </c:ext>
          </c:extLst>
        </c:ser>
        <c:ser>
          <c:idx val="6"/>
          <c:order val="6"/>
          <c:tx>
            <c:strRef>
              <c:f>Summary!$B$26</c:f>
              <c:strCache>
                <c:ptCount val="1"/>
                <c:pt idx="0">
                  <c:v>28-39 GHz</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Summary!$D$26:$K$26</c15:sqref>
                  </c15:fullRef>
                </c:ext>
              </c:extLst>
              <c:f>Summary!$E$26:$K$26</c:f>
              <c:numCache>
                <c:formatCode>_(* #,##0_);_(* \(#,##0\);_(* "-"??_);_(@_)</c:formatCode>
                <c:ptCount val="7"/>
                <c:pt idx="0">
                  <c:v>5713.0465116279065</c:v>
                </c:pt>
                <c:pt idx="1">
                  <c:v>7489.8488372093016</c:v>
                </c:pt>
                <c:pt idx="2">
                  <c:v>8470.8488372093016</c:v>
                </c:pt>
                <c:pt idx="3">
                  <c:v>9667.8488372093016</c:v>
                </c:pt>
                <c:pt idx="4">
                  <c:v>11148.348837209302</c:v>
                </c:pt>
                <c:pt idx="5">
                  <c:v>13139.148837209303</c:v>
                </c:pt>
                <c:pt idx="6">
                  <c:v>15723.138837209304</c:v>
                </c:pt>
              </c:numCache>
            </c:numRef>
          </c:val>
          <c:extLst>
            <c:ext xmlns:c16="http://schemas.microsoft.com/office/drawing/2014/chart" uri="{C3380CC4-5D6E-409C-BE32-E72D297353CC}">
              <c16:uniqueId val="{00000006-96F4-41FF-9A2A-73B59B83EDAD}"/>
            </c:ext>
          </c:extLst>
        </c:ser>
        <c:ser>
          <c:idx val="7"/>
          <c:order val="7"/>
          <c:tx>
            <c:strRef>
              <c:f>Summary!$B$27</c:f>
              <c:strCache>
                <c:ptCount val="1"/>
                <c:pt idx="0">
                  <c:v>60 GHz</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ullRef>
                    <c15:sqref>Summary!$D$19:$K$19</c15:sqref>
                  </c15:fullRef>
                </c:ext>
              </c:extLst>
              <c:f>Summary!$E$19:$K$19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Summary!$D$27:$K$27</c15:sqref>
                  </c15:fullRef>
                </c:ext>
              </c:extLst>
              <c:f>Summary!$E$27:$K$27</c:f>
              <c:numCache>
                <c:formatCode>#,##0</c:formatCode>
                <c:ptCount val="7"/>
                <c:pt idx="0">
                  <c:v>10571.428571428571</c:v>
                </c:pt>
                <c:pt idx="1">
                  <c:v>11555.555555555555</c:v>
                </c:pt>
                <c:pt idx="2">
                  <c:v>14322.222222222224</c:v>
                </c:pt>
                <c:pt idx="3">
                  <c:v>17495</c:v>
                </c:pt>
                <c:pt idx="4">
                  <c:v>21160.659090909092</c:v>
                </c:pt>
                <c:pt idx="5">
                  <c:v>26006.570833333342</c:v>
                </c:pt>
                <c:pt idx="6">
                  <c:v>31768.437836538465</c:v>
                </c:pt>
              </c:numCache>
            </c:numRef>
          </c:val>
          <c:extLst>
            <c:ext xmlns:c16="http://schemas.microsoft.com/office/drawing/2014/chart" uri="{C3380CC4-5D6E-409C-BE32-E72D297353CC}">
              <c16:uniqueId val="{00000007-96F4-41FF-9A2A-73B59B83EDAD}"/>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a:t>
                </a:r>
                <a:r>
                  <a:rPr lang="en-US" baseline="0">
                    <a:latin typeface="Candara" panose="020E0502030303020204" pitchFamily="34" charset="0"/>
                  </a:rPr>
                  <a:t>ixed wireless AP shipment</a:t>
                </a:r>
                <a:endParaRPr lang="en-US">
                  <a:latin typeface="Candara" panose="020E0502030303020204" pitchFamily="34" charset="0"/>
                </a:endParaRPr>
              </a:p>
            </c:rich>
          </c:tx>
          <c:layout>
            <c:manualLayout>
              <c:xMode val="edge"/>
              <c:yMode val="edge"/>
              <c:x val="1.6589255456991924E-2"/>
              <c:y val="0.22702863025378578"/>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0942888463"/>
          <c:y val="0.22377759456670265"/>
          <c:w val="0.16933617226073042"/>
          <c:h val="0.5441760242387541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73680213743546"/>
          <c:y val="5.1400554097404488E-2"/>
          <c:w val="0.6461784110661748"/>
          <c:h val="0.8100495771361913"/>
        </c:manualLayout>
      </c:layout>
      <c:barChart>
        <c:barDir val="col"/>
        <c:grouping val="stacked"/>
        <c:varyColors val="0"/>
        <c:ser>
          <c:idx val="0"/>
          <c:order val="0"/>
          <c:tx>
            <c:strRef>
              <c:f>Summary!$B$44</c:f>
              <c:strCache>
                <c:ptCount val="1"/>
                <c:pt idx="0">
                  <c:v>802.11-based</c:v>
                </c:pt>
              </c:strCache>
            </c:strRef>
          </c:tx>
          <c:spPr>
            <a:solidFill>
              <a:schemeClr val="tx2">
                <a:lumMod val="60000"/>
                <a:lumOff val="4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Summary!$E$44:$K$44</c:f>
              <c:numCache>
                <c:formatCode>"$"#,###,,\ "M"</c:formatCode>
                <c:ptCount val="7"/>
                <c:pt idx="0">
                  <c:v>719185386.61257529</c:v>
                </c:pt>
                <c:pt idx="1">
                  <c:v>744286243.09398901</c:v>
                </c:pt>
                <c:pt idx="2">
                  <c:v>725514910.09574401</c:v>
                </c:pt>
                <c:pt idx="3">
                  <c:v>701941932.49260569</c:v>
                </c:pt>
                <c:pt idx="4">
                  <c:v>660908559.79637098</c:v>
                </c:pt>
                <c:pt idx="5">
                  <c:v>626272440.2760396</c:v>
                </c:pt>
                <c:pt idx="6">
                  <c:v>584988867.397295</c:v>
                </c:pt>
              </c:numCache>
            </c:numRef>
          </c:val>
          <c:extLst>
            <c:ext xmlns:c16="http://schemas.microsoft.com/office/drawing/2014/chart" uri="{C3380CC4-5D6E-409C-BE32-E72D297353CC}">
              <c16:uniqueId val="{00000000-22D5-4713-A6DD-92BD3B33F48F}"/>
            </c:ext>
          </c:extLst>
        </c:ser>
        <c:ser>
          <c:idx val="1"/>
          <c:order val="1"/>
          <c:tx>
            <c:strRef>
              <c:f>Summary!$B$45</c:f>
              <c:strCache>
                <c:ptCount val="1"/>
                <c:pt idx="0">
                  <c:v>LTE fixed</c:v>
                </c:pt>
              </c:strCache>
            </c:strRef>
          </c:tx>
          <c:spPr>
            <a:solidFill>
              <a:schemeClr val="bg2">
                <a:lumMod val="50000"/>
              </a:schemeClr>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Summary!$E$45:$K$45</c:f>
              <c:numCache>
                <c:formatCode>"$"#,###,,\ "M"</c:formatCode>
                <c:ptCount val="7"/>
                <c:pt idx="0">
                  <c:v>2546234093.5854945</c:v>
                </c:pt>
                <c:pt idx="1">
                  <c:v>2974336278.3066168</c:v>
                </c:pt>
                <c:pt idx="2">
                  <c:v>3865376396.5567946</c:v>
                </c:pt>
                <c:pt idx="3">
                  <c:v>3826894968.3864384</c:v>
                </c:pt>
                <c:pt idx="4">
                  <c:v>3702706911.8546839</c:v>
                </c:pt>
                <c:pt idx="5">
                  <c:v>3160960242.2397304</c:v>
                </c:pt>
                <c:pt idx="6">
                  <c:v>2350871031.3553376</c:v>
                </c:pt>
              </c:numCache>
            </c:numRef>
          </c:val>
          <c:extLst>
            <c:ext xmlns:c16="http://schemas.microsoft.com/office/drawing/2014/chart" uri="{C3380CC4-5D6E-409C-BE32-E72D297353CC}">
              <c16:uniqueId val="{00000001-22D5-4713-A6DD-92BD3B33F48F}"/>
            </c:ext>
          </c:extLst>
        </c:ser>
        <c:ser>
          <c:idx val="2"/>
          <c:order val="2"/>
          <c:tx>
            <c:strRef>
              <c:f>Summary!$B$46</c:f>
              <c:strCache>
                <c:ptCount val="1"/>
                <c:pt idx="0">
                  <c:v>5G fixed</c:v>
                </c:pt>
              </c:strCache>
            </c:strRef>
          </c:tx>
          <c:spPr>
            <a:solidFill>
              <a:schemeClr val="tx1"/>
            </a:solidFill>
            <a:ln>
              <a:noFill/>
            </a:ln>
            <a:effectLst/>
          </c:spPr>
          <c:invertIfNegative val="0"/>
          <c:cat>
            <c:numRef>
              <c:f>Summary!$E$7:$K$7</c:f>
              <c:numCache>
                <c:formatCode>General</c:formatCode>
                <c:ptCount val="7"/>
                <c:pt idx="0">
                  <c:v>2018</c:v>
                </c:pt>
                <c:pt idx="1">
                  <c:v>2019</c:v>
                </c:pt>
                <c:pt idx="2">
                  <c:v>2020</c:v>
                </c:pt>
                <c:pt idx="3">
                  <c:v>2021</c:v>
                </c:pt>
                <c:pt idx="4">
                  <c:v>2022</c:v>
                </c:pt>
                <c:pt idx="5">
                  <c:v>2023</c:v>
                </c:pt>
                <c:pt idx="6">
                  <c:v>2024</c:v>
                </c:pt>
              </c:numCache>
            </c:numRef>
          </c:cat>
          <c:val>
            <c:numRef>
              <c:f>Summary!$E$46:$K$46</c:f>
              <c:numCache>
                <c:formatCode>"$"#,###,,\ "M"</c:formatCode>
                <c:ptCount val="7"/>
                <c:pt idx="0">
                  <c:v>17603969.675000001</c:v>
                </c:pt>
                <c:pt idx="1">
                  <c:v>96696546.480946422</c:v>
                </c:pt>
                <c:pt idx="2">
                  <c:v>245375588.28017214</c:v>
                </c:pt>
                <c:pt idx="3">
                  <c:v>558951754.0927186</c:v>
                </c:pt>
                <c:pt idx="4">
                  <c:v>975761543.47848523</c:v>
                </c:pt>
                <c:pt idx="5">
                  <c:v>1884374492.6829944</c:v>
                </c:pt>
                <c:pt idx="6">
                  <c:v>3292354780.2053766</c:v>
                </c:pt>
              </c:numCache>
            </c:numRef>
          </c:val>
          <c:extLst>
            <c:ext xmlns:c16="http://schemas.microsoft.com/office/drawing/2014/chart" uri="{C3380CC4-5D6E-409C-BE32-E72D297353CC}">
              <c16:uniqueId val="{00000002-22D5-4713-A6DD-92BD3B33F48F}"/>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FWA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6601855547987671E-2"/>
              <c:y val="0.21484695782555202"/>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50859711641289"/>
          <c:y val="0.3191185643795532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3.jpe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image" Target="../media/image3.jpeg"/><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752475</xdr:colOff>
      <xdr:row>9</xdr:row>
      <xdr:rowOff>95250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0</xdr:row>
      <xdr:rowOff>78318</xdr:rowOff>
    </xdr:from>
    <xdr:to>
      <xdr:col>2</xdr:col>
      <xdr:colOff>1351493</xdr:colOff>
      <xdr:row>3</xdr:row>
      <xdr:rowOff>164043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4643" y="78318"/>
          <a:ext cx="1322917" cy="644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43392</xdr:colOff>
      <xdr:row>0</xdr:row>
      <xdr:rowOff>39159</xdr:rowOff>
    </xdr:from>
    <xdr:to>
      <xdr:col>5</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6</xdr:row>
      <xdr:rowOff>37040</xdr:rowOff>
    </xdr:from>
    <xdr:to>
      <xdr:col>20</xdr:col>
      <xdr:colOff>539750</xdr:colOff>
      <xdr:row>15</xdr:row>
      <xdr:rowOff>1460499</xdr:rowOff>
    </xdr:to>
    <xdr:graphicFrame macro="">
      <xdr:nvGraphicFramePr>
        <xdr:cNvPr id="20" name="Chart 10">
          <a:extLst>
            <a:ext uri="{FF2B5EF4-FFF2-40B4-BE49-F238E27FC236}">
              <a16:creationId xmlns:a16="http://schemas.microsoft.com/office/drawing/2014/main" id="{FCFBF9D5-6828-4706-9E38-E4F04C270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105833</xdr:colOff>
      <xdr:row>50</xdr:row>
      <xdr:rowOff>26457</xdr:rowOff>
    </xdr:from>
    <xdr:to>
      <xdr:col>20</xdr:col>
      <xdr:colOff>402167</xdr:colOff>
      <xdr:row>61</xdr:row>
      <xdr:rowOff>1449916</xdr:rowOff>
    </xdr:to>
    <xdr:graphicFrame macro="">
      <xdr:nvGraphicFramePr>
        <xdr:cNvPr id="21" name="Chart 10">
          <a:extLst>
            <a:ext uri="{FF2B5EF4-FFF2-40B4-BE49-F238E27FC236}">
              <a16:creationId xmlns:a16="http://schemas.microsoft.com/office/drawing/2014/main" id="{8CF91B4B-C9E6-4350-8D27-A062E433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31</xdr:row>
      <xdr:rowOff>37040</xdr:rowOff>
    </xdr:from>
    <xdr:to>
      <xdr:col>20</xdr:col>
      <xdr:colOff>539750</xdr:colOff>
      <xdr:row>40</xdr:row>
      <xdr:rowOff>1460499</xdr:rowOff>
    </xdr:to>
    <xdr:graphicFrame macro="">
      <xdr:nvGraphicFramePr>
        <xdr:cNvPr id="22" name="Chart 10">
          <a:extLst>
            <a:ext uri="{FF2B5EF4-FFF2-40B4-BE49-F238E27FC236}">
              <a16:creationId xmlns:a16="http://schemas.microsoft.com/office/drawing/2014/main" id="{CFC37E7B-4712-439F-9AF4-D22670212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95250</xdr:colOff>
      <xdr:row>50</xdr:row>
      <xdr:rowOff>52916</xdr:rowOff>
    </xdr:from>
    <xdr:to>
      <xdr:col>28</xdr:col>
      <xdr:colOff>391584</xdr:colOff>
      <xdr:row>61</xdr:row>
      <xdr:rowOff>1476375</xdr:rowOff>
    </xdr:to>
    <xdr:graphicFrame macro="">
      <xdr:nvGraphicFramePr>
        <xdr:cNvPr id="23" name="Chart 10">
          <a:extLst>
            <a:ext uri="{FF2B5EF4-FFF2-40B4-BE49-F238E27FC236}">
              <a16:creationId xmlns:a16="http://schemas.microsoft.com/office/drawing/2014/main" id="{61111E0C-E699-4469-AE34-8327905DC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95251</xdr:colOff>
      <xdr:row>50</xdr:row>
      <xdr:rowOff>2</xdr:rowOff>
    </xdr:from>
    <xdr:to>
      <xdr:col>36</xdr:col>
      <xdr:colOff>391584</xdr:colOff>
      <xdr:row>61</xdr:row>
      <xdr:rowOff>1423461</xdr:rowOff>
    </xdr:to>
    <xdr:graphicFrame macro="">
      <xdr:nvGraphicFramePr>
        <xdr:cNvPr id="24" name="Chart 10">
          <a:extLst>
            <a:ext uri="{FF2B5EF4-FFF2-40B4-BE49-F238E27FC236}">
              <a16:creationId xmlns:a16="http://schemas.microsoft.com/office/drawing/2014/main" id="{F7065007-EF32-4658-94F2-93424C23B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169333</xdr:colOff>
      <xdr:row>64</xdr:row>
      <xdr:rowOff>26457</xdr:rowOff>
    </xdr:from>
    <xdr:to>
      <xdr:col>21</xdr:col>
      <xdr:colOff>84667</xdr:colOff>
      <xdr:row>74</xdr:row>
      <xdr:rowOff>1449916</xdr:rowOff>
    </xdr:to>
    <xdr:graphicFrame macro="">
      <xdr:nvGraphicFramePr>
        <xdr:cNvPr id="8" name="Chart 10">
          <a:extLst>
            <a:ext uri="{FF2B5EF4-FFF2-40B4-BE49-F238E27FC236}">
              <a16:creationId xmlns:a16="http://schemas.microsoft.com/office/drawing/2014/main" id="{E05A5962-CE0C-42AF-BFD3-0DA5A968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169333</xdr:colOff>
      <xdr:row>77</xdr:row>
      <xdr:rowOff>26457</xdr:rowOff>
    </xdr:from>
    <xdr:to>
      <xdr:col>21</xdr:col>
      <xdr:colOff>84667</xdr:colOff>
      <xdr:row>87</xdr:row>
      <xdr:rowOff>1449916</xdr:rowOff>
    </xdr:to>
    <xdr:graphicFrame macro="">
      <xdr:nvGraphicFramePr>
        <xdr:cNvPr id="9" name="Chart 10">
          <a:extLst>
            <a:ext uri="{FF2B5EF4-FFF2-40B4-BE49-F238E27FC236}">
              <a16:creationId xmlns:a16="http://schemas.microsoft.com/office/drawing/2014/main" id="{5F5D8CB3-B159-48A5-8859-043E0FC50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148167</xdr:colOff>
      <xdr:row>18</xdr:row>
      <xdr:rowOff>10584</xdr:rowOff>
    </xdr:from>
    <xdr:to>
      <xdr:col>21</xdr:col>
      <xdr:colOff>254000</xdr:colOff>
      <xdr:row>29</xdr:row>
      <xdr:rowOff>1322916</xdr:rowOff>
    </xdr:to>
    <xdr:graphicFrame macro="">
      <xdr:nvGraphicFramePr>
        <xdr:cNvPr id="11" name="Chart 10">
          <a:extLst>
            <a:ext uri="{FF2B5EF4-FFF2-40B4-BE49-F238E27FC236}">
              <a16:creationId xmlns:a16="http://schemas.microsoft.com/office/drawing/2014/main" id="{3D83DAB7-F67B-4312-A805-4EDC5DC28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169332</xdr:colOff>
      <xdr:row>42</xdr:row>
      <xdr:rowOff>1</xdr:rowOff>
    </xdr:from>
    <xdr:to>
      <xdr:col>20</xdr:col>
      <xdr:colOff>465665</xdr:colOff>
      <xdr:row>47</xdr:row>
      <xdr:rowOff>2480734</xdr:rowOff>
    </xdr:to>
    <xdr:graphicFrame macro="">
      <xdr:nvGraphicFramePr>
        <xdr:cNvPr id="14" name="Chart 10">
          <a:extLst>
            <a:ext uri="{FF2B5EF4-FFF2-40B4-BE49-F238E27FC236}">
              <a16:creationId xmlns:a16="http://schemas.microsoft.com/office/drawing/2014/main" id="{5FEC2A30-EA26-43DE-AC53-58C727ED6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5</xdr:col>
      <xdr:colOff>436031</xdr:colOff>
      <xdr:row>2</xdr:row>
      <xdr:rowOff>91017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243416</xdr:colOff>
      <xdr:row>19</xdr:row>
      <xdr:rowOff>37040</xdr:rowOff>
    </xdr:from>
    <xdr:to>
      <xdr:col>21</xdr:col>
      <xdr:colOff>486834</xdr:colOff>
      <xdr:row>31</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88901</xdr:colOff>
      <xdr:row>34</xdr:row>
      <xdr:rowOff>37039</xdr:rowOff>
    </xdr:from>
    <xdr:to>
      <xdr:col>20</xdr:col>
      <xdr:colOff>522818</xdr:colOff>
      <xdr:row>42</xdr:row>
      <xdr:rowOff>1549399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45</xdr:row>
      <xdr:rowOff>37040</xdr:rowOff>
    </xdr:from>
    <xdr:to>
      <xdr:col>20</xdr:col>
      <xdr:colOff>539750</xdr:colOff>
      <xdr:row>53</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6</xdr:row>
      <xdr:rowOff>37040</xdr:rowOff>
    </xdr:from>
    <xdr:to>
      <xdr:col>21</xdr:col>
      <xdr:colOff>158750</xdr:colOff>
      <xdr:row>16</xdr:row>
      <xdr:rowOff>1460499</xdr:rowOff>
    </xdr:to>
    <xdr:graphicFrame macro="">
      <xdr:nvGraphicFramePr>
        <xdr:cNvPr id="9" name="Chart 10">
          <a:extLst>
            <a:ext uri="{FF2B5EF4-FFF2-40B4-BE49-F238E27FC236}">
              <a16:creationId xmlns:a16="http://schemas.microsoft.com/office/drawing/2014/main" id="{325A231B-1C40-4505-85BD-185993C6E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243416</xdr:colOff>
      <xdr:row>57</xdr:row>
      <xdr:rowOff>37040</xdr:rowOff>
    </xdr:from>
    <xdr:to>
      <xdr:col>21</xdr:col>
      <xdr:colOff>158750</xdr:colOff>
      <xdr:row>67</xdr:row>
      <xdr:rowOff>1460499</xdr:rowOff>
    </xdr:to>
    <xdr:graphicFrame macro="">
      <xdr:nvGraphicFramePr>
        <xdr:cNvPr id="8" name="Chart 10">
          <a:extLst>
            <a:ext uri="{FF2B5EF4-FFF2-40B4-BE49-F238E27FC236}">
              <a16:creationId xmlns:a16="http://schemas.microsoft.com/office/drawing/2014/main" id="{2B52DF0A-5606-4356-A7DE-4EF1FC633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186267</xdr:colOff>
      <xdr:row>19</xdr:row>
      <xdr:rowOff>8466</xdr:rowOff>
    </xdr:from>
    <xdr:to>
      <xdr:col>31</xdr:col>
      <xdr:colOff>429684</xdr:colOff>
      <xdr:row>31</xdr:row>
      <xdr:rowOff>1431925</xdr:rowOff>
    </xdr:to>
    <xdr:graphicFrame macro="">
      <xdr:nvGraphicFramePr>
        <xdr:cNvPr id="10" name="Chart 10">
          <a:extLst>
            <a:ext uri="{FF2B5EF4-FFF2-40B4-BE49-F238E27FC236}">
              <a16:creationId xmlns:a16="http://schemas.microsoft.com/office/drawing/2014/main" id="{AB119D7D-0B2B-4222-B776-24DE46183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243416</xdr:colOff>
      <xdr:row>70</xdr:row>
      <xdr:rowOff>37039</xdr:rowOff>
    </xdr:from>
    <xdr:to>
      <xdr:col>21</xdr:col>
      <xdr:colOff>158750</xdr:colOff>
      <xdr:row>77</xdr:row>
      <xdr:rowOff>1684865</xdr:rowOff>
    </xdr:to>
    <xdr:graphicFrame macro="">
      <xdr:nvGraphicFramePr>
        <xdr:cNvPr id="13" name="Chart 10">
          <a:extLst>
            <a:ext uri="{FF2B5EF4-FFF2-40B4-BE49-F238E27FC236}">
              <a16:creationId xmlns:a16="http://schemas.microsoft.com/office/drawing/2014/main" id="{31ADB39A-A2D8-4018-B96C-CEA31295B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5</xdr:col>
      <xdr:colOff>436031</xdr:colOff>
      <xdr:row>2</xdr:row>
      <xdr:rowOff>91017</xdr:rowOff>
    </xdr:to>
    <xdr:pic>
      <xdr:nvPicPr>
        <xdr:cNvPr id="2" name="Picture 1">
          <a:extLst>
            <a:ext uri="{FF2B5EF4-FFF2-40B4-BE49-F238E27FC236}">
              <a16:creationId xmlns:a16="http://schemas.microsoft.com/office/drawing/2014/main" id="{030CF0EB-E835-4BD1-9F14-1FFC972C13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1383" y="17992"/>
          <a:ext cx="790573"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105834</xdr:colOff>
      <xdr:row>47</xdr:row>
      <xdr:rowOff>37040</xdr:rowOff>
    </xdr:from>
    <xdr:to>
      <xdr:col>20</xdr:col>
      <xdr:colOff>539751</xdr:colOff>
      <xdr:row>55</xdr:row>
      <xdr:rowOff>1460499</xdr:rowOff>
    </xdr:to>
    <xdr:graphicFrame macro="">
      <xdr:nvGraphicFramePr>
        <xdr:cNvPr id="5" name="Chart 4">
          <a:extLst>
            <a:ext uri="{FF2B5EF4-FFF2-40B4-BE49-F238E27FC236}">
              <a16:creationId xmlns:a16="http://schemas.microsoft.com/office/drawing/2014/main" id="{25A7AC0B-A1CD-4883-B846-D38D6DB1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243416</xdr:colOff>
      <xdr:row>7</xdr:row>
      <xdr:rowOff>37040</xdr:rowOff>
    </xdr:from>
    <xdr:to>
      <xdr:col>21</xdr:col>
      <xdr:colOff>158750</xdr:colOff>
      <xdr:row>17</xdr:row>
      <xdr:rowOff>1460499</xdr:rowOff>
    </xdr:to>
    <xdr:graphicFrame macro="">
      <xdr:nvGraphicFramePr>
        <xdr:cNvPr id="7" name="Chart 10">
          <a:extLst>
            <a:ext uri="{FF2B5EF4-FFF2-40B4-BE49-F238E27FC236}">
              <a16:creationId xmlns:a16="http://schemas.microsoft.com/office/drawing/2014/main" id="{0E8553BA-69B7-4440-B12F-18DE932D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243416</xdr:colOff>
      <xdr:row>70</xdr:row>
      <xdr:rowOff>37040</xdr:rowOff>
    </xdr:from>
    <xdr:to>
      <xdr:col>21</xdr:col>
      <xdr:colOff>158750</xdr:colOff>
      <xdr:row>80</xdr:row>
      <xdr:rowOff>1460499</xdr:rowOff>
    </xdr:to>
    <xdr:graphicFrame macro="">
      <xdr:nvGraphicFramePr>
        <xdr:cNvPr id="9" name="Chart 10">
          <a:extLst>
            <a:ext uri="{FF2B5EF4-FFF2-40B4-BE49-F238E27FC236}">
              <a16:creationId xmlns:a16="http://schemas.microsoft.com/office/drawing/2014/main" id="{CE2B28BC-EBF7-4C89-9D6F-918A6D0F4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243416</xdr:colOff>
      <xdr:row>20</xdr:row>
      <xdr:rowOff>37040</xdr:rowOff>
    </xdr:from>
    <xdr:to>
      <xdr:col>21</xdr:col>
      <xdr:colOff>539750</xdr:colOff>
      <xdr:row>34</xdr:row>
      <xdr:rowOff>1460499</xdr:rowOff>
    </xdr:to>
    <xdr:graphicFrame macro="">
      <xdr:nvGraphicFramePr>
        <xdr:cNvPr id="8" name="Chart 10">
          <a:extLst>
            <a:ext uri="{FF2B5EF4-FFF2-40B4-BE49-F238E27FC236}">
              <a16:creationId xmlns:a16="http://schemas.microsoft.com/office/drawing/2014/main" id="{7E7C5D7A-B347-413A-A3F5-1F89A97F4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20</xdr:row>
      <xdr:rowOff>0</xdr:rowOff>
    </xdr:from>
    <xdr:to>
      <xdr:col>31</xdr:col>
      <xdr:colOff>296333</xdr:colOff>
      <xdr:row>34</xdr:row>
      <xdr:rowOff>1423459</xdr:rowOff>
    </xdr:to>
    <xdr:graphicFrame macro="">
      <xdr:nvGraphicFramePr>
        <xdr:cNvPr id="10" name="Chart 10">
          <a:extLst>
            <a:ext uri="{FF2B5EF4-FFF2-40B4-BE49-F238E27FC236}">
              <a16:creationId xmlns:a16="http://schemas.microsoft.com/office/drawing/2014/main" id="{B4FEA7B2-50A3-4797-8B6B-27548DFEB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116417</xdr:colOff>
      <xdr:row>20</xdr:row>
      <xdr:rowOff>10583</xdr:rowOff>
    </xdr:from>
    <xdr:to>
      <xdr:col>40</xdr:col>
      <xdr:colOff>412750</xdr:colOff>
      <xdr:row>34</xdr:row>
      <xdr:rowOff>1434042</xdr:rowOff>
    </xdr:to>
    <xdr:graphicFrame macro="">
      <xdr:nvGraphicFramePr>
        <xdr:cNvPr id="12" name="Chart 10">
          <a:extLst>
            <a:ext uri="{FF2B5EF4-FFF2-40B4-BE49-F238E27FC236}">
              <a16:creationId xmlns:a16="http://schemas.microsoft.com/office/drawing/2014/main" id="{B5017A7B-B036-48AC-96B3-FF6092609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243416</xdr:colOff>
      <xdr:row>58</xdr:row>
      <xdr:rowOff>37040</xdr:rowOff>
    </xdr:from>
    <xdr:to>
      <xdr:col>20</xdr:col>
      <xdr:colOff>539750</xdr:colOff>
      <xdr:row>66</xdr:row>
      <xdr:rowOff>1460499</xdr:rowOff>
    </xdr:to>
    <xdr:graphicFrame macro="">
      <xdr:nvGraphicFramePr>
        <xdr:cNvPr id="11" name="Chart 10">
          <a:extLst>
            <a:ext uri="{FF2B5EF4-FFF2-40B4-BE49-F238E27FC236}">
              <a16:creationId xmlns:a16="http://schemas.microsoft.com/office/drawing/2014/main" id="{C429F5A4-F83B-47AF-ABB4-70AD7DE69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243416</xdr:colOff>
      <xdr:row>37</xdr:row>
      <xdr:rowOff>37040</xdr:rowOff>
    </xdr:from>
    <xdr:to>
      <xdr:col>20</xdr:col>
      <xdr:colOff>539750</xdr:colOff>
      <xdr:row>45</xdr:row>
      <xdr:rowOff>1617133</xdr:rowOff>
    </xdr:to>
    <xdr:graphicFrame macro="">
      <xdr:nvGraphicFramePr>
        <xdr:cNvPr id="13" name="Chart 12">
          <a:extLst>
            <a:ext uri="{FF2B5EF4-FFF2-40B4-BE49-F238E27FC236}">
              <a16:creationId xmlns:a16="http://schemas.microsoft.com/office/drawing/2014/main" id="{21060BE5-9CFA-4C51-B7B5-33AF913CA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234949</xdr:colOff>
      <xdr:row>84</xdr:row>
      <xdr:rowOff>138640</xdr:rowOff>
    </xdr:from>
    <xdr:to>
      <xdr:col>21</xdr:col>
      <xdr:colOff>150283</xdr:colOff>
      <xdr:row>92</xdr:row>
      <xdr:rowOff>55032</xdr:rowOff>
    </xdr:to>
    <xdr:graphicFrame macro="">
      <xdr:nvGraphicFramePr>
        <xdr:cNvPr id="14" name="Chart 10">
          <a:extLst>
            <a:ext uri="{FF2B5EF4-FFF2-40B4-BE49-F238E27FC236}">
              <a16:creationId xmlns:a16="http://schemas.microsoft.com/office/drawing/2014/main" id="{1A168DDC-43A6-493D-B671-651D49432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243416</xdr:colOff>
      <xdr:row>95</xdr:row>
      <xdr:rowOff>37040</xdr:rowOff>
    </xdr:from>
    <xdr:to>
      <xdr:col>21</xdr:col>
      <xdr:colOff>158750</xdr:colOff>
      <xdr:row>102</xdr:row>
      <xdr:rowOff>1778000</xdr:rowOff>
    </xdr:to>
    <xdr:graphicFrame macro="">
      <xdr:nvGraphicFramePr>
        <xdr:cNvPr id="15" name="Chart 10">
          <a:extLst>
            <a:ext uri="{FF2B5EF4-FFF2-40B4-BE49-F238E27FC236}">
              <a16:creationId xmlns:a16="http://schemas.microsoft.com/office/drawing/2014/main" id="{4E384902-3EBB-4E36-89E0-DD643EA0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243416</xdr:colOff>
      <xdr:row>105</xdr:row>
      <xdr:rowOff>37040</xdr:rowOff>
    </xdr:from>
    <xdr:to>
      <xdr:col>21</xdr:col>
      <xdr:colOff>158750</xdr:colOff>
      <xdr:row>112</xdr:row>
      <xdr:rowOff>1786467</xdr:rowOff>
    </xdr:to>
    <xdr:graphicFrame macro="">
      <xdr:nvGraphicFramePr>
        <xdr:cNvPr id="16" name="Chart 10">
          <a:extLst>
            <a:ext uri="{FF2B5EF4-FFF2-40B4-BE49-F238E27FC236}">
              <a16:creationId xmlns:a16="http://schemas.microsoft.com/office/drawing/2014/main" id="{4E9A062A-F413-447B-8FA0-67B8E5A05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7"/>
  <sheetViews>
    <sheetView tabSelected="1" workbookViewId="0"/>
  </sheetViews>
  <sheetFormatPr defaultColWidth="9.109375" defaultRowHeight="13.8" x14ac:dyDescent="0.3"/>
  <cols>
    <col min="1" max="1" width="9.109375" style="1"/>
    <col min="2" max="2" width="15.5546875" style="1" customWidth="1"/>
    <col min="3" max="3" width="15.88671875" style="1" customWidth="1"/>
    <col min="4" max="4" width="65" style="1" customWidth="1"/>
    <col min="5" max="5" width="11.5546875" style="1" customWidth="1"/>
    <col min="6" max="16384" width="9.109375" style="1"/>
  </cols>
  <sheetData>
    <row r="1" spans="1:10" ht="14.4" x14ac:dyDescent="0.3">
      <c r="A1" s="20"/>
      <c r="B1" s="20"/>
      <c r="C1" s="20"/>
      <c r="D1" s="20"/>
      <c r="E1" s="20"/>
      <c r="F1" s="20"/>
      <c r="G1" s="20"/>
      <c r="H1" s="20"/>
      <c r="I1" s="20"/>
      <c r="J1" s="20"/>
    </row>
    <row r="2" spans="1:10" ht="14.4" x14ac:dyDescent="0.3">
      <c r="A2" s="20"/>
      <c r="B2" s="20"/>
      <c r="C2" s="20"/>
      <c r="D2" s="20"/>
      <c r="E2" s="20"/>
      <c r="F2" s="20"/>
      <c r="G2" s="20"/>
      <c r="H2" s="20"/>
      <c r="I2" s="20"/>
      <c r="J2" s="20"/>
    </row>
    <row r="3" spans="1:10" ht="14.4" x14ac:dyDescent="0.3">
      <c r="A3" s="20"/>
      <c r="B3" s="20"/>
      <c r="C3" s="20"/>
      <c r="D3" s="20"/>
      <c r="E3" s="20"/>
      <c r="F3" s="20"/>
      <c r="G3" s="20"/>
      <c r="H3" s="20"/>
      <c r="I3" s="20"/>
      <c r="J3" s="20"/>
    </row>
    <row r="4" spans="1:10" ht="14.4" x14ac:dyDescent="0.3">
      <c r="A4" s="20"/>
      <c r="B4" s="20"/>
      <c r="C4" s="20"/>
      <c r="D4" s="20"/>
      <c r="E4" s="20"/>
      <c r="F4" s="20"/>
      <c r="G4" s="20"/>
      <c r="H4" s="20"/>
      <c r="I4" s="20"/>
      <c r="J4" s="20"/>
    </row>
    <row r="5" spans="1:10" ht="14.4" x14ac:dyDescent="0.3">
      <c r="A5" s="20"/>
      <c r="B5" s="20"/>
      <c r="C5" s="20"/>
      <c r="D5" s="20"/>
      <c r="E5" s="20"/>
      <c r="F5" s="20"/>
      <c r="G5" s="20"/>
      <c r="H5" s="20"/>
      <c r="I5" s="20"/>
      <c r="J5" s="20"/>
    </row>
    <row r="6" spans="1:10" ht="14.4" x14ac:dyDescent="0.3">
      <c r="A6" s="20"/>
      <c r="B6" s="20"/>
      <c r="C6" s="20"/>
      <c r="D6" s="20"/>
      <c r="E6" s="20"/>
      <c r="F6" s="20"/>
      <c r="G6" s="20"/>
      <c r="H6" s="20"/>
      <c r="I6" s="20"/>
      <c r="J6" s="20"/>
    </row>
    <row r="7" spans="1:10" ht="14.4" x14ac:dyDescent="0.3">
      <c r="A7" s="20"/>
      <c r="B7" s="20"/>
      <c r="C7" s="20"/>
      <c r="D7" s="20"/>
      <c r="E7" s="20"/>
      <c r="F7" s="20"/>
      <c r="G7" s="20"/>
      <c r="H7" s="20"/>
      <c r="I7" s="20"/>
      <c r="J7" s="20"/>
    </row>
    <row r="8" spans="1:10" ht="14.4" x14ac:dyDescent="0.3">
      <c r="A8" s="20"/>
      <c r="B8" s="20"/>
      <c r="C8" s="20"/>
      <c r="D8" s="20"/>
      <c r="E8" s="20"/>
      <c r="F8" s="20"/>
      <c r="G8" s="20"/>
      <c r="H8" s="20"/>
      <c r="I8" s="20"/>
      <c r="J8" s="20"/>
    </row>
    <row r="9" spans="1:10" ht="14.4" x14ac:dyDescent="0.3">
      <c r="A9" s="20"/>
      <c r="B9" s="20"/>
      <c r="C9" s="20"/>
      <c r="D9" s="20"/>
      <c r="E9" s="20"/>
      <c r="F9" s="20"/>
      <c r="G9" s="20"/>
      <c r="H9" s="20"/>
      <c r="I9" s="20"/>
      <c r="J9" s="20"/>
    </row>
    <row r="10" spans="1:10" ht="14.4" x14ac:dyDescent="0.3">
      <c r="A10" s="20"/>
      <c r="B10" s="20"/>
      <c r="C10" s="20"/>
      <c r="D10" s="20"/>
      <c r="E10" s="20"/>
      <c r="F10" s="20"/>
      <c r="G10" s="20"/>
      <c r="H10" s="20"/>
      <c r="I10" s="20"/>
      <c r="J10" s="20"/>
    </row>
    <row r="11" spans="1:10" ht="14.4" x14ac:dyDescent="0.3">
      <c r="A11" s="20"/>
      <c r="B11" s="20" t="s">
        <v>0</v>
      </c>
      <c r="C11" s="20"/>
      <c r="D11" s="20"/>
      <c r="E11" s="20"/>
      <c r="F11" s="20"/>
      <c r="G11" s="20"/>
      <c r="H11" s="20"/>
      <c r="I11" s="20"/>
      <c r="J11" s="20"/>
    </row>
    <row r="12" spans="1:10" ht="14.4" x14ac:dyDescent="0.3">
      <c r="A12" s="20"/>
      <c r="B12" s="91" t="s">
        <v>115</v>
      </c>
      <c r="C12" s="20"/>
      <c r="D12" s="20"/>
      <c r="E12" s="20"/>
      <c r="F12" s="20"/>
      <c r="G12" s="20"/>
      <c r="H12" s="20"/>
      <c r="I12" s="20"/>
      <c r="J12" s="20"/>
    </row>
    <row r="13" spans="1:10" ht="14.4" x14ac:dyDescent="0.3">
      <c r="A13" s="20"/>
      <c r="B13" s="20" t="s">
        <v>1</v>
      </c>
      <c r="C13" s="12">
        <v>43683</v>
      </c>
      <c r="D13" s="21"/>
      <c r="E13" s="20"/>
      <c r="F13" s="20"/>
      <c r="G13" s="20"/>
      <c r="H13" s="20"/>
      <c r="I13" s="20"/>
      <c r="J13" s="20"/>
    </row>
    <row r="14" spans="1:10" ht="14.4" x14ac:dyDescent="0.3">
      <c r="A14" s="20"/>
      <c r="B14" s="20" t="s">
        <v>2</v>
      </c>
      <c r="C14" s="35" t="s">
        <v>3</v>
      </c>
      <c r="D14" s="20"/>
      <c r="G14" s="20"/>
      <c r="H14" s="20"/>
      <c r="I14" s="20"/>
      <c r="J14" s="20"/>
    </row>
    <row r="15" spans="1:10" ht="14.4" x14ac:dyDescent="0.3">
      <c r="A15" s="20"/>
      <c r="B15" s="20"/>
      <c r="C15" s="20"/>
      <c r="D15" s="20"/>
      <c r="E15" s="20"/>
      <c r="F15" s="20"/>
      <c r="G15" s="20"/>
      <c r="H15" s="20"/>
      <c r="I15" s="20"/>
      <c r="J15" s="20"/>
    </row>
    <row r="16" spans="1:10" ht="14.4" x14ac:dyDescent="0.3">
      <c r="A16" s="20"/>
      <c r="B16" s="20" t="s">
        <v>4</v>
      </c>
      <c r="C16" s="20"/>
      <c r="D16" s="20"/>
      <c r="E16" s="20"/>
      <c r="F16" s="20"/>
      <c r="G16" s="20"/>
      <c r="H16" s="20"/>
      <c r="I16" s="20"/>
      <c r="J16" s="20"/>
    </row>
    <row r="17" spans="1:11" ht="14.4" x14ac:dyDescent="0.3">
      <c r="A17" s="20"/>
      <c r="B17" s="91" t="s">
        <v>5</v>
      </c>
      <c r="C17" s="20"/>
      <c r="D17" s="20"/>
      <c r="E17" s="20"/>
      <c r="F17" s="20"/>
      <c r="G17" s="20"/>
      <c r="H17" s="20"/>
      <c r="I17" s="20"/>
      <c r="J17" s="20"/>
    </row>
    <row r="18" spans="1:11" ht="14.4" x14ac:dyDescent="0.3">
      <c r="A18" s="20"/>
      <c r="B18" s="34" t="s">
        <v>6</v>
      </c>
      <c r="C18" s="20"/>
      <c r="D18" s="20"/>
      <c r="E18" s="20"/>
      <c r="F18" s="20"/>
      <c r="G18" s="20"/>
      <c r="H18" s="20"/>
      <c r="I18" s="20"/>
      <c r="J18" s="20"/>
    </row>
    <row r="19" spans="1:11" ht="14.4" x14ac:dyDescent="0.3">
      <c r="A19" s="20"/>
      <c r="B19" s="20"/>
      <c r="C19" s="20"/>
      <c r="D19" s="20"/>
      <c r="E19" s="20"/>
      <c r="F19" s="20"/>
      <c r="G19" s="20"/>
      <c r="H19" s="20"/>
      <c r="I19" s="20"/>
      <c r="J19" s="20"/>
    </row>
    <row r="20" spans="1:11" ht="14.4" x14ac:dyDescent="0.3">
      <c r="A20" s="20"/>
      <c r="B20" s="20"/>
      <c r="C20" s="20"/>
      <c r="D20" s="20"/>
      <c r="E20" s="20"/>
      <c r="F20" s="20"/>
      <c r="G20" s="20"/>
      <c r="H20" s="20"/>
      <c r="I20" s="20"/>
      <c r="J20" s="20"/>
    </row>
    <row r="21" spans="1:11" s="7" customFormat="1" ht="14.4" x14ac:dyDescent="0.3">
      <c r="A21" s="6"/>
      <c r="B21" s="6" t="s">
        <v>7</v>
      </c>
      <c r="C21" s="6"/>
      <c r="D21" s="6"/>
      <c r="E21" s="6"/>
      <c r="F21" s="6"/>
      <c r="G21" s="6"/>
      <c r="H21" s="6"/>
      <c r="I21" s="6"/>
      <c r="J21" s="6"/>
    </row>
    <row r="22" spans="1:11" s="7" customFormat="1" ht="27.6" x14ac:dyDescent="0.3">
      <c r="C22" s="16" t="s">
        <v>62</v>
      </c>
      <c r="D22" s="15" t="s">
        <v>61</v>
      </c>
    </row>
    <row r="23" spans="1:11" s="7" customFormat="1" ht="27.6" x14ac:dyDescent="0.3">
      <c r="C23" s="16" t="s">
        <v>63</v>
      </c>
      <c r="D23" s="15" t="s">
        <v>64</v>
      </c>
      <c r="K23" s="7" t="s">
        <v>8</v>
      </c>
    </row>
    <row r="24" spans="1:11" s="7" customFormat="1" x14ac:dyDescent="0.3">
      <c r="C24" s="17" t="s">
        <v>65</v>
      </c>
      <c r="D24" s="7" t="s">
        <v>66</v>
      </c>
    </row>
    <row r="25" spans="1:11" s="7" customFormat="1" ht="41.4" x14ac:dyDescent="0.3">
      <c r="C25" s="17" t="s">
        <v>68</v>
      </c>
      <c r="D25" s="7" t="s">
        <v>67</v>
      </c>
    </row>
    <row r="26" spans="1:11" ht="27.6" x14ac:dyDescent="0.3">
      <c r="C26" s="16" t="s">
        <v>71</v>
      </c>
      <c r="D26" s="7" t="s">
        <v>69</v>
      </c>
    </row>
    <row r="27" spans="1:11" ht="41.4" x14ac:dyDescent="0.3">
      <c r="C27" s="16" t="s">
        <v>70</v>
      </c>
      <c r="D27" s="7" t="s">
        <v>72</v>
      </c>
    </row>
    <row r="28" spans="1:11" x14ac:dyDescent="0.3">
      <c r="B28" s="13"/>
      <c r="C28" s="16"/>
      <c r="D28" s="7"/>
    </row>
    <row r="29" spans="1:11" x14ac:dyDescent="0.3">
      <c r="C29" s="22"/>
      <c r="D29" s="19"/>
    </row>
    <row r="30" spans="1:11" x14ac:dyDescent="0.3">
      <c r="C30" s="9"/>
      <c r="D30" s="8"/>
    </row>
    <row r="31" spans="1:11" ht="78.75" customHeight="1" x14ac:dyDescent="0.3">
      <c r="A31" s="20"/>
      <c r="B31" s="135" t="s">
        <v>73</v>
      </c>
      <c r="C31" s="135"/>
      <c r="D31" s="135"/>
      <c r="E31" s="135"/>
      <c r="F31" s="135"/>
      <c r="G31" s="135"/>
      <c r="H31" s="20"/>
      <c r="I31" s="20"/>
      <c r="J31" s="20"/>
    </row>
    <row r="32" spans="1:11" x14ac:dyDescent="0.3">
      <c r="C32" s="9"/>
      <c r="D32" s="8"/>
    </row>
    <row r="33" spans="3:4" x14ac:dyDescent="0.3">
      <c r="C33" s="9"/>
      <c r="D33" s="8"/>
    </row>
    <row r="34" spans="3:4" x14ac:dyDescent="0.3">
      <c r="C34" s="9"/>
      <c r="D34" s="8"/>
    </row>
    <row r="35" spans="3:4" x14ac:dyDescent="0.3">
      <c r="C35" s="9"/>
      <c r="D35" s="8"/>
    </row>
    <row r="36" spans="3:4" x14ac:dyDescent="0.3">
      <c r="C36" s="9"/>
      <c r="D36" s="8"/>
    </row>
    <row r="37" spans="3:4" x14ac:dyDescent="0.3">
      <c r="C37" s="9"/>
      <c r="D37" s="8"/>
    </row>
    <row r="38" spans="3:4" x14ac:dyDescent="0.3">
      <c r="C38" s="9"/>
      <c r="D38" s="8"/>
    </row>
    <row r="39" spans="3:4" x14ac:dyDescent="0.3">
      <c r="C39" s="4"/>
    </row>
    <row r="40" spans="3:4" x14ac:dyDescent="0.3">
      <c r="C40" s="4"/>
    </row>
    <row r="41" spans="3:4" x14ac:dyDescent="0.3">
      <c r="C41" s="4"/>
    </row>
    <row r="42" spans="3:4" x14ac:dyDescent="0.3">
      <c r="C42" s="4"/>
    </row>
    <row r="43" spans="3:4" x14ac:dyDescent="0.3">
      <c r="C43" s="4"/>
    </row>
    <row r="44" spans="3:4" x14ac:dyDescent="0.3">
      <c r="C44" s="4"/>
    </row>
    <row r="45" spans="3:4" x14ac:dyDescent="0.3">
      <c r="C45" s="4"/>
    </row>
    <row r="46" spans="3:4" x14ac:dyDescent="0.3">
      <c r="C46" s="4"/>
    </row>
    <row r="47" spans="3:4" x14ac:dyDescent="0.3">
      <c r="C47" s="4"/>
    </row>
    <row r="48" spans="3:4" x14ac:dyDescent="0.3">
      <c r="C48" s="4"/>
    </row>
    <row r="49" spans="3:3" x14ac:dyDescent="0.3">
      <c r="C49" s="4"/>
    </row>
    <row r="50" spans="3:3" x14ac:dyDescent="0.3">
      <c r="C50" s="4"/>
    </row>
    <row r="51" spans="3:3" x14ac:dyDescent="0.3">
      <c r="C51" s="4"/>
    </row>
    <row r="52" spans="3:3" x14ac:dyDescent="0.3">
      <c r="C52" s="4"/>
    </row>
    <row r="53" spans="3:3" x14ac:dyDescent="0.3">
      <c r="C53" s="4"/>
    </row>
    <row r="54" spans="3:3" x14ac:dyDescent="0.3">
      <c r="C54" s="4"/>
    </row>
    <row r="55" spans="3:3" x14ac:dyDescent="0.3">
      <c r="C55" s="4"/>
    </row>
    <row r="56" spans="3:3" x14ac:dyDescent="0.3">
      <c r="C56" s="4"/>
    </row>
    <row r="57" spans="3:3" x14ac:dyDescent="0.3">
      <c r="C57" s="4"/>
    </row>
  </sheetData>
  <mergeCells count="1">
    <mergeCell ref="B31:G31"/>
  </mergeCells>
  <hyperlinks>
    <hyperlink ref="B18" r:id="rId1" xr:uid="{00000000-0004-0000-0000-000000000000}"/>
  </hyperlinks>
  <pageMargins left="0.7" right="0.7" top="0.75" bottom="0.75" header="0.3" footer="0.3"/>
  <pageSetup scale="73"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7"/>
  <sheetViews>
    <sheetView zoomScale="90" zoomScaleNormal="90" workbookViewId="0"/>
  </sheetViews>
  <sheetFormatPr defaultColWidth="9.109375" defaultRowHeight="14.4" x14ac:dyDescent="0.3"/>
  <cols>
    <col min="1" max="1" width="9.109375" style="28"/>
    <col min="2" max="2" width="81.33203125" style="28" customWidth="1"/>
    <col min="3" max="3" width="80.109375" style="28" customWidth="1"/>
    <col min="4" max="4" width="12.109375" style="28" customWidth="1"/>
    <col min="5" max="5" width="11.44140625" style="28" customWidth="1"/>
    <col min="6" max="16384" width="9.109375" style="28"/>
  </cols>
  <sheetData>
    <row r="2" spans="2:7" s="24" customFormat="1" x14ac:dyDescent="0.3">
      <c r="B2" s="24" t="s">
        <v>0</v>
      </c>
      <c r="C2" s="104" t="s">
        <v>2</v>
      </c>
      <c r="D2" s="24" t="str">
        <f>'Title sheet and Definitions'!C14</f>
        <v>COMPANY</v>
      </c>
      <c r="G2" s="25" t="s">
        <v>27</v>
      </c>
    </row>
    <row r="3" spans="2:7" s="24" customFormat="1" x14ac:dyDescent="0.3">
      <c r="B3" s="24" t="str">
        <f>'Title sheet and Definitions'!B12</f>
        <v>2019 Fixed Wireless Access Infrastructure and CPE</v>
      </c>
    </row>
    <row r="4" spans="2:7" s="24" customFormat="1" x14ac:dyDescent="0.3">
      <c r="B4" s="26">
        <f>'Title sheet and Definitions'!C13</f>
        <v>43683</v>
      </c>
    </row>
    <row r="5" spans="2:7" s="24" customFormat="1" x14ac:dyDescent="0.3"/>
    <row r="6" spans="2:7" x14ac:dyDescent="0.3">
      <c r="B6" s="27" t="s">
        <v>9</v>
      </c>
    </row>
    <row r="7" spans="2:7" x14ac:dyDescent="0.3">
      <c r="B7" s="29"/>
    </row>
    <row r="8" spans="2:7" x14ac:dyDescent="0.3">
      <c r="B8" s="27" t="s">
        <v>10</v>
      </c>
      <c r="C8" s="27" t="s">
        <v>11</v>
      </c>
    </row>
    <row r="9" spans="2:7" x14ac:dyDescent="0.3">
      <c r="B9" s="30" t="str">
        <f>Summary!A6</f>
        <v xml:space="preserve">Table 1-1:   Fixed wireless access AP shipment, by technology </v>
      </c>
      <c r="C9" s="30" t="str">
        <f>Summary!N6</f>
        <v>Chart 1-1:   Dedicated FWA AP shipment by technology</v>
      </c>
    </row>
    <row r="10" spans="2:7" x14ac:dyDescent="0.3">
      <c r="B10" s="30" t="str">
        <f>Summary!A18</f>
        <v>Table 1-2:   Fixed wireless access AP shipment, by spectrum bands</v>
      </c>
      <c r="C10" s="30" t="str">
        <f>Summary!N18</f>
        <v>Chart 1-2:   Fixed wireless access AP shipment by spectrum bands</v>
      </c>
    </row>
    <row r="11" spans="2:7" x14ac:dyDescent="0.3">
      <c r="B11" s="30" t="str">
        <f>Summary!A31</f>
        <v xml:space="preserve">Table 1-3:   Fixed wireless access CPE shipment, by technology </v>
      </c>
      <c r="C11" s="30" t="str">
        <f>Summary!N31</f>
        <v>Chart 1-3:   Fixed wireless access CPE shipment by technology</v>
      </c>
    </row>
    <row r="12" spans="2:7" x14ac:dyDescent="0.3">
      <c r="B12" s="30" t="str">
        <f>Summary!A42</f>
        <v>Table 1-4:   Fixed wireless access equipment revenue, by technology</v>
      </c>
      <c r="C12" s="30" t="str">
        <f>Summary!N42</f>
        <v>Chart 1-4:   Fixed wireless access equipment revenue by technology</v>
      </c>
    </row>
    <row r="13" spans="2:7" x14ac:dyDescent="0.3">
      <c r="B13" s="30" t="str">
        <f>Summary!A50</f>
        <v>Table 1-5:   Fixed wireless access equipment revenue, AP vs. CPE</v>
      </c>
      <c r="C13" s="30" t="str">
        <f>Summary!N50</f>
        <v>Chart 1-5:   Fixed wireless access AP revenue by technology</v>
      </c>
    </row>
    <row r="14" spans="2:7" x14ac:dyDescent="0.3">
      <c r="B14" s="30" t="str">
        <f>Summary!A64</f>
        <v>Table 1-6:   Fixed wireless access AP shipment by region</v>
      </c>
      <c r="C14" s="30" t="str">
        <f>Summary!V50</f>
        <v>Chart 1-6:   Fixed wireless access CPE revenue by technology</v>
      </c>
    </row>
    <row r="15" spans="2:7" x14ac:dyDescent="0.3">
      <c r="B15" s="30" t="str">
        <f>Summary!A77</f>
        <v>Table 1-7:   Fixed wireless access CPE shipment by region</v>
      </c>
      <c r="C15" s="30" t="str">
        <f>Summary!AD50</f>
        <v>Chart 1-7:   Fixed wireless access equipment revenue, AP vs. CPE</v>
      </c>
    </row>
    <row r="16" spans="2:7" x14ac:dyDescent="0.3">
      <c r="B16" s="30"/>
      <c r="C16" s="30" t="str">
        <f>Summary!N64</f>
        <v>Chart 1-8:   Fixed wireless access AP shipment by region</v>
      </c>
    </row>
    <row r="17" spans="2:3" x14ac:dyDescent="0.3">
      <c r="B17" s="30"/>
      <c r="C17" s="30" t="str">
        <f>Summary!N77</f>
        <v>Chart 1-9:   Fixed wireless access CPE shipment by region</v>
      </c>
    </row>
    <row r="18" spans="2:3" s="32" customFormat="1" x14ac:dyDescent="0.3">
      <c r="B18" s="31"/>
      <c r="C18" s="31"/>
    </row>
    <row r="19" spans="2:3" x14ac:dyDescent="0.3">
      <c r="B19" s="30" t="str">
        <f>'802.11-based'!A6</f>
        <v>Table 2-1:   802.11-based fixed wireless access AP shipment by region</v>
      </c>
      <c r="C19" s="30" t="str">
        <f>'802.11-based'!N6</f>
        <v>Chart 2-1:   802.11-based fixed wireless access AP shipment by region</v>
      </c>
    </row>
    <row r="20" spans="2:3" x14ac:dyDescent="0.3">
      <c r="B20" s="30" t="str">
        <f>'802.11-based'!A19</f>
        <v>Table 2-2:   802.11-based fixed wireless access AP shipment by spectrum band</v>
      </c>
      <c r="C20" s="30" t="str">
        <f>'802.11-based'!N19</f>
        <v>Chart 2-2:   802.11-based fixed wireless access AP shipment by spectrum band</v>
      </c>
    </row>
    <row r="21" spans="2:3" x14ac:dyDescent="0.3">
      <c r="B21" s="30" t="str">
        <f>'802.11-based'!A34</f>
        <v>Table 2-3:   802.11-based fixed wireless access AP shipment by operator type</v>
      </c>
      <c r="C21" s="30" t="str">
        <f>'802.11-based'!X19</f>
        <v>Chart 2-3:   802.11-based "5G" fixed wireless access AP shipment</v>
      </c>
    </row>
    <row r="22" spans="2:3" x14ac:dyDescent="0.3">
      <c r="B22" s="30" t="str">
        <f>'802.11-based'!A45</f>
        <v>Table 2-4:   802.11-based fixed wireless access AP deployment by market density</v>
      </c>
      <c r="C22" s="30" t="str">
        <f>'802.11-based'!N34</f>
        <v>Chart 2-4:   802.11-based fixed wireless access AP shipment by operator type</v>
      </c>
    </row>
    <row r="23" spans="2:3" s="32" customFormat="1" x14ac:dyDescent="0.3">
      <c r="B23" s="30" t="str">
        <f>'802.11-based'!A57</f>
        <v>Table 2-5:   802.11-based fixed wireless access CPE shipment by region</v>
      </c>
      <c r="C23" s="30" t="str">
        <f>'802.11-based'!N45</f>
        <v>Chart 2-5:   802.11-based fixed wireless access AP deployment by market density</v>
      </c>
    </row>
    <row r="24" spans="2:3" s="32" customFormat="1" x14ac:dyDescent="0.3">
      <c r="B24" s="30" t="str">
        <f>'802.11-based'!A70</f>
        <v>Table 2-6:   802.11-based FWA equipment revenue</v>
      </c>
      <c r="C24" s="30" t="str">
        <f>'802.11-based'!N57</f>
        <v>Chart 2-6:   802.11-based fixed wireless access CPE shipment by region</v>
      </c>
    </row>
    <row r="25" spans="2:3" s="32" customFormat="1" x14ac:dyDescent="0.3">
      <c r="B25" s="30"/>
      <c r="C25" s="30" t="str">
        <f>'802.11-based'!N70</f>
        <v>Chart 2-7:   802.11-based FWA equipment revenue</v>
      </c>
    </row>
    <row r="26" spans="2:3" x14ac:dyDescent="0.3">
      <c r="B26" s="33"/>
      <c r="C26" s="33"/>
    </row>
    <row r="27" spans="2:3" x14ac:dyDescent="0.3">
      <c r="B27" s="30" t="str">
        <f>'3GPP-based'!$A$7</f>
        <v>Table 3-1:   3GPP-based fixed wireless access AP shipment by region</v>
      </c>
      <c r="C27" s="30" t="str">
        <f>'3GPP-based'!$N$7</f>
        <v>Chart 3-1:   3GPP-based fixed wireless access AP shipment by region</v>
      </c>
    </row>
    <row r="28" spans="2:3" x14ac:dyDescent="0.3">
      <c r="B28" s="30" t="str">
        <f>'3GPP-based'!$A$20</f>
        <v>Table 3-2:   3GPP-based fixed wireless access AP shipment by spectrum band</v>
      </c>
      <c r="C28" s="30" t="str">
        <f>'3GPP-based'!$N$20</f>
        <v>Chart 3-2:   3GPP-based fixed wireless access AP shipment by spectrum band</v>
      </c>
    </row>
    <row r="29" spans="2:3" x14ac:dyDescent="0.3">
      <c r="B29" s="30" t="str">
        <f>'3GPP-based'!A47</f>
        <v>Table 3-4:  3GPP-based 'dedicated' fixed wireless access AP shipment by operator type</v>
      </c>
      <c r="C29" s="30" t="str">
        <f>'3GPP-based'!W20</f>
        <v>Chart 3-3:   LTE fixed wireless access AP shipment by spectrum band</v>
      </c>
    </row>
    <row r="30" spans="2:3" x14ac:dyDescent="0.3">
      <c r="B30" s="30" t="str">
        <f>'3GPP-based'!A58</f>
        <v>Table 3-5:   3GPP-based fixed wireless access AP deployment by market density</v>
      </c>
      <c r="C30" s="30" t="str">
        <f>'3GPP-based'!AG20</f>
        <v>Chart 3-4:   5G fixed wireless access AP shipment by spectrum band</v>
      </c>
    </row>
    <row r="31" spans="2:3" x14ac:dyDescent="0.3">
      <c r="B31" s="30" t="str">
        <f>'3GPP-based'!A70</f>
        <v>Table 3-6:   3GPP-based fixed wireless access CPE shipment by region</v>
      </c>
      <c r="C31" s="30" t="str">
        <f>'3GPP-based'!N37</f>
        <v>Chart 3-5:   3GPP-based dedicated FWA AP deployment by technology</v>
      </c>
    </row>
    <row r="32" spans="2:3" x14ac:dyDescent="0.3">
      <c r="B32" s="30" t="str">
        <f>'3GPP-based'!A84</f>
        <v>Table 3-7:   3GPP-based fixed wireless access CPE shipment by region</v>
      </c>
      <c r="C32" s="30" t="str">
        <f>'3GPP-based'!N47</f>
        <v>Chart 3-6:  3GPP-based 'dedicated' fixed wireless access AP shipment by operator type</v>
      </c>
    </row>
    <row r="33" spans="2:3" x14ac:dyDescent="0.3">
      <c r="B33" s="30" t="str">
        <f>'3GPP-based'!A95</f>
        <v>Table 3-8:   LTE fixed wireless access equipment revenue</v>
      </c>
      <c r="C33" s="30" t="str">
        <f>'3GPP-based'!N58</f>
        <v>Chart 3-7:   3GPP-based fixed wireless access AP deployment by market density</v>
      </c>
    </row>
    <row r="34" spans="2:3" x14ac:dyDescent="0.3">
      <c r="B34" s="30" t="str">
        <f>'3GPP-based'!A105</f>
        <v>Table 3-9:   5G fixed wireless access equipment revenue</v>
      </c>
      <c r="C34" s="30" t="str">
        <f>'3GPP-based'!N70</f>
        <v>Chart 3-8:   3GPP-based fixed wireless access CPE shipment by region</v>
      </c>
    </row>
    <row r="35" spans="2:3" x14ac:dyDescent="0.3">
      <c r="B35" s="30"/>
      <c r="C35" s="30" t="str">
        <f>'3GPP-based'!N84</f>
        <v>Chart 3-9:   3GPP-based fixed wireless access CPE shipment by technology</v>
      </c>
    </row>
    <row r="36" spans="2:3" x14ac:dyDescent="0.3">
      <c r="B36" s="30"/>
      <c r="C36" s="30" t="str">
        <f>'3GPP-based'!N95</f>
        <v>Chart 3-10:   LTE fixed wireless access equipment revenue</v>
      </c>
    </row>
    <row r="37" spans="2:3" x14ac:dyDescent="0.3">
      <c r="B37" s="30"/>
      <c r="C37" s="30" t="str">
        <f>'3GPP-based'!N105</f>
        <v>Chart 3-11:   5G fixed wireless access equipment revenue</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88"/>
  <sheetViews>
    <sheetView zoomScale="90" zoomScaleNormal="90" workbookViewId="0"/>
  </sheetViews>
  <sheetFormatPr defaultColWidth="9.109375" defaultRowHeight="13.2" x14ac:dyDescent="0.25"/>
  <cols>
    <col min="1" max="1" width="5.5546875" style="85" customWidth="1"/>
    <col min="2" max="2" width="18.5546875" style="85" customWidth="1"/>
    <col min="3" max="3" width="15.33203125" style="85" bestFit="1" customWidth="1"/>
    <col min="4" max="4" width="14.6640625" style="85" bestFit="1" customWidth="1"/>
    <col min="5" max="5" width="14.5546875" style="85" customWidth="1"/>
    <col min="6" max="6" width="15.33203125" style="85" bestFit="1" customWidth="1"/>
    <col min="7" max="7" width="14.6640625" style="85" bestFit="1" customWidth="1"/>
    <col min="8" max="8" width="15.44140625" style="85" bestFit="1" customWidth="1"/>
    <col min="9" max="11" width="14.6640625" style="85" customWidth="1"/>
    <col min="12" max="12" width="11.44140625" style="85" bestFit="1" customWidth="1"/>
    <col min="13" max="16384" width="9.109375" style="85"/>
  </cols>
  <sheetData>
    <row r="1" spans="1:20" s="83" customFormat="1" ht="13.8" x14ac:dyDescent="0.3">
      <c r="B1" s="83" t="s">
        <v>0</v>
      </c>
      <c r="C1" s="84" t="s">
        <v>2</v>
      </c>
      <c r="D1" s="83" t="s">
        <v>3</v>
      </c>
      <c r="M1" s="86"/>
    </row>
    <row r="2" spans="1:20" s="83" customFormat="1" ht="13.8" x14ac:dyDescent="0.3">
      <c r="B2" s="83" t="s">
        <v>115</v>
      </c>
      <c r="C2" s="85"/>
      <c r="M2" s="86"/>
    </row>
    <row r="3" spans="1:20" s="83" customFormat="1" ht="13.8" x14ac:dyDescent="0.3">
      <c r="B3" s="87">
        <v>43683</v>
      </c>
      <c r="C3" s="88"/>
      <c r="D3" s="86"/>
      <c r="E3" s="86"/>
      <c r="F3" s="86"/>
      <c r="G3" s="86"/>
      <c r="H3" s="86"/>
      <c r="I3" s="86"/>
      <c r="J3" s="86"/>
      <c r="K3" s="86"/>
      <c r="L3" s="86"/>
      <c r="M3" s="86"/>
    </row>
    <row r="4" spans="1:20" s="83" customFormat="1" ht="13.8" x14ac:dyDescent="0.3">
      <c r="B4" s="87"/>
      <c r="C4" s="88"/>
      <c r="D4" s="86"/>
      <c r="E4" s="86"/>
      <c r="F4" s="86"/>
      <c r="G4" s="86"/>
      <c r="H4" s="86"/>
      <c r="I4" s="86"/>
      <c r="J4" s="86"/>
      <c r="K4" s="86"/>
      <c r="L4" s="86"/>
      <c r="M4" s="86"/>
    </row>
    <row r="5" spans="1:20" s="83" customFormat="1" ht="13.8" x14ac:dyDescent="0.3">
      <c r="B5" s="87"/>
      <c r="C5" s="88"/>
      <c r="D5" s="86"/>
      <c r="E5" s="86"/>
      <c r="F5" s="86"/>
      <c r="G5" s="86"/>
      <c r="H5" s="86"/>
      <c r="I5" s="86"/>
      <c r="J5" s="86"/>
      <c r="K5" s="86"/>
      <c r="L5" s="86"/>
      <c r="M5" s="86"/>
    </row>
    <row r="6" spans="1:20" s="36" customFormat="1" ht="13.8" x14ac:dyDescent="0.3">
      <c r="A6" s="3" t="s">
        <v>56</v>
      </c>
      <c r="B6" s="40"/>
      <c r="C6" s="41"/>
      <c r="D6" s="39"/>
      <c r="E6" s="39"/>
      <c r="F6" s="39"/>
      <c r="G6" s="39"/>
      <c r="H6" s="39"/>
      <c r="I6" s="39"/>
      <c r="J6" s="39"/>
      <c r="K6" s="39"/>
      <c r="M6" s="39"/>
      <c r="N6" s="3" t="s">
        <v>102</v>
      </c>
      <c r="O6" s="39"/>
      <c r="P6" s="39"/>
      <c r="Q6" s="39"/>
      <c r="R6" s="39"/>
      <c r="S6" s="39"/>
      <c r="T6" s="39"/>
    </row>
    <row r="7" spans="1:20" s="36" customFormat="1" ht="14.4" x14ac:dyDescent="0.3">
      <c r="B7" s="42"/>
      <c r="C7" s="43">
        <v>2016</v>
      </c>
      <c r="D7" s="43">
        <v>2017</v>
      </c>
      <c r="E7" s="43">
        <v>2018</v>
      </c>
      <c r="F7" s="43">
        <v>2019</v>
      </c>
      <c r="G7" s="43">
        <v>2020</v>
      </c>
      <c r="H7" s="43">
        <v>2021</v>
      </c>
      <c r="I7" s="43">
        <v>2022</v>
      </c>
      <c r="J7" s="43">
        <v>2023</v>
      </c>
      <c r="K7" s="43">
        <v>2024</v>
      </c>
      <c r="L7" s="3" t="s">
        <v>74</v>
      </c>
      <c r="M7" s="81"/>
      <c r="N7" s="81"/>
      <c r="O7" s="81"/>
      <c r="P7" s="81"/>
      <c r="Q7" s="81"/>
      <c r="R7" s="81"/>
      <c r="S7" s="39"/>
      <c r="T7" s="39"/>
    </row>
    <row r="8" spans="1:20" s="36" customFormat="1" ht="13.8" x14ac:dyDescent="0.3">
      <c r="B8" s="2" t="s">
        <v>39</v>
      </c>
      <c r="C8" s="44">
        <v>150500</v>
      </c>
      <c r="D8" s="44">
        <v>165550</v>
      </c>
      <c r="E8" s="44">
        <v>167205.5</v>
      </c>
      <c r="F8" s="44">
        <v>173909.00261389691</v>
      </c>
      <c r="G8" s="44">
        <v>179983.10456432705</v>
      </c>
      <c r="H8" s="44">
        <v>180056.39379907266</v>
      </c>
      <c r="I8" s="44">
        <v>176409.77848106256</v>
      </c>
      <c r="J8" s="44">
        <v>187867.48049025558</v>
      </c>
      <c r="K8" s="44">
        <v>190786.26148578941</v>
      </c>
      <c r="L8" s="115">
        <v>2.2231885074093682E-2</v>
      </c>
      <c r="M8" s="92"/>
      <c r="N8" s="48"/>
      <c r="O8" s="48"/>
      <c r="P8" s="48"/>
      <c r="Q8" s="48"/>
      <c r="R8" s="48"/>
      <c r="S8" s="48"/>
      <c r="T8" s="39"/>
    </row>
    <row r="9" spans="1:20" s="36" customFormat="1" ht="13.8" x14ac:dyDescent="0.3">
      <c r="B9" s="2" t="s">
        <v>32</v>
      </c>
      <c r="C9" s="44">
        <v>1000</v>
      </c>
      <c r="D9" s="44">
        <v>3887.5</v>
      </c>
      <c r="E9" s="44">
        <v>9050</v>
      </c>
      <c r="F9" s="44">
        <v>28960.209017109919</v>
      </c>
      <c r="G9" s="44">
        <v>33553.387102374705</v>
      </c>
      <c r="H9" s="44">
        <v>39019.452660313611</v>
      </c>
      <c r="I9" s="44">
        <v>42999.815953009864</v>
      </c>
      <c r="J9" s="44">
        <v>42921.954789492833</v>
      </c>
      <c r="K9" s="44">
        <v>41738.903175345527</v>
      </c>
      <c r="L9" s="115">
        <v>0.29017535641603254</v>
      </c>
      <c r="M9" s="92"/>
      <c r="N9" s="48"/>
      <c r="O9" s="48"/>
      <c r="P9" s="48"/>
      <c r="Q9" s="48"/>
      <c r="R9" s="48"/>
      <c r="S9" s="48"/>
      <c r="T9" s="39"/>
    </row>
    <row r="10" spans="1:20" s="36" customFormat="1" ht="13.8" x14ac:dyDescent="0.3">
      <c r="B10" s="2" t="s">
        <v>37</v>
      </c>
      <c r="C10" s="44">
        <v>0</v>
      </c>
      <c r="D10" s="44">
        <v>200</v>
      </c>
      <c r="E10" s="44">
        <v>1500</v>
      </c>
      <c r="F10" s="44">
        <v>3200</v>
      </c>
      <c r="G10" s="44">
        <v>5338.4574721291629</v>
      </c>
      <c r="H10" s="44">
        <v>8455.9859674789932</v>
      </c>
      <c r="I10" s="44">
        <v>14604.7376902</v>
      </c>
      <c r="J10" s="44">
        <v>21701.248367036671</v>
      </c>
      <c r="K10" s="44">
        <v>29891.536433153778</v>
      </c>
      <c r="L10" s="115">
        <v>0.64655470114478497</v>
      </c>
      <c r="M10" s="92"/>
      <c r="N10" s="48"/>
      <c r="O10" s="48"/>
      <c r="P10" s="48"/>
      <c r="Q10" s="48"/>
      <c r="R10" s="48"/>
      <c r="S10" s="48"/>
      <c r="T10" s="39"/>
    </row>
    <row r="11" spans="1:20" s="36" customFormat="1" ht="13.8" x14ac:dyDescent="0.3">
      <c r="B11" s="23" t="s">
        <v>12</v>
      </c>
      <c r="C11" s="46">
        <v>151500</v>
      </c>
      <c r="D11" s="46">
        <v>169637.5</v>
      </c>
      <c r="E11" s="46">
        <v>177755.5</v>
      </c>
      <c r="F11" s="46">
        <v>206069.21163100682</v>
      </c>
      <c r="G11" s="46">
        <v>218874.94913883091</v>
      </c>
      <c r="H11" s="46">
        <v>227531.83242686527</v>
      </c>
      <c r="I11" s="46">
        <v>234014.33212427245</v>
      </c>
      <c r="J11" s="46">
        <v>252490.68364678507</v>
      </c>
      <c r="K11" s="46">
        <v>262416.70109428873</v>
      </c>
      <c r="L11" s="18">
        <v>6.7074489523315295E-2</v>
      </c>
      <c r="M11" s="48"/>
      <c r="N11" s="48"/>
      <c r="O11" s="48"/>
      <c r="P11" s="48"/>
      <c r="Q11" s="48"/>
      <c r="R11" s="48"/>
      <c r="S11" s="48"/>
    </row>
    <row r="12" spans="1:20" s="36" customFormat="1" ht="13.8" x14ac:dyDescent="0.3">
      <c r="B12" s="40"/>
      <c r="C12" s="44"/>
      <c r="D12" s="44"/>
      <c r="E12" s="44"/>
      <c r="F12" s="44"/>
      <c r="G12" s="44"/>
      <c r="H12" s="44"/>
      <c r="I12" s="44"/>
      <c r="J12" s="44"/>
      <c r="K12" s="44"/>
      <c r="L12" s="45"/>
      <c r="M12" s="48"/>
      <c r="N12" s="48"/>
      <c r="O12" s="48"/>
      <c r="P12" s="48"/>
      <c r="Q12" s="48"/>
      <c r="R12" s="48"/>
      <c r="S12" s="48"/>
    </row>
    <row r="13" spans="1:20" s="36" customFormat="1" ht="13.8" x14ac:dyDescent="0.3">
      <c r="B13" s="98" t="s">
        <v>103</v>
      </c>
      <c r="C13" s="41"/>
      <c r="D13" s="49"/>
      <c r="E13" s="49"/>
      <c r="F13" s="49"/>
      <c r="G13" s="49"/>
      <c r="H13" s="49"/>
      <c r="I13" s="49"/>
      <c r="J13" s="49"/>
      <c r="K13" s="49"/>
      <c r="L13" s="45"/>
      <c r="M13" s="48"/>
      <c r="N13" s="48"/>
      <c r="O13" s="48"/>
      <c r="P13" s="48"/>
      <c r="Q13" s="48"/>
      <c r="R13" s="48"/>
      <c r="S13" s="48"/>
    </row>
    <row r="14" spans="1:20" s="36" customFormat="1" ht="13.8" x14ac:dyDescent="0.3">
      <c r="B14" s="98" t="s">
        <v>51</v>
      </c>
      <c r="D14" s="39"/>
      <c r="E14" s="39"/>
      <c r="F14" s="39"/>
      <c r="G14" s="39"/>
      <c r="H14" s="39"/>
      <c r="I14" s="50"/>
      <c r="J14" s="50"/>
      <c r="K14" s="50"/>
      <c r="L14" s="47"/>
    </row>
    <row r="15" spans="1:20" s="36" customFormat="1" ht="13.8" x14ac:dyDescent="0.3">
      <c r="B15" s="98" t="s">
        <v>38</v>
      </c>
      <c r="H15" s="39"/>
      <c r="I15" s="39"/>
      <c r="J15" s="39"/>
      <c r="K15" s="39"/>
    </row>
    <row r="16" spans="1:20" s="36" customFormat="1" ht="119.25" customHeight="1" x14ac:dyDescent="0.3">
      <c r="B16" s="89"/>
      <c r="C16" s="90"/>
      <c r="D16" s="90"/>
      <c r="E16" s="89"/>
      <c r="F16" s="90"/>
      <c r="G16" s="90"/>
      <c r="H16" s="90"/>
      <c r="I16" s="90"/>
      <c r="J16" s="90"/>
      <c r="K16" s="90"/>
    </row>
    <row r="17" spans="1:20" s="36" customFormat="1" ht="13.8" x14ac:dyDescent="0.3">
      <c r="B17" s="89"/>
      <c r="C17" s="90"/>
      <c r="D17" s="90"/>
      <c r="E17" s="89"/>
      <c r="F17" s="90"/>
      <c r="G17" s="90"/>
      <c r="H17" s="90"/>
      <c r="I17" s="90"/>
      <c r="J17" s="90"/>
      <c r="K17" s="90"/>
    </row>
    <row r="18" spans="1:20" s="36" customFormat="1" ht="13.8" x14ac:dyDescent="0.3">
      <c r="A18" s="3" t="s">
        <v>55</v>
      </c>
      <c r="B18" s="40"/>
      <c r="C18" s="41"/>
      <c r="D18" s="39"/>
      <c r="E18" s="39"/>
      <c r="F18" s="39"/>
      <c r="G18" s="39"/>
      <c r="H18" s="39"/>
      <c r="I18" s="39"/>
      <c r="J18" s="39"/>
      <c r="K18" s="39"/>
      <c r="M18" s="39"/>
      <c r="N18" s="3" t="s">
        <v>101</v>
      </c>
      <c r="O18" s="39"/>
      <c r="P18" s="39"/>
      <c r="Q18" s="39"/>
      <c r="R18" s="39"/>
      <c r="S18" s="39"/>
      <c r="T18" s="39"/>
    </row>
    <row r="19" spans="1:20" s="36" customFormat="1" ht="14.4" x14ac:dyDescent="0.3">
      <c r="B19" s="42"/>
      <c r="C19" s="43">
        <v>2016</v>
      </c>
      <c r="D19" s="43">
        <v>2017</v>
      </c>
      <c r="E19" s="43">
        <v>2018</v>
      </c>
      <c r="F19" s="43">
        <v>2019</v>
      </c>
      <c r="G19" s="43">
        <v>2020</v>
      </c>
      <c r="H19" s="43">
        <v>2021</v>
      </c>
      <c r="I19" s="43">
        <v>2022</v>
      </c>
      <c r="J19" s="43">
        <v>2023</v>
      </c>
      <c r="K19" s="43">
        <v>2024</v>
      </c>
      <c r="L19" s="3" t="s">
        <v>74</v>
      </c>
      <c r="M19" s="81"/>
      <c r="N19" s="81"/>
      <c r="O19" s="81"/>
      <c r="P19" s="81"/>
      <c r="Q19" s="81"/>
      <c r="R19" s="81"/>
      <c r="S19" s="39"/>
      <c r="T19" s="39"/>
    </row>
    <row r="20" spans="1:20" s="36" customFormat="1" ht="14.4" x14ac:dyDescent="0.3">
      <c r="B20" s="116" t="s">
        <v>52</v>
      </c>
      <c r="C20" s="44">
        <v>4508.9295873070323</v>
      </c>
      <c r="D20" s="44">
        <v>8401.2883748260556</v>
      </c>
      <c r="E20" s="44">
        <v>6622.4290672374973</v>
      </c>
      <c r="F20" s="44">
        <v>7633.9855436781781</v>
      </c>
      <c r="G20" s="44">
        <v>5739.2534900614846</v>
      </c>
      <c r="H20" s="44">
        <v>5231.2890852571036</v>
      </c>
      <c r="I20" s="44">
        <v>4918.2236218874623</v>
      </c>
      <c r="J20" s="44">
        <v>3341.341011327524</v>
      </c>
      <c r="K20" s="44">
        <v>2022.1837549660434</v>
      </c>
      <c r="L20" s="115">
        <v>-0.17939551993471292</v>
      </c>
      <c r="M20" s="92"/>
      <c r="N20" s="48"/>
      <c r="O20" s="48"/>
      <c r="P20" s="48"/>
      <c r="Q20" s="48"/>
      <c r="R20" s="48"/>
      <c r="S20" s="48"/>
      <c r="T20" s="39"/>
    </row>
    <row r="21" spans="1:20" s="36" customFormat="1" ht="13.8" x14ac:dyDescent="0.3">
      <c r="B21" s="2" t="s">
        <v>14</v>
      </c>
      <c r="C21" s="44">
        <v>0</v>
      </c>
      <c r="D21" s="44">
        <v>165.55</v>
      </c>
      <c r="E21" s="44">
        <v>334.411</v>
      </c>
      <c r="F21" s="44">
        <v>347.81800522779383</v>
      </c>
      <c r="G21" s="44">
        <v>359.9662091286541</v>
      </c>
      <c r="H21" s="44">
        <v>360.1127875981453</v>
      </c>
      <c r="I21" s="44">
        <v>352.81955696212515</v>
      </c>
      <c r="J21" s="44">
        <v>375.73496098051118</v>
      </c>
      <c r="K21" s="44">
        <v>381.57252297157885</v>
      </c>
      <c r="L21" s="115">
        <v>2.2231885074093682E-2</v>
      </c>
      <c r="M21" s="92"/>
      <c r="N21" s="48"/>
      <c r="O21" s="48"/>
      <c r="P21" s="48"/>
      <c r="Q21" s="48"/>
      <c r="R21" s="48"/>
      <c r="S21" s="48"/>
      <c r="T21" s="39"/>
    </row>
    <row r="22" spans="1:20" s="36" customFormat="1" ht="13.8" x14ac:dyDescent="0.3">
      <c r="B22" s="2" t="s">
        <v>24</v>
      </c>
      <c r="C22" s="44">
        <v>200</v>
      </c>
      <c r="D22" s="44">
        <v>204.375</v>
      </c>
      <c r="E22" s="44">
        <v>527.5</v>
      </c>
      <c r="F22" s="44">
        <v>1286.4083606843967</v>
      </c>
      <c r="G22" s="44">
        <v>1555.6737829801548</v>
      </c>
      <c r="H22" s="44">
        <v>2373.7719313896305</v>
      </c>
      <c r="I22" s="44">
        <v>3456.273218592592</v>
      </c>
      <c r="J22" s="44">
        <v>3877.3921893917695</v>
      </c>
      <c r="K22" s="44">
        <v>4297.8263765099582</v>
      </c>
      <c r="L22" s="115">
        <v>0.41852741587232867</v>
      </c>
      <c r="M22" s="92"/>
      <c r="N22" s="48"/>
      <c r="O22" s="48"/>
      <c r="P22" s="48"/>
      <c r="Q22" s="48"/>
      <c r="R22" s="48"/>
      <c r="S22" s="48"/>
      <c r="T22" s="39"/>
    </row>
    <row r="23" spans="1:20" s="36" customFormat="1" ht="13.8" x14ac:dyDescent="0.3">
      <c r="B23" s="2" t="s">
        <v>53</v>
      </c>
      <c r="C23" s="44">
        <v>0</v>
      </c>
      <c r="D23" s="44">
        <v>163.5</v>
      </c>
      <c r="E23" s="44">
        <v>369.25000000000006</v>
      </c>
      <c r="F23" s="44">
        <v>643.20418034219836</v>
      </c>
      <c r="G23" s="44">
        <v>777.83689149007739</v>
      </c>
      <c r="H23" s="44">
        <v>1424.2631588337783</v>
      </c>
      <c r="I23" s="44">
        <v>1728.136609296296</v>
      </c>
      <c r="J23" s="44">
        <v>1938.6960946958848</v>
      </c>
      <c r="K23" s="44">
        <v>2148.9131882549791</v>
      </c>
      <c r="L23" s="115">
        <v>0.34116762480868035</v>
      </c>
      <c r="M23" s="92"/>
      <c r="N23" s="48"/>
      <c r="O23" s="48"/>
      <c r="P23" s="48"/>
      <c r="Q23" s="48"/>
      <c r="R23" s="48"/>
      <c r="S23" s="48"/>
      <c r="T23" s="39"/>
    </row>
    <row r="24" spans="1:20" s="36" customFormat="1" ht="13.8" x14ac:dyDescent="0.3">
      <c r="B24" s="2" t="s">
        <v>60</v>
      </c>
      <c r="C24" s="44">
        <v>18601.670610590172</v>
      </c>
      <c r="D24" s="44">
        <v>27249.965085609299</v>
      </c>
      <c r="E24" s="44">
        <v>30625.258738801924</v>
      </c>
      <c r="F24" s="44">
        <v>51430.167056393882</v>
      </c>
      <c r="G24" s="44">
        <v>46663.893490931281</v>
      </c>
      <c r="H24" s="44">
        <v>48870.33034733266</v>
      </c>
      <c r="I24" s="44">
        <v>51828.831797790452</v>
      </c>
      <c r="J24" s="44">
        <v>51766.096552283641</v>
      </c>
      <c r="K24" s="44">
        <v>51717.183193338467</v>
      </c>
      <c r="L24" s="115">
        <v>9.1254001862652423E-2</v>
      </c>
      <c r="M24" s="92"/>
      <c r="N24" s="48"/>
      <c r="O24" s="48"/>
      <c r="P24" s="48"/>
      <c r="Q24" s="48"/>
      <c r="R24" s="48"/>
      <c r="S24" s="48"/>
      <c r="T24" s="39"/>
    </row>
    <row r="25" spans="1:20" s="36" customFormat="1" ht="13.8" x14ac:dyDescent="0.3">
      <c r="B25" s="2" t="s">
        <v>15</v>
      </c>
      <c r="C25" s="5">
        <v>116301.02770907954</v>
      </c>
      <c r="D25" s="5">
        <v>120863.9758736027</v>
      </c>
      <c r="E25" s="5">
        <v>122992.17611090411</v>
      </c>
      <c r="F25" s="5">
        <v>125682.22409191553</v>
      </c>
      <c r="G25" s="5">
        <v>140985.25421480776</v>
      </c>
      <c r="H25" s="5">
        <v>142109.21627924463</v>
      </c>
      <c r="I25" s="5">
        <v>139421.03939162512</v>
      </c>
      <c r="J25" s="5">
        <v>152045.7031675631</v>
      </c>
      <c r="K25" s="5">
        <v>154357.44538449991</v>
      </c>
      <c r="L25" s="115">
        <v>3.8584131653790266E-2</v>
      </c>
      <c r="M25" s="48"/>
      <c r="N25" s="48"/>
      <c r="O25" s="48"/>
      <c r="P25" s="48"/>
      <c r="Q25" s="48"/>
      <c r="R25" s="48"/>
      <c r="S25" s="48"/>
    </row>
    <row r="26" spans="1:20" s="36" customFormat="1" ht="13.8" x14ac:dyDescent="0.3">
      <c r="B26" s="2" t="s">
        <v>36</v>
      </c>
      <c r="C26" s="44">
        <v>3488.3720930232553</v>
      </c>
      <c r="D26" s="44">
        <v>4225.2093023255811</v>
      </c>
      <c r="E26" s="44">
        <v>5713.0465116279065</v>
      </c>
      <c r="F26" s="44">
        <v>7489.8488372093016</v>
      </c>
      <c r="G26" s="44">
        <v>8470.8488372093016</v>
      </c>
      <c r="H26" s="44">
        <v>9667.8488372093016</v>
      </c>
      <c r="I26" s="44">
        <v>11148.348837209302</v>
      </c>
      <c r="J26" s="44">
        <v>13139.148837209303</v>
      </c>
      <c r="K26" s="44">
        <v>15723.138837209304</v>
      </c>
      <c r="L26" s="115">
        <v>0.18380067041074155</v>
      </c>
      <c r="M26" s="48"/>
      <c r="N26" s="48"/>
      <c r="O26" s="48"/>
      <c r="P26" s="48"/>
      <c r="Q26" s="48"/>
      <c r="R26" s="48"/>
      <c r="S26" s="48"/>
    </row>
    <row r="27" spans="1:20" s="36" customFormat="1" ht="13.8" x14ac:dyDescent="0.3">
      <c r="B27" s="2" t="s">
        <v>16</v>
      </c>
      <c r="C27" s="117">
        <v>8400</v>
      </c>
      <c r="D27" s="117">
        <v>8363.636363636364</v>
      </c>
      <c r="E27" s="117">
        <v>10571.428571428571</v>
      </c>
      <c r="F27" s="117">
        <v>11555.555555555555</v>
      </c>
      <c r="G27" s="117">
        <v>14322.222222222224</v>
      </c>
      <c r="H27" s="117">
        <v>17495</v>
      </c>
      <c r="I27" s="117">
        <v>21160.659090909092</v>
      </c>
      <c r="J27" s="117">
        <v>26006.570833333342</v>
      </c>
      <c r="K27" s="117">
        <v>31768.437836538465</v>
      </c>
      <c r="L27" s="115">
        <v>0.20127847878866678</v>
      </c>
      <c r="M27" s="48"/>
      <c r="N27" s="48"/>
      <c r="O27" s="48"/>
      <c r="P27" s="48"/>
      <c r="Q27" s="48"/>
      <c r="R27" s="48"/>
      <c r="S27" s="48"/>
    </row>
    <row r="28" spans="1:20" s="36" customFormat="1" ht="13.8" x14ac:dyDescent="0.3">
      <c r="B28" s="23" t="s">
        <v>12</v>
      </c>
      <c r="C28" s="93">
        <v>151500</v>
      </c>
      <c r="D28" s="93">
        <v>169637.5</v>
      </c>
      <c r="E28" s="93">
        <v>177755.50000000003</v>
      </c>
      <c r="F28" s="93">
        <v>206069.21163100685</v>
      </c>
      <c r="G28" s="93">
        <v>218874.94913883094</v>
      </c>
      <c r="H28" s="93">
        <v>227531.83242686527</v>
      </c>
      <c r="I28" s="93">
        <v>234014.33212427245</v>
      </c>
      <c r="J28" s="93">
        <v>252490.68364678507</v>
      </c>
      <c r="K28" s="93">
        <v>262416.70109428867</v>
      </c>
      <c r="L28" s="18">
        <v>6.7074489523315295E-2</v>
      </c>
    </row>
    <row r="29" spans="1:20" s="36" customFormat="1" ht="13.8" x14ac:dyDescent="0.3">
      <c r="H29" s="39"/>
      <c r="I29" s="39"/>
      <c r="J29" s="39"/>
      <c r="K29" s="39"/>
    </row>
    <row r="30" spans="1:20" s="36" customFormat="1" ht="119.25" customHeight="1" x14ac:dyDescent="0.3">
      <c r="B30" s="89"/>
      <c r="C30" s="90"/>
      <c r="D30" s="90"/>
      <c r="E30" s="89"/>
      <c r="F30" s="90"/>
      <c r="G30" s="90"/>
      <c r="H30" s="90"/>
      <c r="I30" s="90"/>
      <c r="J30" s="90"/>
      <c r="K30" s="90"/>
    </row>
    <row r="31" spans="1:20" s="36" customFormat="1" ht="13.8" x14ac:dyDescent="0.3">
      <c r="A31" s="3" t="s">
        <v>88</v>
      </c>
      <c r="B31" s="40"/>
      <c r="C31" s="41"/>
      <c r="D31" s="39"/>
      <c r="E31" s="39"/>
      <c r="F31" s="39"/>
      <c r="G31" s="39"/>
      <c r="H31" s="39"/>
      <c r="I31" s="39"/>
      <c r="J31" s="39"/>
      <c r="K31" s="39"/>
      <c r="M31" s="39"/>
      <c r="N31" s="3" t="s">
        <v>89</v>
      </c>
      <c r="O31" s="39"/>
      <c r="P31" s="39"/>
      <c r="Q31" s="39"/>
      <c r="R31" s="39"/>
      <c r="S31" s="39"/>
      <c r="T31" s="39"/>
    </row>
    <row r="32" spans="1:20" s="36" customFormat="1" ht="14.4" x14ac:dyDescent="0.3">
      <c r="B32" s="42"/>
      <c r="C32" s="43">
        <v>2016</v>
      </c>
      <c r="D32" s="43">
        <v>2017</v>
      </c>
      <c r="E32" s="43">
        <v>2018</v>
      </c>
      <c r="F32" s="43">
        <v>2019</v>
      </c>
      <c r="G32" s="43">
        <v>2020</v>
      </c>
      <c r="H32" s="43">
        <v>2021</v>
      </c>
      <c r="I32" s="43">
        <v>2022</v>
      </c>
      <c r="J32" s="43">
        <v>2023</v>
      </c>
      <c r="K32" s="43">
        <v>2024</v>
      </c>
      <c r="L32" s="3" t="s">
        <v>74</v>
      </c>
      <c r="M32" s="81"/>
      <c r="N32" s="81"/>
      <c r="O32" s="81"/>
      <c r="P32" s="81"/>
      <c r="Q32" s="81"/>
      <c r="R32" s="81"/>
      <c r="S32" s="39"/>
      <c r="T32" s="39"/>
    </row>
    <row r="33" spans="1:38" s="36" customFormat="1" ht="13.8" x14ac:dyDescent="0.3">
      <c r="B33" s="2" t="s">
        <v>39</v>
      </c>
      <c r="C33" s="44">
        <v>3111095</v>
      </c>
      <c r="D33" s="44">
        <v>2655155.875</v>
      </c>
      <c r="E33" s="44">
        <v>2638557.5189999994</v>
      </c>
      <c r="F33" s="44">
        <v>2898384.0732826293</v>
      </c>
      <c r="G33" s="44">
        <v>2893850.2492921101</v>
      </c>
      <c r="H33" s="44">
        <v>2915412.4244297766</v>
      </c>
      <c r="I33" s="44">
        <v>2845966.6758445469</v>
      </c>
      <c r="J33" s="44">
        <v>2658772.461494809</v>
      </c>
      <c r="K33" s="44">
        <v>2496029.0688913609</v>
      </c>
      <c r="L33" s="115">
        <v>-9.212515158457002E-3</v>
      </c>
      <c r="M33" s="92"/>
      <c r="N33" s="48"/>
      <c r="O33" s="48"/>
      <c r="P33" s="48"/>
      <c r="Q33" s="48"/>
      <c r="R33" s="48"/>
      <c r="S33" s="48"/>
      <c r="T33" s="39"/>
    </row>
    <row r="34" spans="1:38" s="36" customFormat="1" ht="13.8" x14ac:dyDescent="0.3">
      <c r="B34" s="2" t="s">
        <v>32</v>
      </c>
      <c r="C34" s="44">
        <v>11570871.428571429</v>
      </c>
      <c r="D34" s="44">
        <v>16784526.666666668</v>
      </c>
      <c r="E34" s="44">
        <v>18776847.990555558</v>
      </c>
      <c r="F34" s="44">
        <v>20678239.276420299</v>
      </c>
      <c r="G34" s="44">
        <v>21789625.13398521</v>
      </c>
      <c r="H34" s="44">
        <v>21283030.295542382</v>
      </c>
      <c r="I34" s="44">
        <v>20876016.069010388</v>
      </c>
      <c r="J34" s="44">
        <v>18579739.162598599</v>
      </c>
      <c r="K34" s="44">
        <v>14234180.00772262</v>
      </c>
      <c r="L34" s="115">
        <v>-4.5113777482974182E-2</v>
      </c>
      <c r="M34" s="92"/>
      <c r="N34" s="48"/>
      <c r="O34" s="48"/>
      <c r="P34" s="48"/>
      <c r="Q34" s="48"/>
      <c r="R34" s="48"/>
      <c r="S34" s="48"/>
      <c r="T34" s="39"/>
    </row>
    <row r="35" spans="1:38" s="36" customFormat="1" ht="13.8" x14ac:dyDescent="0.3">
      <c r="B35" s="2" t="s">
        <v>37</v>
      </c>
      <c r="C35" s="44">
        <v>0</v>
      </c>
      <c r="D35" s="44">
        <v>0</v>
      </c>
      <c r="E35" s="44">
        <v>9393.1205555555553</v>
      </c>
      <c r="F35" s="44">
        <v>156258.73508629948</v>
      </c>
      <c r="G35" s="44">
        <v>501551.47367229383</v>
      </c>
      <c r="H35" s="44">
        <v>1358491.295460152</v>
      </c>
      <c r="I35" s="44">
        <v>2646255.5580435703</v>
      </c>
      <c r="J35" s="44">
        <v>5867286.0513469251</v>
      </c>
      <c r="K35" s="44">
        <v>11646147.279045779</v>
      </c>
      <c r="L35" s="115">
        <v>2.2776461323192687</v>
      </c>
      <c r="M35" s="92"/>
      <c r="N35" s="48"/>
      <c r="O35" s="48"/>
      <c r="P35" s="48"/>
      <c r="Q35" s="48"/>
      <c r="R35" s="48"/>
      <c r="S35" s="48"/>
      <c r="T35" s="39"/>
    </row>
    <row r="36" spans="1:38" s="36" customFormat="1" ht="13.8" x14ac:dyDescent="0.3">
      <c r="B36" s="23" t="s">
        <v>12</v>
      </c>
      <c r="C36" s="46">
        <v>14681966.428571429</v>
      </c>
      <c r="D36" s="46">
        <v>19439682.541666668</v>
      </c>
      <c r="E36" s="46">
        <v>21424798.630111113</v>
      </c>
      <c r="F36" s="46">
        <v>23732882.084789228</v>
      </c>
      <c r="G36" s="46">
        <v>25185026.856949612</v>
      </c>
      <c r="H36" s="46">
        <v>25556934.015432313</v>
      </c>
      <c r="I36" s="46">
        <v>26368238.302898504</v>
      </c>
      <c r="J36" s="46">
        <v>27105797.67544033</v>
      </c>
      <c r="K36" s="46">
        <v>28376356.355659761</v>
      </c>
      <c r="L36" s="18">
        <v>4.7948595941067262E-2</v>
      </c>
      <c r="M36" s="48"/>
      <c r="N36" s="48"/>
      <c r="O36" s="48"/>
      <c r="P36" s="48"/>
      <c r="Q36" s="48"/>
      <c r="R36" s="48"/>
      <c r="S36" s="48"/>
    </row>
    <row r="37" spans="1:38" s="36" customFormat="1" ht="13.8" x14ac:dyDescent="0.3">
      <c r="B37" s="136"/>
      <c r="C37" s="114"/>
      <c r="D37" s="114"/>
      <c r="E37" s="114"/>
      <c r="F37" s="114"/>
      <c r="G37" s="114"/>
      <c r="H37" s="114"/>
      <c r="I37" s="114"/>
      <c r="J37" s="114"/>
      <c r="K37" s="114"/>
      <c r="L37" s="45"/>
      <c r="M37" s="48"/>
      <c r="N37" s="48"/>
      <c r="O37" s="48"/>
      <c r="P37" s="48"/>
      <c r="Q37" s="48"/>
      <c r="R37" s="48"/>
      <c r="S37" s="48"/>
    </row>
    <row r="38" spans="1:38" s="36" customFormat="1" ht="13.8" x14ac:dyDescent="0.3">
      <c r="C38" s="49"/>
      <c r="D38" s="49"/>
      <c r="E38" s="49"/>
      <c r="F38" s="49"/>
      <c r="G38" s="49"/>
      <c r="H38" s="49"/>
      <c r="I38" s="49"/>
      <c r="J38" s="49"/>
      <c r="K38" s="49"/>
      <c r="L38" s="45"/>
      <c r="M38" s="48"/>
      <c r="N38" s="48"/>
      <c r="O38" s="48"/>
      <c r="P38" s="48"/>
      <c r="Q38" s="48"/>
      <c r="R38" s="48"/>
      <c r="S38" s="48"/>
    </row>
    <row r="39" spans="1:38" s="36" customFormat="1" ht="13.8" x14ac:dyDescent="0.3">
      <c r="B39" s="40"/>
      <c r="C39" s="41"/>
      <c r="D39" s="39"/>
      <c r="E39" s="39"/>
      <c r="F39" s="39"/>
      <c r="G39" s="39"/>
      <c r="H39" s="39"/>
      <c r="I39" s="50"/>
      <c r="J39" s="50"/>
      <c r="K39" s="50"/>
      <c r="L39" s="47"/>
    </row>
    <row r="40" spans="1:38" s="36" customFormat="1" ht="13.8" x14ac:dyDescent="0.3">
      <c r="H40" s="39"/>
      <c r="I40" s="39"/>
      <c r="J40" s="39"/>
      <c r="K40" s="39"/>
    </row>
    <row r="41" spans="1:38" s="36" customFormat="1" ht="119.25" customHeight="1" x14ac:dyDescent="0.3">
      <c r="B41" s="89"/>
      <c r="C41" s="90"/>
      <c r="D41" s="90"/>
      <c r="E41" s="89"/>
      <c r="F41" s="90"/>
      <c r="G41" s="90"/>
      <c r="H41" s="90"/>
      <c r="I41" s="90"/>
      <c r="J41" s="90"/>
      <c r="K41" s="90"/>
    </row>
    <row r="42" spans="1:38" s="36" customFormat="1" ht="13.8" x14ac:dyDescent="0.3">
      <c r="A42" s="3" t="s">
        <v>54</v>
      </c>
      <c r="B42" s="40"/>
      <c r="C42" s="41"/>
      <c r="D42" s="39"/>
      <c r="E42" s="39"/>
      <c r="F42" s="39"/>
      <c r="G42" s="39"/>
      <c r="H42" s="39"/>
      <c r="I42" s="39"/>
      <c r="J42" s="39"/>
      <c r="K42" s="39"/>
      <c r="M42" s="39"/>
      <c r="N42" s="3" t="s">
        <v>90</v>
      </c>
      <c r="V42" s="3"/>
      <c r="W42" s="39"/>
      <c r="X42" s="39"/>
      <c r="Y42" s="39"/>
      <c r="Z42" s="39"/>
      <c r="AA42" s="39"/>
      <c r="AB42" s="39"/>
      <c r="AD42" s="3"/>
      <c r="AL42" s="3"/>
    </row>
    <row r="43" spans="1:38" s="95" customFormat="1" ht="14.4" x14ac:dyDescent="0.3">
      <c r="B43" s="42"/>
      <c r="C43" s="43">
        <v>2016</v>
      </c>
      <c r="D43" s="43">
        <v>2017</v>
      </c>
      <c r="E43" s="43">
        <v>2018</v>
      </c>
      <c r="F43" s="43">
        <v>2019</v>
      </c>
      <c r="G43" s="43">
        <v>2020</v>
      </c>
      <c r="H43" s="43">
        <v>2021</v>
      </c>
      <c r="I43" s="43">
        <v>2022</v>
      </c>
      <c r="J43" s="43">
        <v>2023</v>
      </c>
      <c r="K43" s="43">
        <v>2024</v>
      </c>
      <c r="L43" s="3" t="s">
        <v>74</v>
      </c>
      <c r="Q43" s="124"/>
    </row>
    <row r="44" spans="1:38" s="95" customFormat="1" ht="14.4" x14ac:dyDescent="0.3">
      <c r="B44" s="118" t="s">
        <v>39</v>
      </c>
      <c r="C44" s="125">
        <v>827280530</v>
      </c>
      <c r="D44" s="125">
        <v>747157952.46749997</v>
      </c>
      <c r="E44" s="125">
        <v>719185386.61257529</v>
      </c>
      <c r="F44" s="125">
        <v>744286243.09398901</v>
      </c>
      <c r="G44" s="125">
        <v>725514910.09574401</v>
      </c>
      <c r="H44" s="125">
        <v>701941932.49260569</v>
      </c>
      <c r="I44" s="125">
        <v>660908559.79637098</v>
      </c>
      <c r="J44" s="125">
        <v>626272440.2760396</v>
      </c>
      <c r="K44" s="125">
        <v>584988867.397295</v>
      </c>
      <c r="L44" s="106">
        <v>-3.3835392203241166E-2</v>
      </c>
      <c r="M44" s="81"/>
      <c r="Q44" s="126"/>
    </row>
    <row r="45" spans="1:38" s="95" customFormat="1" ht="14.4" x14ac:dyDescent="0.3">
      <c r="B45" s="118" t="s">
        <v>32</v>
      </c>
      <c r="C45" s="125">
        <v>1510213285.7142859</v>
      </c>
      <c r="D45" s="125">
        <v>2238396582.5</v>
      </c>
      <c r="E45" s="125">
        <v>2546234093.5854945</v>
      </c>
      <c r="F45" s="125">
        <v>2974336278.3066168</v>
      </c>
      <c r="G45" s="125">
        <v>3865376396.5567946</v>
      </c>
      <c r="H45" s="125">
        <v>3826894968.3864384</v>
      </c>
      <c r="I45" s="125">
        <v>3702706911.8546839</v>
      </c>
      <c r="J45" s="125">
        <v>3160960242.2397304</v>
      </c>
      <c r="K45" s="125">
        <v>2350871031.3553376</v>
      </c>
      <c r="L45" s="106">
        <v>-1.3216802504987579E-2</v>
      </c>
      <c r="M45" s="81"/>
      <c r="Q45" s="96"/>
    </row>
    <row r="46" spans="1:38" s="95" customFormat="1" ht="14.4" x14ac:dyDescent="0.3">
      <c r="B46" s="118" t="s">
        <v>37</v>
      </c>
      <c r="C46" s="125">
        <v>0</v>
      </c>
      <c r="D46" s="125">
        <v>1762500</v>
      </c>
      <c r="E46" s="125">
        <v>17603969.675000001</v>
      </c>
      <c r="F46" s="125">
        <v>96696546.480946422</v>
      </c>
      <c r="G46" s="125">
        <v>245375588.28017214</v>
      </c>
      <c r="H46" s="125">
        <v>558951754.0927186</v>
      </c>
      <c r="I46" s="125">
        <v>975761543.47848523</v>
      </c>
      <c r="J46" s="125">
        <v>1884374492.6829944</v>
      </c>
      <c r="K46" s="125">
        <v>3292354780.2053766</v>
      </c>
      <c r="L46" s="106">
        <v>1.3913840928815282</v>
      </c>
      <c r="Q46" s="96"/>
    </row>
    <row r="47" spans="1:38" s="95" customFormat="1" ht="14.4" x14ac:dyDescent="0.3">
      <c r="B47" s="23" t="s">
        <v>12</v>
      </c>
      <c r="C47" s="127">
        <v>2337493815.7142859</v>
      </c>
      <c r="D47" s="127">
        <v>2987317034.9674997</v>
      </c>
      <c r="E47" s="127">
        <v>3283023449.8730698</v>
      </c>
      <c r="F47" s="127">
        <v>3815319067.8815522</v>
      </c>
      <c r="G47" s="127">
        <v>4836266894.9327106</v>
      </c>
      <c r="H47" s="127">
        <v>5087788654.9717617</v>
      </c>
      <c r="I47" s="127">
        <v>5339377015.1295395</v>
      </c>
      <c r="J47" s="127">
        <v>5671607175.1987648</v>
      </c>
      <c r="K47" s="127">
        <v>6228214678.9580097</v>
      </c>
      <c r="L47" s="113">
        <v>0.11262359294769686</v>
      </c>
      <c r="Q47" s="96"/>
    </row>
    <row r="48" spans="1:38" s="95" customFormat="1" ht="198.6" customHeight="1" x14ac:dyDescent="0.3">
      <c r="B48" s="118"/>
      <c r="C48" s="125"/>
      <c r="D48" s="125"/>
      <c r="E48" s="125"/>
      <c r="F48" s="125"/>
      <c r="G48" s="125"/>
      <c r="H48" s="125"/>
      <c r="I48" s="125"/>
      <c r="J48" s="125"/>
      <c r="K48" s="125"/>
      <c r="L48" s="113"/>
      <c r="Q48" s="96"/>
    </row>
    <row r="49" spans="1:30" s="36" customFormat="1" ht="13.8" x14ac:dyDescent="0.3">
      <c r="B49" s="89"/>
      <c r="C49" s="122"/>
      <c r="D49" s="122"/>
      <c r="E49" s="122"/>
      <c r="F49" s="122"/>
      <c r="G49" s="122"/>
      <c r="H49" s="122"/>
      <c r="I49" s="122"/>
      <c r="J49" s="122"/>
      <c r="K49" s="122"/>
    </row>
    <row r="50" spans="1:30" s="36" customFormat="1" ht="13.8" x14ac:dyDescent="0.3">
      <c r="A50" s="3" t="s">
        <v>82</v>
      </c>
      <c r="B50" s="40"/>
      <c r="C50" s="41"/>
      <c r="D50" s="39"/>
      <c r="E50" s="39"/>
      <c r="F50" s="39"/>
      <c r="G50" s="39"/>
      <c r="H50" s="39"/>
      <c r="I50" s="39"/>
      <c r="J50" s="39"/>
      <c r="K50" s="39"/>
      <c r="M50" s="39"/>
      <c r="N50" s="3" t="s">
        <v>92</v>
      </c>
      <c r="O50" s="39"/>
      <c r="P50" s="39"/>
      <c r="Q50" s="39"/>
      <c r="R50" s="39"/>
      <c r="S50" s="39"/>
      <c r="T50" s="39"/>
      <c r="V50" s="3" t="s">
        <v>91</v>
      </c>
      <c r="AD50" s="3" t="s">
        <v>83</v>
      </c>
    </row>
    <row r="51" spans="1:30" s="36" customFormat="1" ht="14.4" x14ac:dyDescent="0.3">
      <c r="B51" s="42"/>
      <c r="C51" s="43">
        <v>2016</v>
      </c>
      <c r="D51" s="43">
        <v>2017</v>
      </c>
      <c r="E51" s="43">
        <v>2018</v>
      </c>
      <c r="F51" s="43">
        <v>2019</v>
      </c>
      <c r="G51" s="43">
        <v>2020</v>
      </c>
      <c r="H51" s="43">
        <v>2021</v>
      </c>
      <c r="I51" s="43">
        <v>2022</v>
      </c>
      <c r="J51" s="43">
        <v>2023</v>
      </c>
      <c r="K51" s="43">
        <v>2024</v>
      </c>
      <c r="L51" s="3" t="s">
        <v>74</v>
      </c>
      <c r="M51" s="81"/>
      <c r="N51" s="81"/>
      <c r="O51" s="81"/>
      <c r="P51" s="81"/>
      <c r="Q51" s="81"/>
      <c r="R51" s="81"/>
      <c r="S51" s="39"/>
      <c r="T51" s="39"/>
    </row>
    <row r="52" spans="1:30" s="36" customFormat="1" ht="13.8" x14ac:dyDescent="0.3">
      <c r="B52" s="103" t="s">
        <v>39</v>
      </c>
      <c r="C52" s="120">
        <v>285950000</v>
      </c>
      <c r="D52" s="120">
        <v>299976600</v>
      </c>
      <c r="E52" s="120">
        <v>288951168.65999997</v>
      </c>
      <c r="F52" s="120">
        <v>286630766.07493389</v>
      </c>
      <c r="G52" s="120">
        <v>282924457.77833945</v>
      </c>
      <c r="H52" s="120">
        <v>269958193.50851309</v>
      </c>
      <c r="I52" s="120">
        <v>252273166.90527624</v>
      </c>
      <c r="J52" s="120">
        <v>256254623.12246794</v>
      </c>
      <c r="K52" s="120">
        <v>248227659.24910945</v>
      </c>
      <c r="L52" s="115">
        <v>-2.5000739932810379E-2</v>
      </c>
      <c r="M52" s="92"/>
      <c r="N52" s="48"/>
      <c r="O52" s="48"/>
      <c r="P52" s="48"/>
      <c r="Q52" s="48"/>
      <c r="R52" s="48"/>
      <c r="S52" s="48"/>
      <c r="T52" s="39"/>
    </row>
    <row r="53" spans="1:30" s="36" customFormat="1" ht="13.8" x14ac:dyDescent="0.3">
      <c r="B53" s="103" t="s">
        <v>32</v>
      </c>
      <c r="C53" s="120">
        <v>6000000</v>
      </c>
      <c r="D53" s="120">
        <v>22839062.5</v>
      </c>
      <c r="E53" s="120">
        <v>52105375</v>
      </c>
      <c r="F53" s="120">
        <v>163403635.34769014</v>
      </c>
      <c r="G53" s="120">
        <v>185533554.64274222</v>
      </c>
      <c r="H53" s="120">
        <v>211443016.93269083</v>
      </c>
      <c r="I53" s="120">
        <v>228352013.90367585</v>
      </c>
      <c r="J53" s="120">
        <v>223379758.9046101</v>
      </c>
      <c r="K53" s="120">
        <v>212878319.51035148</v>
      </c>
      <c r="L53" s="115">
        <v>0.26437184928771185</v>
      </c>
      <c r="M53" s="92"/>
      <c r="N53" s="48"/>
      <c r="O53" s="48"/>
      <c r="P53" s="48"/>
      <c r="Q53" s="48"/>
      <c r="R53" s="48"/>
      <c r="S53" s="48"/>
      <c r="T53" s="39"/>
    </row>
    <row r="54" spans="1:30" s="36" customFormat="1" ht="13.8" x14ac:dyDescent="0.3">
      <c r="B54" s="103" t="s">
        <v>37</v>
      </c>
      <c r="C54" s="120">
        <v>0</v>
      </c>
      <c r="D54" s="120">
        <v>1762500</v>
      </c>
      <c r="E54" s="120">
        <v>12954375</v>
      </c>
      <c r="F54" s="120">
        <v>27083280</v>
      </c>
      <c r="G54" s="120">
        <v>44278524.911265932</v>
      </c>
      <c r="H54" s="120">
        <v>68733377.6694455</v>
      </c>
      <c r="I54" s="120">
        <v>116338449.0204538</v>
      </c>
      <c r="J54" s="120">
        <v>169410491.15537015</v>
      </c>
      <c r="K54" s="120">
        <v>228680902.92430925</v>
      </c>
      <c r="L54" s="115">
        <v>0.61362360712188924</v>
      </c>
      <c r="M54" s="92"/>
      <c r="N54" s="48"/>
      <c r="O54" s="48"/>
      <c r="P54" s="48"/>
      <c r="Q54" s="48"/>
      <c r="R54" s="48"/>
      <c r="S54" s="48"/>
      <c r="T54" s="39"/>
    </row>
    <row r="55" spans="1:30" s="36" customFormat="1" ht="13.8" x14ac:dyDescent="0.3">
      <c r="B55" s="102" t="s">
        <v>33</v>
      </c>
      <c r="C55" s="123">
        <v>291950000</v>
      </c>
      <c r="D55" s="123">
        <v>324578162.5</v>
      </c>
      <c r="E55" s="123">
        <v>354010918.65999997</v>
      </c>
      <c r="F55" s="123">
        <v>477117681.42262399</v>
      </c>
      <c r="G55" s="123">
        <v>512736537.33234757</v>
      </c>
      <c r="H55" s="123">
        <v>550134588.11064947</v>
      </c>
      <c r="I55" s="123">
        <v>596963629.8294059</v>
      </c>
      <c r="J55" s="123">
        <v>649044873.18244815</v>
      </c>
      <c r="K55" s="123">
        <v>689786881.68377018</v>
      </c>
      <c r="L55" s="115">
        <v>0.1175913856958819</v>
      </c>
      <c r="M55" s="48"/>
      <c r="N55" s="48"/>
      <c r="O55" s="48"/>
      <c r="P55" s="48"/>
      <c r="Q55" s="48"/>
      <c r="R55" s="48"/>
      <c r="S55" s="48"/>
    </row>
    <row r="56" spans="1:30" s="36" customFormat="1" ht="13.8" x14ac:dyDescent="0.3">
      <c r="B56" s="103" t="s">
        <v>39</v>
      </c>
      <c r="C56" s="120">
        <v>541330530</v>
      </c>
      <c r="D56" s="120">
        <v>447181352.46750003</v>
      </c>
      <c r="E56" s="120">
        <v>430234217.95257533</v>
      </c>
      <c r="F56" s="120">
        <v>457655477.01905513</v>
      </c>
      <c r="G56" s="120">
        <v>442590452.31740457</v>
      </c>
      <c r="H56" s="120">
        <v>431983738.98409253</v>
      </c>
      <c r="I56" s="120">
        <v>408635392.89109468</v>
      </c>
      <c r="J56" s="120">
        <v>370017817.15357161</v>
      </c>
      <c r="K56" s="120">
        <v>336761208.14818549</v>
      </c>
      <c r="L56" s="115">
        <v>-4.0003790098163461E-2</v>
      </c>
      <c r="M56" s="48"/>
      <c r="N56" s="48"/>
      <c r="O56" s="48"/>
      <c r="P56" s="48"/>
      <c r="Q56" s="48"/>
      <c r="R56" s="48"/>
      <c r="S56" s="48"/>
    </row>
    <row r="57" spans="1:30" s="36" customFormat="1" ht="13.8" x14ac:dyDescent="0.3">
      <c r="B57" s="103" t="s">
        <v>32</v>
      </c>
      <c r="C57" s="120">
        <v>1504213285.7142859</v>
      </c>
      <c r="D57" s="120">
        <v>2215557520</v>
      </c>
      <c r="E57" s="120">
        <v>2494128718.5854945</v>
      </c>
      <c r="F57" s="120">
        <v>2810932642.9589267</v>
      </c>
      <c r="G57" s="120">
        <v>3679842841.9140525</v>
      </c>
      <c r="H57" s="120">
        <v>3615451951.4537477</v>
      </c>
      <c r="I57" s="120">
        <v>3474354897.9510078</v>
      </c>
      <c r="J57" s="120">
        <v>2937580483.3351202</v>
      </c>
      <c r="K57" s="120">
        <v>2137992711.844986</v>
      </c>
      <c r="L57" s="115">
        <v>-2.5351782431171199E-2</v>
      </c>
      <c r="M57" s="48"/>
      <c r="N57" s="48"/>
      <c r="O57" s="48"/>
      <c r="P57" s="48"/>
      <c r="Q57" s="48"/>
      <c r="R57" s="48"/>
      <c r="S57" s="48"/>
    </row>
    <row r="58" spans="1:30" s="36" customFormat="1" ht="13.8" x14ac:dyDescent="0.3">
      <c r="B58" s="103" t="s">
        <v>37</v>
      </c>
      <c r="C58" s="120">
        <v>0</v>
      </c>
      <c r="D58" s="120">
        <v>0</v>
      </c>
      <c r="E58" s="120">
        <v>4649594.6749999998</v>
      </c>
      <c r="F58" s="120">
        <v>69613266.480946422</v>
      </c>
      <c r="G58" s="120">
        <v>201097063.3689062</v>
      </c>
      <c r="H58" s="120">
        <v>490218376.42327315</v>
      </c>
      <c r="I58" s="120">
        <v>859423094.45803142</v>
      </c>
      <c r="J58" s="120">
        <v>1714964001.5276241</v>
      </c>
      <c r="K58" s="120">
        <v>3063673877.2810674</v>
      </c>
      <c r="L58" s="115">
        <v>1.9498815190873415</v>
      </c>
    </row>
    <row r="59" spans="1:30" s="36" customFormat="1" ht="13.8" x14ac:dyDescent="0.3">
      <c r="B59" s="102" t="s">
        <v>34</v>
      </c>
      <c r="C59" s="123">
        <v>2045543815.7142859</v>
      </c>
      <c r="D59" s="123">
        <v>2662738872.4675002</v>
      </c>
      <c r="E59" s="123">
        <v>2929012531.2130699</v>
      </c>
      <c r="F59" s="123">
        <v>3338201386.4589281</v>
      </c>
      <c r="G59" s="123">
        <v>4323530357.6003637</v>
      </c>
      <c r="H59" s="123">
        <v>4537654066.8611135</v>
      </c>
      <c r="I59" s="123">
        <v>4742413385.3001337</v>
      </c>
      <c r="J59" s="123">
        <v>5022562302.0163155</v>
      </c>
      <c r="K59" s="123">
        <v>5538427797.2742386</v>
      </c>
      <c r="L59" s="115">
        <v>0.11201559558422147</v>
      </c>
    </row>
    <row r="60" spans="1:30" s="36" customFormat="1" ht="13.8" x14ac:dyDescent="0.3">
      <c r="B60" s="23" t="s">
        <v>12</v>
      </c>
      <c r="C60" s="121">
        <v>2337493815.7142859</v>
      </c>
      <c r="D60" s="121">
        <v>2987317034.9675002</v>
      </c>
      <c r="E60" s="121">
        <v>3283023449.8730698</v>
      </c>
      <c r="F60" s="121">
        <v>3815319067.8815522</v>
      </c>
      <c r="G60" s="121">
        <v>4836266894.9327116</v>
      </c>
      <c r="H60" s="121">
        <v>5087788654.9717627</v>
      </c>
      <c r="I60" s="121">
        <v>5339377015.1295395</v>
      </c>
      <c r="J60" s="121">
        <v>5671607175.1987638</v>
      </c>
      <c r="K60" s="121">
        <v>6228214678.9580088</v>
      </c>
      <c r="L60" s="18">
        <v>0.11262359294769686</v>
      </c>
    </row>
    <row r="61" spans="1:30" s="36" customFormat="1" ht="13.8" x14ac:dyDescent="0.3">
      <c r="B61" s="23"/>
      <c r="C61" s="137"/>
      <c r="D61" s="122"/>
      <c r="E61" s="122"/>
      <c r="F61" s="122"/>
      <c r="G61" s="122"/>
      <c r="H61" s="122"/>
      <c r="I61" s="122"/>
      <c r="J61" s="122"/>
      <c r="K61" s="122"/>
    </row>
    <row r="62" spans="1:30" s="36" customFormat="1" ht="119.25" customHeight="1" x14ac:dyDescent="0.3">
      <c r="B62" s="89"/>
      <c r="C62" s="90"/>
      <c r="D62" s="90"/>
      <c r="E62" s="89"/>
      <c r="F62" s="90"/>
      <c r="G62" s="119"/>
      <c r="H62" s="90"/>
      <c r="I62" s="90"/>
      <c r="J62" s="90"/>
      <c r="K62" s="90"/>
    </row>
    <row r="64" spans="1:30" s="36" customFormat="1" ht="13.8" x14ac:dyDescent="0.3">
      <c r="A64" s="3" t="s">
        <v>85</v>
      </c>
      <c r="B64" s="40"/>
      <c r="C64" s="41"/>
      <c r="D64" s="39"/>
      <c r="E64" s="39"/>
      <c r="F64" s="39"/>
      <c r="G64" s="39"/>
      <c r="H64" s="39"/>
      <c r="I64" s="39"/>
      <c r="J64" s="39"/>
      <c r="K64" s="39"/>
      <c r="M64" s="39"/>
      <c r="N64" s="3" t="s">
        <v>84</v>
      </c>
      <c r="O64" s="39"/>
      <c r="P64" s="39"/>
      <c r="Q64" s="39"/>
      <c r="R64" s="39"/>
      <c r="S64" s="39"/>
      <c r="T64" s="39"/>
    </row>
    <row r="65" spans="1:20" s="36" customFormat="1" ht="14.4" x14ac:dyDescent="0.3">
      <c r="B65" s="42"/>
      <c r="C65" s="43">
        <v>2016</v>
      </c>
      <c r="D65" s="43">
        <v>2017</v>
      </c>
      <c r="E65" s="43">
        <v>2018</v>
      </c>
      <c r="F65" s="43">
        <v>2019</v>
      </c>
      <c r="G65" s="43">
        <v>2020</v>
      </c>
      <c r="H65" s="43">
        <v>2021</v>
      </c>
      <c r="I65" s="43">
        <v>2022</v>
      </c>
      <c r="J65" s="43">
        <v>2023</v>
      </c>
      <c r="K65" s="43">
        <v>2024</v>
      </c>
      <c r="L65" s="3" t="s">
        <v>74</v>
      </c>
      <c r="M65" s="81"/>
      <c r="N65" s="81"/>
      <c r="O65" s="81"/>
      <c r="P65" s="81"/>
      <c r="Q65" s="81"/>
      <c r="R65" s="81"/>
      <c r="S65" s="39"/>
      <c r="T65" s="39"/>
    </row>
    <row r="66" spans="1:20" s="36" customFormat="1" ht="13.8" x14ac:dyDescent="0.3">
      <c r="B66" s="10" t="s">
        <v>28</v>
      </c>
      <c r="C66" s="80">
        <v>35867.5</v>
      </c>
      <c r="D66" s="80">
        <v>40126.199999999997</v>
      </c>
      <c r="E66" s="80">
        <v>41596.381499999996</v>
      </c>
      <c r="F66" s="80">
        <v>45592.493746639659</v>
      </c>
      <c r="G66" s="80">
        <v>49535.498170239822</v>
      </c>
      <c r="H66" s="80">
        <v>52905.467503372362</v>
      </c>
      <c r="I66" s="80">
        <v>57091.218525497759</v>
      </c>
      <c r="J66" s="80">
        <v>80166.933676864646</v>
      </c>
      <c r="K66" s="80">
        <v>98070.470381069681</v>
      </c>
      <c r="L66" s="115">
        <v>0.153666949228914</v>
      </c>
      <c r="M66" s="92"/>
      <c r="N66" s="48"/>
      <c r="O66" s="48"/>
      <c r="P66" s="48"/>
      <c r="Q66" s="48"/>
      <c r="R66" s="48"/>
      <c r="S66" s="48"/>
      <c r="T66" s="39"/>
    </row>
    <row r="67" spans="1:20" s="36" customFormat="1" ht="13.8" x14ac:dyDescent="0.3">
      <c r="B67" s="10" t="s">
        <v>29</v>
      </c>
      <c r="C67" s="80">
        <v>37023</v>
      </c>
      <c r="D67" s="80">
        <v>41356.400000000001</v>
      </c>
      <c r="E67" s="80">
        <v>43365.964</v>
      </c>
      <c r="F67" s="80">
        <v>45409.969118187655</v>
      </c>
      <c r="G67" s="80">
        <v>45852.103707888637</v>
      </c>
      <c r="H67" s="80">
        <v>45538.979126147999</v>
      </c>
      <c r="I67" s="80">
        <v>44520.110915737387</v>
      </c>
      <c r="J67" s="80">
        <v>42463.60744598649</v>
      </c>
      <c r="K67" s="80">
        <v>39852.117877721532</v>
      </c>
      <c r="L67" s="115">
        <v>-1.3984519260373918E-2</v>
      </c>
      <c r="M67" s="48"/>
      <c r="N67" s="48"/>
      <c r="O67" s="48"/>
      <c r="P67" s="48"/>
      <c r="Q67" s="48"/>
      <c r="R67" s="48"/>
      <c r="S67" s="48"/>
      <c r="T67" s="39"/>
    </row>
    <row r="68" spans="1:20" s="36" customFormat="1" ht="13.8" x14ac:dyDescent="0.3">
      <c r="B68" s="10" t="s">
        <v>22</v>
      </c>
      <c r="C68" s="80">
        <v>14749</v>
      </c>
      <c r="D68" s="80">
        <v>16855</v>
      </c>
      <c r="E68" s="80">
        <v>18048.255499999999</v>
      </c>
      <c r="F68" s="80">
        <v>24913.965279540222</v>
      </c>
      <c r="G68" s="80">
        <v>27275.039985219322</v>
      </c>
      <c r="H68" s="80">
        <v>29641.58930856092</v>
      </c>
      <c r="I68" s="80">
        <v>31913.871379463788</v>
      </c>
      <c r="J68" s="80">
        <v>33105.327071529537</v>
      </c>
      <c r="K68" s="80">
        <v>33885.423537775998</v>
      </c>
      <c r="L68" s="115">
        <v>0.11069874541433422</v>
      </c>
      <c r="M68" s="92"/>
      <c r="N68" s="48"/>
      <c r="O68" s="48"/>
      <c r="P68" s="48"/>
      <c r="Q68" s="48"/>
      <c r="R68" s="48"/>
      <c r="S68" s="48"/>
      <c r="T68" s="39"/>
    </row>
    <row r="69" spans="1:20" s="36" customFormat="1" ht="13.8" x14ac:dyDescent="0.3">
      <c r="B69" s="10" t="s">
        <v>26</v>
      </c>
      <c r="C69" s="80">
        <v>35115</v>
      </c>
      <c r="D69" s="80">
        <v>39576.5</v>
      </c>
      <c r="E69" s="80">
        <v>41622.264999999999</v>
      </c>
      <c r="F69" s="80">
        <v>48220.31805705338</v>
      </c>
      <c r="G69" s="80">
        <v>51491.837168380742</v>
      </c>
      <c r="H69" s="80">
        <v>53439.38265013721</v>
      </c>
      <c r="I69" s="80">
        <v>54453.154541022479</v>
      </c>
      <c r="J69" s="80">
        <v>53435.424045965818</v>
      </c>
      <c r="K69" s="80">
        <v>51144.07098138555</v>
      </c>
      <c r="L69" s="115">
        <v>3.4931480196086717E-2</v>
      </c>
      <c r="M69" s="92"/>
      <c r="N69" s="48"/>
      <c r="O69" s="48"/>
      <c r="P69" s="48"/>
      <c r="Q69" s="48"/>
      <c r="R69" s="48"/>
      <c r="S69" s="48"/>
      <c r="T69" s="39"/>
    </row>
    <row r="70" spans="1:20" s="36" customFormat="1" ht="13.8" x14ac:dyDescent="0.3">
      <c r="B70" s="10" t="s">
        <v>23</v>
      </c>
      <c r="C70" s="80">
        <v>28745.499999999993</v>
      </c>
      <c r="D70" s="80">
        <v>31723.399999999991</v>
      </c>
      <c r="E70" s="80">
        <v>33122.633999999991</v>
      </c>
      <c r="F70" s="80">
        <v>41932.465429585915</v>
      </c>
      <c r="G70" s="80">
        <v>44720.470107102388</v>
      </c>
      <c r="H70" s="80">
        <v>46006.413838646768</v>
      </c>
      <c r="I70" s="80">
        <v>46035.976762550985</v>
      </c>
      <c r="J70" s="80">
        <v>43319.391406438604</v>
      </c>
      <c r="K70" s="80">
        <v>39464.618316335967</v>
      </c>
      <c r="L70" s="115">
        <v>2.9628385180973327E-2</v>
      </c>
      <c r="M70" s="92"/>
      <c r="N70" s="48"/>
      <c r="O70" s="48"/>
      <c r="P70" s="48"/>
      <c r="Q70" s="48"/>
      <c r="R70" s="48"/>
      <c r="S70" s="48"/>
    </row>
    <row r="71" spans="1:20" s="36" customFormat="1" ht="13.8" x14ac:dyDescent="0.3">
      <c r="B71" s="23" t="s">
        <v>12</v>
      </c>
      <c r="C71" s="11">
        <v>151500</v>
      </c>
      <c r="D71" s="11">
        <v>169637.5</v>
      </c>
      <c r="E71" s="11">
        <v>177755.49999999997</v>
      </c>
      <c r="F71" s="11">
        <v>206069.21163100682</v>
      </c>
      <c r="G71" s="11">
        <v>218874.94913883091</v>
      </c>
      <c r="H71" s="11">
        <v>227531.83242686524</v>
      </c>
      <c r="I71" s="11">
        <v>234014.33212427242</v>
      </c>
      <c r="J71" s="11">
        <v>252490.6836467851</v>
      </c>
      <c r="K71" s="11">
        <v>262416.70109428873</v>
      </c>
      <c r="L71" s="18">
        <v>6.7074489523315517E-2</v>
      </c>
      <c r="M71" s="48"/>
      <c r="N71" s="48"/>
      <c r="O71" s="48"/>
      <c r="P71" s="48"/>
      <c r="Q71" s="48"/>
      <c r="R71" s="48"/>
      <c r="S71" s="48"/>
    </row>
    <row r="72" spans="1:20" s="36" customFormat="1" ht="13.8" x14ac:dyDescent="0.3">
      <c r="B72" s="40"/>
      <c r="C72" s="44"/>
      <c r="D72" s="44"/>
      <c r="E72" s="44"/>
      <c r="F72" s="44"/>
      <c r="G72" s="44"/>
      <c r="H72" s="44"/>
      <c r="I72" s="44"/>
      <c r="J72" s="44"/>
      <c r="K72" s="44"/>
      <c r="L72" s="115"/>
      <c r="M72" s="48"/>
      <c r="N72" s="48"/>
      <c r="O72" s="48"/>
      <c r="P72" s="48"/>
      <c r="Q72" s="48"/>
      <c r="R72" s="48"/>
      <c r="S72" s="48"/>
    </row>
    <row r="73" spans="1:20" s="36" customFormat="1" ht="13.8" x14ac:dyDescent="0.3">
      <c r="B73" s="98" t="s">
        <v>30</v>
      </c>
      <c r="C73" s="49"/>
      <c r="D73" s="49"/>
      <c r="E73" s="49"/>
      <c r="F73" s="49"/>
      <c r="G73" s="49"/>
      <c r="H73" s="49"/>
      <c r="I73" s="49"/>
      <c r="J73" s="49"/>
      <c r="K73" s="49"/>
      <c r="L73" s="115"/>
    </row>
    <row r="74" spans="1:20" s="36" customFormat="1" ht="13.8" x14ac:dyDescent="0.3">
      <c r="B74" s="98" t="s">
        <v>35</v>
      </c>
      <c r="C74" s="41"/>
      <c r="D74" s="39"/>
      <c r="E74" s="39"/>
      <c r="F74" s="39"/>
      <c r="G74" s="39"/>
      <c r="H74" s="39"/>
      <c r="I74" s="50"/>
      <c r="J74" s="50"/>
      <c r="K74" s="50"/>
      <c r="L74" s="115"/>
    </row>
    <row r="75" spans="1:20" s="36" customFormat="1" ht="119.25" customHeight="1" x14ac:dyDescent="0.3">
      <c r="H75" s="39"/>
      <c r="I75" s="39"/>
      <c r="J75" s="39"/>
      <c r="K75" s="39"/>
    </row>
    <row r="77" spans="1:20" s="36" customFormat="1" ht="13.8" x14ac:dyDescent="0.3">
      <c r="A77" s="3" t="s">
        <v>87</v>
      </c>
      <c r="B77" s="40"/>
      <c r="C77" s="41"/>
      <c r="D77" s="39"/>
      <c r="E77" s="39"/>
      <c r="F77" s="39"/>
      <c r="G77" s="39"/>
      <c r="H77" s="39"/>
      <c r="I77" s="39"/>
      <c r="J77" s="39"/>
      <c r="K77" s="39"/>
      <c r="M77" s="39"/>
      <c r="N77" s="3" t="s">
        <v>86</v>
      </c>
      <c r="O77" s="39"/>
      <c r="P77" s="39"/>
      <c r="Q77" s="39"/>
      <c r="R77" s="39"/>
      <c r="S77" s="39"/>
      <c r="T77" s="39"/>
    </row>
    <row r="78" spans="1:20" s="36" customFormat="1" ht="14.4" x14ac:dyDescent="0.3">
      <c r="B78" s="42"/>
      <c r="C78" s="43">
        <v>2016</v>
      </c>
      <c r="D78" s="43">
        <v>2017</v>
      </c>
      <c r="E78" s="43">
        <v>2018</v>
      </c>
      <c r="F78" s="43">
        <v>2019</v>
      </c>
      <c r="G78" s="43">
        <v>2020</v>
      </c>
      <c r="H78" s="43">
        <v>2021</v>
      </c>
      <c r="I78" s="43">
        <v>2022</v>
      </c>
      <c r="J78" s="43">
        <v>2023</v>
      </c>
      <c r="K78" s="43">
        <v>2024</v>
      </c>
      <c r="L78" s="3" t="s">
        <v>74</v>
      </c>
      <c r="M78" s="81"/>
      <c r="N78" s="81"/>
      <c r="O78" s="81"/>
      <c r="P78" s="81"/>
      <c r="Q78" s="81"/>
      <c r="R78" s="81"/>
      <c r="S78" s="39"/>
      <c r="T78" s="39"/>
    </row>
    <row r="79" spans="1:20" s="36" customFormat="1" ht="13.8" x14ac:dyDescent="0.3">
      <c r="B79" s="10" t="s">
        <v>28</v>
      </c>
      <c r="C79" s="80">
        <v>503395</v>
      </c>
      <c r="D79" s="80">
        <v>630798.87500000012</v>
      </c>
      <c r="E79" s="80">
        <v>647038.64999999991</v>
      </c>
      <c r="F79" s="80">
        <v>866947.75653379597</v>
      </c>
      <c r="G79" s="80">
        <v>1037595.5243399091</v>
      </c>
      <c r="H79" s="80">
        <v>1339018.4213560135</v>
      </c>
      <c r="I79" s="80">
        <v>1452534.855172928</v>
      </c>
      <c r="J79" s="80">
        <v>1655051.9288999611</v>
      </c>
      <c r="K79" s="80">
        <v>1726907.4603494345</v>
      </c>
      <c r="L79" s="115">
        <v>0.17775911407514733</v>
      </c>
      <c r="M79" s="92"/>
      <c r="N79" s="48"/>
      <c r="O79" s="48"/>
      <c r="P79" s="48"/>
      <c r="Q79" s="48"/>
      <c r="R79" s="48"/>
      <c r="S79" s="48"/>
      <c r="T79" s="39"/>
    </row>
    <row r="80" spans="1:20" s="36" customFormat="1" ht="13.8" x14ac:dyDescent="0.3">
      <c r="B80" s="10" t="s">
        <v>29</v>
      </c>
      <c r="C80" s="80">
        <v>1957087.142857143</v>
      </c>
      <c r="D80" s="80">
        <v>3133525</v>
      </c>
      <c r="E80" s="80">
        <v>4754977.5044444446</v>
      </c>
      <c r="F80" s="80">
        <v>4799808.82554847</v>
      </c>
      <c r="G80" s="80">
        <v>4641855.5781349242</v>
      </c>
      <c r="H80" s="80">
        <v>4008099.7676009112</v>
      </c>
      <c r="I80" s="80">
        <v>4109735.5773293399</v>
      </c>
      <c r="J80" s="80">
        <v>4207073.0890468322</v>
      </c>
      <c r="K80" s="80">
        <v>4372385.2017683331</v>
      </c>
      <c r="L80" s="115">
        <v>-1.3883274653698541E-2</v>
      </c>
      <c r="M80" s="48"/>
      <c r="N80" s="48"/>
      <c r="O80" s="48"/>
      <c r="P80" s="48"/>
      <c r="Q80" s="48"/>
      <c r="R80" s="48"/>
      <c r="S80" s="48"/>
      <c r="T80" s="39"/>
    </row>
    <row r="81" spans="2:20" s="36" customFormat="1" ht="13.8" x14ac:dyDescent="0.3">
      <c r="B81" s="10" t="s">
        <v>22</v>
      </c>
      <c r="C81" s="80">
        <v>3771261.4285714286</v>
      </c>
      <c r="D81" s="80">
        <v>5333348</v>
      </c>
      <c r="E81" s="80">
        <v>6127714.3434444452</v>
      </c>
      <c r="F81" s="80">
        <v>6993925.1486291606</v>
      </c>
      <c r="G81" s="80">
        <v>7700027.827769299</v>
      </c>
      <c r="H81" s="80">
        <v>7372963.1427518269</v>
      </c>
      <c r="I81" s="80">
        <v>7648608.6764457431</v>
      </c>
      <c r="J81" s="80">
        <v>7930197.9956789622</v>
      </c>
      <c r="K81" s="80">
        <v>8362076.0208580438</v>
      </c>
      <c r="L81" s="115">
        <v>5.3179992181637159E-2</v>
      </c>
      <c r="M81" s="92"/>
      <c r="N81" s="48"/>
      <c r="O81" s="48"/>
      <c r="P81" s="48"/>
      <c r="Q81" s="48"/>
      <c r="R81" s="48"/>
      <c r="S81" s="48"/>
      <c r="T81" s="39"/>
    </row>
    <row r="82" spans="2:20" s="36" customFormat="1" ht="13.8" x14ac:dyDescent="0.3">
      <c r="B82" s="10" t="s">
        <v>26</v>
      </c>
      <c r="C82" s="80">
        <v>5449805</v>
      </c>
      <c r="D82" s="80">
        <v>6300423.8000000007</v>
      </c>
      <c r="E82" s="80">
        <v>6029292.8111111112</v>
      </c>
      <c r="F82" s="80">
        <v>6884201.990212963</v>
      </c>
      <c r="G82" s="80">
        <v>7131355.5530435024</v>
      </c>
      <c r="H82" s="80">
        <v>7246997.2071489599</v>
      </c>
      <c r="I82" s="80">
        <v>7479443.6640086463</v>
      </c>
      <c r="J82" s="80">
        <v>7694156.6500918623</v>
      </c>
      <c r="K82" s="80">
        <v>8025829.5652539656</v>
      </c>
      <c r="L82" s="115">
        <v>4.8827162532113499E-2</v>
      </c>
      <c r="M82" s="92"/>
      <c r="N82" s="48"/>
      <c r="O82" s="48"/>
      <c r="P82" s="48"/>
      <c r="Q82" s="48"/>
      <c r="R82" s="48"/>
      <c r="S82" s="48"/>
      <c r="T82" s="39"/>
    </row>
    <row r="83" spans="2:20" s="36" customFormat="1" ht="13.8" x14ac:dyDescent="0.3">
      <c r="B83" s="10" t="s">
        <v>23</v>
      </c>
      <c r="C83" s="80">
        <v>3000417.8571428573</v>
      </c>
      <c r="D83" s="80">
        <v>4041586.8666666676</v>
      </c>
      <c r="E83" s="80">
        <v>3865775.321111111</v>
      </c>
      <c r="F83" s="80">
        <v>4187998.36386484</v>
      </c>
      <c r="G83" s="80">
        <v>4674192.3736619782</v>
      </c>
      <c r="H83" s="80">
        <v>5589855.4765745997</v>
      </c>
      <c r="I83" s="80">
        <v>5677915.5299418522</v>
      </c>
      <c r="J83" s="80">
        <v>5619318.0117227146</v>
      </c>
      <c r="K83" s="80">
        <v>5889158.1074299803</v>
      </c>
      <c r="L83" s="115">
        <v>7.2678149561594907E-2</v>
      </c>
      <c r="M83" s="92"/>
      <c r="N83" s="48"/>
      <c r="O83" s="48"/>
      <c r="P83" s="48"/>
      <c r="Q83" s="48"/>
      <c r="R83" s="48"/>
      <c r="S83" s="48"/>
    </row>
    <row r="84" spans="2:20" s="36" customFormat="1" ht="13.8" x14ac:dyDescent="0.3">
      <c r="B84" s="23" t="s">
        <v>12</v>
      </c>
      <c r="C84" s="11">
        <v>14681966.428571429</v>
      </c>
      <c r="D84" s="11">
        <v>19439682.541666668</v>
      </c>
      <c r="E84" s="11">
        <v>21424798.630111113</v>
      </c>
      <c r="F84" s="11">
        <v>23732882.084789228</v>
      </c>
      <c r="G84" s="11">
        <v>25185026.856949612</v>
      </c>
      <c r="H84" s="11">
        <v>25556934.015432313</v>
      </c>
      <c r="I84" s="11">
        <v>26368238.302898511</v>
      </c>
      <c r="J84" s="11">
        <v>27105797.675440334</v>
      </c>
      <c r="K84" s="11">
        <v>28376356.355659761</v>
      </c>
      <c r="L84" s="18">
        <v>4.7948595941067262E-2</v>
      </c>
      <c r="M84" s="48"/>
      <c r="N84" s="48"/>
      <c r="O84" s="48"/>
      <c r="P84" s="48"/>
      <c r="Q84" s="48"/>
      <c r="R84" s="48"/>
      <c r="S84" s="48"/>
    </row>
    <row r="85" spans="2:20" s="36" customFormat="1" ht="13.8" x14ac:dyDescent="0.3">
      <c r="B85" s="40"/>
      <c r="C85" s="44"/>
      <c r="D85" s="44"/>
      <c r="E85" s="44"/>
      <c r="F85" s="44"/>
      <c r="G85" s="44"/>
      <c r="H85" s="44"/>
      <c r="I85" s="44"/>
      <c r="J85" s="44"/>
      <c r="K85" s="44"/>
      <c r="L85" s="45"/>
      <c r="M85" s="48"/>
      <c r="N85" s="48"/>
      <c r="O85" s="48"/>
      <c r="P85" s="48"/>
      <c r="Q85" s="48"/>
      <c r="R85" s="48"/>
      <c r="S85" s="48"/>
    </row>
    <row r="86" spans="2:20" s="36" customFormat="1" ht="13.8" x14ac:dyDescent="0.3">
      <c r="B86" s="98" t="s">
        <v>30</v>
      </c>
      <c r="C86" s="49"/>
      <c r="D86" s="49"/>
      <c r="E86" s="49"/>
      <c r="F86" s="49"/>
      <c r="G86" s="49"/>
      <c r="H86" s="49"/>
      <c r="I86" s="49"/>
      <c r="J86" s="49"/>
      <c r="K86" s="49"/>
      <c r="L86" s="47"/>
    </row>
    <row r="87" spans="2:20" s="36" customFormat="1" ht="13.8" x14ac:dyDescent="0.3">
      <c r="B87" s="98" t="s">
        <v>35</v>
      </c>
      <c r="C87" s="41"/>
      <c r="D87" s="39"/>
      <c r="E87" s="39"/>
      <c r="F87" s="39"/>
      <c r="G87" s="39"/>
      <c r="H87" s="39"/>
      <c r="I87" s="50"/>
      <c r="J87" s="50"/>
      <c r="K87" s="50"/>
    </row>
    <row r="88" spans="2:20" s="36" customFormat="1" ht="119.25" customHeight="1" x14ac:dyDescent="0.3">
      <c r="H88" s="39"/>
      <c r="I88" s="39"/>
      <c r="J88" s="39"/>
      <c r="K88" s="3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85"/>
  <sheetViews>
    <sheetView zoomScale="90" zoomScaleNormal="90" workbookViewId="0"/>
  </sheetViews>
  <sheetFormatPr defaultColWidth="9.109375" defaultRowHeight="13.8" x14ac:dyDescent="0.3"/>
  <cols>
    <col min="1" max="1" width="5.33203125" style="36" customWidth="1"/>
    <col min="2" max="2" width="31.5546875" style="36" customWidth="1"/>
    <col min="3" max="7" width="13.44140625" style="36" customWidth="1"/>
    <col min="8" max="11" width="12.88671875" style="39" customWidth="1"/>
    <col min="12" max="12" width="11" style="36" customWidth="1"/>
    <col min="13" max="13" width="11.33203125" style="8" customWidth="1"/>
    <col min="14" max="16384" width="9.109375" style="36"/>
  </cols>
  <sheetData>
    <row r="1" spans="1:20" x14ac:dyDescent="0.3">
      <c r="B1" s="36" t="s">
        <v>0</v>
      </c>
      <c r="C1" s="37" t="s">
        <v>2</v>
      </c>
      <c r="D1" s="36" t="s">
        <v>3</v>
      </c>
    </row>
    <row r="2" spans="1:20" x14ac:dyDescent="0.3">
      <c r="B2" s="1" t="s">
        <v>117</v>
      </c>
      <c r="C2" s="38"/>
    </row>
    <row r="3" spans="1:20" x14ac:dyDescent="0.3">
      <c r="B3" s="40">
        <v>43683</v>
      </c>
      <c r="C3" s="41"/>
      <c r="D3" s="39"/>
      <c r="E3" s="39"/>
      <c r="F3" s="39"/>
      <c r="G3" s="39"/>
    </row>
    <row r="4" spans="1:20" x14ac:dyDescent="0.3">
      <c r="B4" s="40"/>
      <c r="C4" s="41"/>
      <c r="D4" s="39"/>
      <c r="E4" s="133"/>
      <c r="F4" s="133"/>
      <c r="G4" s="133"/>
      <c r="H4" s="133"/>
      <c r="I4" s="133"/>
      <c r="J4" s="133"/>
      <c r="K4" s="133"/>
    </row>
    <row r="5" spans="1:20" s="95" customFormat="1" ht="14.4" x14ac:dyDescent="0.3">
      <c r="B5" s="10"/>
      <c r="C5" s="96"/>
      <c r="D5" s="97"/>
      <c r="E5" s="96"/>
      <c r="F5" s="96"/>
      <c r="G5" s="96"/>
      <c r="H5" s="96"/>
      <c r="I5" s="96"/>
      <c r="J5" s="96"/>
      <c r="K5" s="96"/>
      <c r="M5" s="81"/>
      <c r="Q5" s="96"/>
    </row>
    <row r="6" spans="1:20" x14ac:dyDescent="0.3">
      <c r="A6" s="3" t="s">
        <v>40</v>
      </c>
      <c r="B6" s="40"/>
      <c r="C6" s="41"/>
      <c r="D6" s="39"/>
      <c r="E6" s="114"/>
      <c r="F6" s="114"/>
      <c r="G6" s="114"/>
      <c r="H6" s="114"/>
      <c r="I6" s="114"/>
      <c r="J6" s="114"/>
      <c r="K6" s="114"/>
      <c r="M6" s="14"/>
      <c r="N6" s="3" t="s">
        <v>41</v>
      </c>
      <c r="O6" s="39"/>
      <c r="P6" s="39"/>
      <c r="Q6" s="39"/>
      <c r="R6" s="39"/>
      <c r="S6" s="39"/>
      <c r="T6" s="39"/>
    </row>
    <row r="7" spans="1:20" ht="14.4" x14ac:dyDescent="0.3">
      <c r="B7" s="42"/>
      <c r="C7" s="43">
        <v>2016</v>
      </c>
      <c r="D7" s="43">
        <v>2017</v>
      </c>
      <c r="E7" s="43">
        <v>2018</v>
      </c>
      <c r="F7" s="43">
        <v>2019</v>
      </c>
      <c r="G7" s="43">
        <v>2020</v>
      </c>
      <c r="H7" s="43">
        <v>2021</v>
      </c>
      <c r="I7" s="43">
        <v>2022</v>
      </c>
      <c r="J7" s="43">
        <v>2023</v>
      </c>
      <c r="K7" s="43">
        <v>2024</v>
      </c>
      <c r="L7" s="3" t="s">
        <v>74</v>
      </c>
      <c r="M7" s="81"/>
      <c r="N7" s="81"/>
      <c r="O7" s="81"/>
      <c r="P7" s="81"/>
      <c r="Q7" s="81"/>
      <c r="R7" s="81"/>
      <c r="S7" s="39"/>
      <c r="T7" s="39"/>
    </row>
    <row r="8" spans="1:20" x14ac:dyDescent="0.3">
      <c r="B8" s="10" t="s">
        <v>28</v>
      </c>
      <c r="C8" s="80">
        <v>35367.5</v>
      </c>
      <c r="D8" s="80">
        <v>38738.699999999997</v>
      </c>
      <c r="E8" s="80">
        <v>38958.881499999996</v>
      </c>
      <c r="F8" s="80">
        <v>37552.441492362181</v>
      </c>
      <c r="G8" s="80">
        <v>39423.618580868817</v>
      </c>
      <c r="H8" s="80">
        <v>39612.344687590434</v>
      </c>
      <c r="I8" s="80">
        <v>40385.897968966899</v>
      </c>
      <c r="J8" s="80">
        <v>60133.740698340502</v>
      </c>
      <c r="K8" s="80">
        <v>74432.425310264909</v>
      </c>
      <c r="L8" s="115">
        <v>0.11393354306272707</v>
      </c>
      <c r="M8" s="112"/>
      <c r="N8" s="48"/>
      <c r="O8" s="48"/>
      <c r="P8" s="48"/>
      <c r="Q8" s="48"/>
      <c r="R8" s="48"/>
      <c r="S8" s="48"/>
      <c r="T8" s="39"/>
    </row>
    <row r="9" spans="1:20" x14ac:dyDescent="0.3">
      <c r="B9" s="10" t="s">
        <v>76</v>
      </c>
      <c r="C9" s="80">
        <v>37023</v>
      </c>
      <c r="D9" s="80">
        <v>41056.400000000001</v>
      </c>
      <c r="E9" s="80">
        <v>41466.964</v>
      </c>
      <c r="F9" s="80">
        <v>42193.948216476667</v>
      </c>
      <c r="G9" s="80">
        <v>41962.919250438252</v>
      </c>
      <c r="H9" s="80">
        <v>40791.435263368738</v>
      </c>
      <c r="I9" s="80">
        <v>38759.655551416399</v>
      </c>
      <c r="J9" s="80">
        <v>36001.287130333541</v>
      </c>
      <c r="K9" s="80">
        <v>32689.073916871599</v>
      </c>
      <c r="L9" s="115">
        <v>-3.8867204790350329E-2</v>
      </c>
      <c r="M9" s="112"/>
      <c r="N9" s="48"/>
      <c r="O9" s="48"/>
      <c r="P9" s="48"/>
      <c r="Q9" s="48"/>
      <c r="R9" s="48"/>
      <c r="S9" s="48"/>
      <c r="T9" s="39"/>
    </row>
    <row r="10" spans="1:20" x14ac:dyDescent="0.3">
      <c r="B10" s="10" t="s">
        <v>22</v>
      </c>
      <c r="C10" s="80">
        <v>14749</v>
      </c>
      <c r="D10" s="80">
        <v>16555</v>
      </c>
      <c r="E10" s="80">
        <v>16887.755499999999</v>
      </c>
      <c r="F10" s="80">
        <v>18160.32138594714</v>
      </c>
      <c r="G10" s="80">
        <v>19107.75262457351</v>
      </c>
      <c r="H10" s="80">
        <v>19671.747196724471</v>
      </c>
      <c r="I10" s="80">
        <v>19816.915114389718</v>
      </c>
      <c r="J10" s="80">
        <v>19534.454408658341</v>
      </c>
      <c r="K10" s="80">
        <v>18843.031219991146</v>
      </c>
      <c r="L10" s="115">
        <v>1.8426768438272845E-2</v>
      </c>
      <c r="M10" s="112"/>
      <c r="N10" s="48"/>
      <c r="O10" s="48"/>
      <c r="P10" s="48"/>
      <c r="Q10" s="48"/>
      <c r="R10" s="48"/>
      <c r="S10" s="48"/>
      <c r="T10" s="39"/>
    </row>
    <row r="11" spans="1:20" x14ac:dyDescent="0.3">
      <c r="B11" s="10" t="s">
        <v>26</v>
      </c>
      <c r="C11" s="80">
        <v>34615</v>
      </c>
      <c r="D11" s="80">
        <v>38076.5</v>
      </c>
      <c r="E11" s="80">
        <v>38457.264999999999</v>
      </c>
      <c r="F11" s="80">
        <v>42109.878343802498</v>
      </c>
      <c r="G11" s="80">
        <v>44491.305144970043</v>
      </c>
      <c r="H11" s="80">
        <v>45368.558083412463</v>
      </c>
      <c r="I11" s="80">
        <v>44660.380421676804</v>
      </c>
      <c r="J11" s="80">
        <v>42449.479509355806</v>
      </c>
      <c r="K11" s="80">
        <v>38966.896247940669</v>
      </c>
      <c r="L11" s="115">
        <v>2.1965500124732085E-3</v>
      </c>
      <c r="M11" s="112"/>
      <c r="N11" s="48"/>
      <c r="O11" s="48"/>
      <c r="P11" s="48"/>
      <c r="Q11" s="48"/>
      <c r="R11" s="48"/>
      <c r="S11" s="48"/>
      <c r="T11" s="39"/>
    </row>
    <row r="12" spans="1:20" x14ac:dyDescent="0.3">
      <c r="B12" s="10" t="s">
        <v>23</v>
      </c>
      <c r="C12" s="80">
        <v>28745.499999999993</v>
      </c>
      <c r="D12" s="80">
        <v>31123.399999999991</v>
      </c>
      <c r="E12" s="80">
        <v>31434.633999999991</v>
      </c>
      <c r="F12" s="80">
        <v>33892.413175308437</v>
      </c>
      <c r="G12" s="80">
        <v>34997.508963476423</v>
      </c>
      <c r="H12" s="80">
        <v>34612.308567976543</v>
      </c>
      <c r="I12" s="80">
        <v>32786.929424612717</v>
      </c>
      <c r="J12" s="80">
        <v>29748.518743567412</v>
      </c>
      <c r="K12" s="80">
        <v>25854.834790721103</v>
      </c>
      <c r="L12" s="115">
        <v>-3.2044125673029167E-2</v>
      </c>
      <c r="M12" s="112"/>
      <c r="N12" s="48"/>
      <c r="O12" s="48"/>
      <c r="P12" s="48"/>
      <c r="Q12" s="48"/>
      <c r="R12" s="48"/>
      <c r="S12" s="48"/>
    </row>
    <row r="13" spans="1:20" x14ac:dyDescent="0.3">
      <c r="B13" s="23" t="s">
        <v>12</v>
      </c>
      <c r="C13" s="132">
        <v>150500</v>
      </c>
      <c r="D13" s="11">
        <v>165550</v>
      </c>
      <c r="E13" s="11">
        <v>167205.5</v>
      </c>
      <c r="F13" s="11">
        <v>173909.00261389691</v>
      </c>
      <c r="G13" s="11">
        <v>179983.10456432705</v>
      </c>
      <c r="H13" s="11">
        <v>180056.39379907266</v>
      </c>
      <c r="I13" s="11">
        <v>176409.77848106256</v>
      </c>
      <c r="J13" s="11">
        <v>187867.48049025558</v>
      </c>
      <c r="K13" s="11">
        <v>190786.26148578941</v>
      </c>
      <c r="L13" s="115">
        <v>2.2231885074093682E-2</v>
      </c>
      <c r="M13" s="92"/>
      <c r="N13" s="48"/>
      <c r="O13" s="48"/>
      <c r="P13" s="48"/>
      <c r="Q13" s="48"/>
      <c r="R13" s="48"/>
      <c r="S13" s="48"/>
    </row>
    <row r="14" spans="1:20" x14ac:dyDescent="0.3">
      <c r="B14" s="40"/>
      <c r="C14" s="44"/>
      <c r="D14" s="44"/>
      <c r="E14" s="44"/>
      <c r="F14" s="44"/>
      <c r="G14" s="44"/>
      <c r="H14" s="44"/>
      <c r="I14" s="44"/>
      <c r="J14" s="44"/>
      <c r="K14" s="44"/>
      <c r="L14" s="45"/>
      <c r="M14" s="92"/>
      <c r="N14" s="48"/>
      <c r="O14" s="48"/>
      <c r="P14" s="48"/>
      <c r="Q14" s="48"/>
      <c r="R14" s="48"/>
      <c r="S14" s="48"/>
    </row>
    <row r="15" spans="1:20" x14ac:dyDescent="0.3">
      <c r="C15" s="49"/>
      <c r="D15" s="49"/>
      <c r="E15" s="49"/>
      <c r="F15" s="49"/>
      <c r="G15" s="49"/>
      <c r="H15" s="49"/>
      <c r="I15" s="49"/>
      <c r="J15" s="49"/>
      <c r="K15" s="49"/>
      <c r="L15" s="47"/>
    </row>
    <row r="16" spans="1:20" x14ac:dyDescent="0.3">
      <c r="B16" s="40"/>
      <c r="C16" s="41"/>
      <c r="D16" s="50"/>
      <c r="E16" s="39"/>
      <c r="F16" s="10"/>
      <c r="G16" s="134"/>
      <c r="I16" s="50"/>
      <c r="J16" s="50"/>
      <c r="K16" s="50"/>
    </row>
    <row r="17" spans="1:24" ht="119.25" customHeight="1" x14ac:dyDescent="0.3"/>
    <row r="18" spans="1:24" s="20" customFormat="1" ht="14.4" x14ac:dyDescent="0.3">
      <c r="B18" s="2"/>
      <c r="C18" s="79"/>
      <c r="D18" s="79"/>
      <c r="E18" s="79"/>
      <c r="F18" s="79"/>
      <c r="G18" s="79"/>
      <c r="H18" s="79"/>
      <c r="I18" s="79"/>
      <c r="J18" s="79"/>
      <c r="K18" s="79"/>
      <c r="M18" s="107"/>
      <c r="Q18" s="82"/>
    </row>
    <row r="19" spans="1:24" x14ac:dyDescent="0.3">
      <c r="A19" s="3" t="s">
        <v>42</v>
      </c>
      <c r="B19" s="40"/>
      <c r="C19" s="41"/>
      <c r="D19" s="39"/>
      <c r="E19" s="39"/>
      <c r="F19" s="39"/>
      <c r="G19" s="39"/>
      <c r="M19" s="14"/>
      <c r="N19" s="3" t="s">
        <v>43</v>
      </c>
      <c r="O19" s="39"/>
      <c r="P19" s="39"/>
      <c r="Q19" s="39"/>
      <c r="R19" s="39"/>
      <c r="S19" s="39"/>
      <c r="T19" s="39"/>
      <c r="X19" s="3" t="s">
        <v>110</v>
      </c>
    </row>
    <row r="20" spans="1:24" ht="14.4" x14ac:dyDescent="0.3">
      <c r="B20" s="42"/>
      <c r="C20" s="43">
        <v>2016</v>
      </c>
      <c r="D20" s="43">
        <v>2017</v>
      </c>
      <c r="E20" s="43">
        <v>2018</v>
      </c>
      <c r="F20" s="43">
        <v>2019</v>
      </c>
      <c r="G20" s="43">
        <v>2020</v>
      </c>
      <c r="H20" s="43">
        <v>2021</v>
      </c>
      <c r="I20" s="43">
        <v>2022</v>
      </c>
      <c r="J20" s="43">
        <v>2023</v>
      </c>
      <c r="K20" s="43">
        <v>2024</v>
      </c>
      <c r="L20" s="3" t="s">
        <v>74</v>
      </c>
      <c r="M20" s="81"/>
      <c r="N20" s="81"/>
      <c r="O20" s="81"/>
      <c r="P20" s="81"/>
      <c r="Q20" s="81"/>
      <c r="R20" s="81"/>
      <c r="S20" s="39"/>
      <c r="T20" s="39"/>
    </row>
    <row r="21" spans="1:24" x14ac:dyDescent="0.3">
      <c r="B21" s="2" t="s">
        <v>17</v>
      </c>
      <c r="C21" s="80">
        <v>4408.9295873070323</v>
      </c>
      <c r="D21" s="80">
        <v>8301.2883748260556</v>
      </c>
      <c r="E21" s="80">
        <v>6572.4290672374973</v>
      </c>
      <c r="F21" s="80">
        <v>7633.9855436781781</v>
      </c>
      <c r="G21" s="80">
        <v>5739.2534900614846</v>
      </c>
      <c r="H21" s="80">
        <v>5231.2890852571036</v>
      </c>
      <c r="I21" s="80">
        <v>4918.2236218874623</v>
      </c>
      <c r="J21" s="80">
        <v>3341.341011327524</v>
      </c>
      <c r="K21" s="80">
        <v>2022.1837549660434</v>
      </c>
      <c r="L21" s="115">
        <v>-0.17835833953840419</v>
      </c>
      <c r="M21" s="92"/>
      <c r="N21" s="48"/>
      <c r="O21" s="48"/>
      <c r="P21" s="48"/>
      <c r="Q21" s="48"/>
      <c r="R21" s="48"/>
      <c r="S21" s="48"/>
      <c r="T21" s="39"/>
    </row>
    <row r="22" spans="1:24" x14ac:dyDescent="0.3">
      <c r="B22" s="2" t="s">
        <v>14</v>
      </c>
      <c r="C22" s="80">
        <v>0</v>
      </c>
      <c r="D22" s="80">
        <v>165.55</v>
      </c>
      <c r="E22" s="80">
        <v>334.411</v>
      </c>
      <c r="F22" s="80">
        <v>347.81800522779383</v>
      </c>
      <c r="G22" s="80">
        <v>359.9662091286541</v>
      </c>
      <c r="H22" s="80">
        <v>360.1127875981453</v>
      </c>
      <c r="I22" s="80">
        <v>352.81955696212515</v>
      </c>
      <c r="J22" s="80">
        <v>375.73496098051118</v>
      </c>
      <c r="K22" s="80">
        <v>381.57252297157885</v>
      </c>
      <c r="L22" s="115">
        <v>2.2231885074093682E-2</v>
      </c>
      <c r="M22" s="92"/>
      <c r="N22" s="48"/>
      <c r="O22" s="48"/>
      <c r="P22" s="48"/>
      <c r="Q22" s="48"/>
      <c r="R22" s="48"/>
      <c r="S22" s="48"/>
      <c r="T22" s="39"/>
    </row>
    <row r="23" spans="1:24" x14ac:dyDescent="0.3">
      <c r="B23" s="2" t="s">
        <v>18</v>
      </c>
      <c r="C23" s="80">
        <v>18101.670610590172</v>
      </c>
      <c r="D23" s="80">
        <v>23952.965085609299</v>
      </c>
      <c r="E23" s="80">
        <v>23049.508738801924</v>
      </c>
      <c r="F23" s="80">
        <v>26772.387301679355</v>
      </c>
      <c r="G23" s="80">
        <v>17894.744048348024</v>
      </c>
      <c r="H23" s="80">
        <v>15010.470672542722</v>
      </c>
      <c r="I23" s="80">
        <v>11760.143346790454</v>
      </c>
      <c r="J23" s="80">
        <v>7989.6019954947469</v>
      </c>
      <c r="K23" s="80">
        <v>4835.3171104540315</v>
      </c>
      <c r="L23" s="115">
        <v>-0.22916655792588081</v>
      </c>
      <c r="M23" s="92"/>
      <c r="N23" s="48"/>
      <c r="O23" s="48"/>
      <c r="P23" s="48"/>
      <c r="Q23" s="48"/>
      <c r="R23" s="48"/>
      <c r="S23" s="48"/>
      <c r="T23" s="39"/>
    </row>
    <row r="24" spans="1:24" x14ac:dyDescent="0.3">
      <c r="B24" s="2" t="s">
        <v>15</v>
      </c>
      <c r="C24" s="80">
        <v>116101.02770907954</v>
      </c>
      <c r="D24" s="80">
        <v>120741.3508736027</v>
      </c>
      <c r="E24" s="80">
        <v>122464.67611090411</v>
      </c>
      <c r="F24" s="80">
        <v>123109.40737054673</v>
      </c>
      <c r="G24" s="80">
        <v>137096.06975735739</v>
      </c>
      <c r="H24" s="80">
        <v>137361.67241646539</v>
      </c>
      <c r="I24" s="80">
        <v>133660.58402730414</v>
      </c>
      <c r="J24" s="80">
        <v>145583.38285191014</v>
      </c>
      <c r="K24" s="80">
        <v>147194.40142364998</v>
      </c>
      <c r="L24" s="115">
        <v>3.1129967705668893E-2</v>
      </c>
      <c r="M24" s="92"/>
      <c r="N24" s="48"/>
      <c r="O24" s="48"/>
      <c r="P24" s="48"/>
      <c r="Q24" s="48"/>
      <c r="R24" s="48"/>
      <c r="S24" s="48"/>
      <c r="T24" s="39"/>
    </row>
    <row r="25" spans="1:24" x14ac:dyDescent="0.3">
      <c r="B25" s="2" t="s">
        <v>77</v>
      </c>
      <c r="C25" s="80">
        <v>3488.3720930232553</v>
      </c>
      <c r="D25" s="80">
        <v>4025.2093023255811</v>
      </c>
      <c r="E25" s="80">
        <v>4213.0465116279065</v>
      </c>
      <c r="F25" s="80">
        <v>4489.8488372093016</v>
      </c>
      <c r="G25" s="80">
        <v>4570.8488372093016</v>
      </c>
      <c r="H25" s="80">
        <v>4597.8488372093016</v>
      </c>
      <c r="I25" s="80">
        <v>4557.3488372093016</v>
      </c>
      <c r="J25" s="80">
        <v>4570.8488372093016</v>
      </c>
      <c r="K25" s="80">
        <v>4584.3488372093016</v>
      </c>
      <c r="L25" s="115">
        <v>1.4176556387259787E-2</v>
      </c>
      <c r="M25" s="92"/>
      <c r="N25" s="48"/>
      <c r="O25" s="48"/>
      <c r="P25" s="48"/>
      <c r="Q25" s="48"/>
      <c r="R25" s="48"/>
      <c r="S25" s="48"/>
      <c r="T25" s="39"/>
    </row>
    <row r="26" spans="1:24" x14ac:dyDescent="0.3">
      <c r="B26" s="2" t="s">
        <v>16</v>
      </c>
      <c r="C26" s="80">
        <v>8400</v>
      </c>
      <c r="D26" s="80">
        <v>8363.636363636364</v>
      </c>
      <c r="E26" s="80">
        <v>10571.428571428571</v>
      </c>
      <c r="F26" s="80">
        <v>11555.555555555555</v>
      </c>
      <c r="G26" s="80">
        <v>14322.222222222224</v>
      </c>
      <c r="H26" s="80">
        <v>17495</v>
      </c>
      <c r="I26" s="80">
        <v>21160.659090909092</v>
      </c>
      <c r="J26" s="80">
        <v>26006.570833333342</v>
      </c>
      <c r="K26" s="80">
        <v>31768.437836538465</v>
      </c>
      <c r="L26" s="115">
        <v>0.20127847878866678</v>
      </c>
      <c r="M26" s="92"/>
      <c r="N26" s="48"/>
      <c r="O26" s="48"/>
      <c r="P26" s="48"/>
      <c r="Q26" s="48"/>
      <c r="R26" s="48"/>
      <c r="S26" s="48"/>
      <c r="T26" s="39"/>
    </row>
    <row r="27" spans="1:24" x14ac:dyDescent="0.3">
      <c r="B27" s="23" t="s">
        <v>12</v>
      </c>
      <c r="C27" s="46">
        <v>150500</v>
      </c>
      <c r="D27" s="46">
        <v>165550</v>
      </c>
      <c r="E27" s="46">
        <v>167205.50000000003</v>
      </c>
      <c r="F27" s="46">
        <v>173909.00261389694</v>
      </c>
      <c r="G27" s="46">
        <v>179983.10456432708</v>
      </c>
      <c r="H27" s="46">
        <v>180056.39379907268</v>
      </c>
      <c r="I27" s="46">
        <v>176409.77848106259</v>
      </c>
      <c r="J27" s="46">
        <v>187867.48049025558</v>
      </c>
      <c r="K27" s="46">
        <v>190786.26148578941</v>
      </c>
      <c r="L27" s="115">
        <v>2.2231885074093682E-2</v>
      </c>
      <c r="M27" s="92"/>
      <c r="N27" s="48"/>
      <c r="O27" s="48"/>
      <c r="P27" s="48"/>
      <c r="Q27" s="48"/>
      <c r="R27" s="48"/>
      <c r="S27" s="48"/>
    </row>
    <row r="28" spans="1:24" x14ac:dyDescent="0.3">
      <c r="B28" s="40"/>
      <c r="C28" s="138"/>
      <c r="D28" s="138"/>
      <c r="E28" s="138"/>
      <c r="F28" s="138"/>
      <c r="G28" s="138"/>
      <c r="H28" s="138"/>
      <c r="I28" s="138"/>
      <c r="J28" s="138"/>
      <c r="K28" s="138"/>
      <c r="L28" s="45"/>
      <c r="M28" s="92"/>
      <c r="N28" s="48"/>
      <c r="O28" s="48"/>
      <c r="P28" s="48"/>
      <c r="Q28" s="48"/>
      <c r="R28" s="48"/>
      <c r="S28" s="48"/>
    </row>
    <row r="29" spans="1:24" x14ac:dyDescent="0.3">
      <c r="B29" s="40"/>
      <c r="C29" s="138"/>
      <c r="D29" s="138"/>
      <c r="E29" s="138"/>
      <c r="F29" s="138"/>
      <c r="G29" s="138"/>
      <c r="H29" s="138"/>
      <c r="I29" s="138"/>
      <c r="J29" s="138"/>
      <c r="K29" s="138"/>
      <c r="L29" s="45"/>
      <c r="M29" s="92"/>
      <c r="N29" s="48"/>
      <c r="O29" s="48"/>
      <c r="P29" s="48"/>
      <c r="Q29" s="48"/>
      <c r="R29" s="48"/>
      <c r="S29" s="48"/>
    </row>
    <row r="30" spans="1:24" x14ac:dyDescent="0.3">
      <c r="C30" s="49"/>
      <c r="D30" s="49"/>
      <c r="E30" s="49"/>
      <c r="F30" s="49"/>
      <c r="G30" s="49"/>
      <c r="H30" s="49"/>
      <c r="I30" s="49"/>
      <c r="J30" s="49"/>
      <c r="K30" s="49"/>
      <c r="L30" s="47"/>
    </row>
    <row r="31" spans="1:24" x14ac:dyDescent="0.3">
      <c r="B31" s="40"/>
      <c r="C31" s="41"/>
      <c r="D31" s="39"/>
      <c r="E31" s="39"/>
      <c r="F31" s="39"/>
      <c r="G31" s="39"/>
      <c r="I31" s="50"/>
      <c r="J31" s="50"/>
      <c r="K31" s="50"/>
    </row>
    <row r="32" spans="1:24" ht="119.25" customHeight="1" x14ac:dyDescent="0.3"/>
    <row r="33" spans="1:20" s="20" customFormat="1" ht="14.4" x14ac:dyDescent="0.3">
      <c r="B33" s="82"/>
      <c r="C33" s="82"/>
      <c r="D33" s="82"/>
      <c r="E33" s="82"/>
      <c r="F33" s="82"/>
      <c r="G33" s="82"/>
      <c r="H33" s="82"/>
      <c r="I33" s="82"/>
      <c r="J33" s="82"/>
      <c r="K33" s="82"/>
      <c r="M33" s="107"/>
      <c r="Q33" s="82"/>
    </row>
    <row r="34" spans="1:20" x14ac:dyDescent="0.3">
      <c r="A34" s="3" t="s">
        <v>44</v>
      </c>
      <c r="B34" s="40"/>
      <c r="C34" s="41"/>
      <c r="D34" s="39"/>
      <c r="E34" s="39"/>
      <c r="F34" s="39"/>
      <c r="G34" s="39"/>
      <c r="M34" s="14"/>
      <c r="N34" s="3" t="s">
        <v>111</v>
      </c>
      <c r="O34" s="39"/>
      <c r="P34" s="39"/>
      <c r="Q34" s="39"/>
      <c r="R34" s="39"/>
      <c r="S34" s="39"/>
      <c r="T34" s="39"/>
    </row>
    <row r="35" spans="1:20" ht="14.4" x14ac:dyDescent="0.3">
      <c r="B35" s="42"/>
      <c r="C35" s="43">
        <v>2016</v>
      </c>
      <c r="D35" s="43">
        <v>2017</v>
      </c>
      <c r="E35" s="43">
        <v>2018</v>
      </c>
      <c r="F35" s="43">
        <v>2019</v>
      </c>
      <c r="G35" s="43">
        <v>2020</v>
      </c>
      <c r="H35" s="43">
        <v>2021</v>
      </c>
      <c r="I35" s="43">
        <v>2022</v>
      </c>
      <c r="J35" s="105">
        <v>2023</v>
      </c>
      <c r="K35" s="43">
        <v>2024</v>
      </c>
      <c r="L35" s="3" t="s">
        <v>74</v>
      </c>
      <c r="M35" s="81"/>
      <c r="N35" s="81"/>
      <c r="O35" s="81"/>
      <c r="P35" s="81"/>
      <c r="Q35" s="81"/>
      <c r="R35" s="81"/>
      <c r="S35" s="39"/>
      <c r="T35" s="39"/>
    </row>
    <row r="36" spans="1:20" x14ac:dyDescent="0.3">
      <c r="B36" s="2" t="s">
        <v>19</v>
      </c>
      <c r="C36" s="44">
        <v>150500</v>
      </c>
      <c r="D36" s="44">
        <v>165550</v>
      </c>
      <c r="E36" s="44">
        <v>165533.44500000004</v>
      </c>
      <c r="F36" s="44">
        <v>170215.72039278055</v>
      </c>
      <c r="G36" s="44">
        <v>166273.49758859133</v>
      </c>
      <c r="H36" s="44">
        <v>149836.8258674503</v>
      </c>
      <c r="I36" s="44">
        <v>129628.57407150615</v>
      </c>
      <c r="J36" s="44">
        <v>122354.95820689602</v>
      </c>
      <c r="K36" s="44">
        <v>117189.06077396442</v>
      </c>
      <c r="L36" s="115">
        <v>-5.5938645446938051E-2</v>
      </c>
      <c r="M36" s="92"/>
      <c r="N36" s="48"/>
      <c r="O36" s="48"/>
      <c r="P36" s="48"/>
      <c r="Q36" s="48"/>
      <c r="R36" s="48"/>
      <c r="S36" s="48"/>
      <c r="T36" s="39"/>
    </row>
    <row r="37" spans="1:20" x14ac:dyDescent="0.3">
      <c r="B37" s="2" t="s">
        <v>59</v>
      </c>
      <c r="C37" s="44">
        <v>0</v>
      </c>
      <c r="D37" s="44">
        <v>0</v>
      </c>
      <c r="E37" s="44">
        <v>1672.0550000000001</v>
      </c>
      <c r="F37" s="44">
        <v>3693.2822211164012</v>
      </c>
      <c r="G37" s="44">
        <v>13709.606975735738</v>
      </c>
      <c r="H37" s="44">
        <v>30219.567931622383</v>
      </c>
      <c r="I37" s="44">
        <v>46781.204409556442</v>
      </c>
      <c r="J37" s="44">
        <v>65512.522283359562</v>
      </c>
      <c r="K37" s="44">
        <v>73597.200711824989</v>
      </c>
      <c r="L37" s="115">
        <v>0.87903609586106879</v>
      </c>
      <c r="M37" s="92"/>
      <c r="N37" s="48"/>
      <c r="O37" s="48"/>
      <c r="P37" s="48"/>
      <c r="Q37" s="48"/>
      <c r="R37" s="48"/>
      <c r="S37" s="48"/>
      <c r="T37" s="39"/>
    </row>
    <row r="38" spans="1:20" x14ac:dyDescent="0.3">
      <c r="B38" s="23" t="s">
        <v>12</v>
      </c>
      <c r="C38" s="46">
        <v>150500</v>
      </c>
      <c r="D38" s="46">
        <v>165550</v>
      </c>
      <c r="E38" s="46">
        <v>167205.50000000003</v>
      </c>
      <c r="F38" s="46">
        <v>173909.00261389694</v>
      </c>
      <c r="G38" s="46">
        <v>179983.10456432708</v>
      </c>
      <c r="H38" s="46">
        <v>180056.39379907268</v>
      </c>
      <c r="I38" s="46">
        <v>176409.77848106259</v>
      </c>
      <c r="J38" s="46">
        <v>187867.48049025558</v>
      </c>
      <c r="K38" s="46">
        <v>190786.26148578941</v>
      </c>
      <c r="L38" s="115">
        <v>2.2231885074093682E-2</v>
      </c>
      <c r="M38" s="92"/>
      <c r="N38" s="48"/>
      <c r="O38" s="48"/>
      <c r="P38" s="48"/>
      <c r="Q38" s="48"/>
      <c r="R38" s="48"/>
      <c r="S38" s="48"/>
    </row>
    <row r="39" spans="1:20" x14ac:dyDescent="0.3">
      <c r="B39" s="40"/>
      <c r="C39" s="44"/>
      <c r="D39" s="44"/>
      <c r="E39" s="44"/>
      <c r="F39" s="44"/>
      <c r="G39" s="44"/>
      <c r="H39" s="44"/>
      <c r="I39" s="44"/>
      <c r="J39" s="44"/>
      <c r="K39" s="44"/>
      <c r="L39" s="115"/>
      <c r="M39" s="92"/>
      <c r="N39" s="48"/>
      <c r="O39" s="48"/>
      <c r="P39" s="48"/>
      <c r="Q39" s="48"/>
      <c r="R39" s="48"/>
      <c r="S39" s="48"/>
    </row>
    <row r="40" spans="1:20" x14ac:dyDescent="0.3">
      <c r="B40" s="40"/>
      <c r="C40" s="44"/>
      <c r="D40" s="44"/>
      <c r="E40" s="44"/>
      <c r="F40" s="44"/>
      <c r="G40" s="44"/>
      <c r="H40" s="44"/>
      <c r="I40" s="44"/>
      <c r="J40" s="44"/>
      <c r="K40" s="44"/>
      <c r="L40" s="115"/>
      <c r="M40" s="92"/>
      <c r="N40" s="48"/>
      <c r="O40" s="48"/>
      <c r="P40" s="48"/>
      <c r="Q40" s="48"/>
      <c r="R40" s="48"/>
      <c r="S40" s="48"/>
    </row>
    <row r="41" spans="1:20" x14ac:dyDescent="0.3">
      <c r="C41" s="49"/>
      <c r="D41" s="49"/>
      <c r="E41" s="49"/>
      <c r="F41" s="49"/>
      <c r="G41" s="49"/>
      <c r="H41" s="49"/>
      <c r="I41" s="49"/>
      <c r="J41" s="49"/>
      <c r="K41" s="49"/>
      <c r="L41" s="115"/>
    </row>
    <row r="42" spans="1:20" x14ac:dyDescent="0.3">
      <c r="B42" s="40"/>
      <c r="C42" s="41"/>
      <c r="D42" s="39"/>
      <c r="E42" s="39"/>
      <c r="F42" s="39"/>
      <c r="G42" s="39"/>
      <c r="I42" s="50"/>
      <c r="J42" s="50"/>
      <c r="K42" s="50"/>
    </row>
    <row r="43" spans="1:20" ht="126" customHeight="1" x14ac:dyDescent="0.3"/>
    <row r="44" spans="1:20" s="20" customFormat="1" ht="14.4" x14ac:dyDescent="0.3">
      <c r="B44" s="131"/>
      <c r="C44" s="82"/>
      <c r="D44" s="82"/>
      <c r="E44" s="82"/>
      <c r="F44" s="82"/>
      <c r="G44" s="82"/>
      <c r="H44" s="82"/>
      <c r="I44" s="82"/>
      <c r="J44" s="82"/>
      <c r="K44" s="82"/>
      <c r="M44" s="107"/>
      <c r="Q44" s="82"/>
    </row>
    <row r="45" spans="1:20" x14ac:dyDescent="0.3">
      <c r="A45" s="3" t="s">
        <v>45</v>
      </c>
      <c r="B45" s="40"/>
      <c r="C45" s="41"/>
      <c r="D45" s="39"/>
      <c r="E45" s="39"/>
      <c r="F45" s="39"/>
      <c r="G45" s="39"/>
      <c r="M45" s="14"/>
      <c r="N45" s="3" t="s">
        <v>112</v>
      </c>
      <c r="O45" s="39"/>
      <c r="P45" s="39"/>
      <c r="Q45" s="39"/>
      <c r="R45" s="39"/>
      <c r="S45" s="39"/>
      <c r="T45" s="39"/>
    </row>
    <row r="46" spans="1:20" ht="14.4" x14ac:dyDescent="0.3">
      <c r="B46" s="42"/>
      <c r="C46" s="43">
        <v>2016</v>
      </c>
      <c r="D46" s="43">
        <v>2017</v>
      </c>
      <c r="E46" s="43">
        <v>2018</v>
      </c>
      <c r="F46" s="43">
        <v>2019</v>
      </c>
      <c r="G46" s="43">
        <v>2020</v>
      </c>
      <c r="H46" s="43">
        <v>2021</v>
      </c>
      <c r="I46" s="43">
        <v>2022</v>
      </c>
      <c r="J46" s="105">
        <v>2023</v>
      </c>
      <c r="K46" s="43">
        <v>2024</v>
      </c>
      <c r="L46" s="3" t="s">
        <v>74</v>
      </c>
      <c r="M46" s="81"/>
      <c r="N46" s="81"/>
      <c r="O46" s="81"/>
      <c r="P46" s="81"/>
      <c r="Q46" s="81"/>
      <c r="R46" s="81"/>
      <c r="S46" s="39"/>
      <c r="T46" s="39"/>
    </row>
    <row r="47" spans="1:20" x14ac:dyDescent="0.3">
      <c r="B47" s="2" t="s">
        <v>20</v>
      </c>
      <c r="C47" s="44">
        <v>137915.02174072227</v>
      </c>
      <c r="D47" s="44">
        <v>152436.70622879645</v>
      </c>
      <c r="E47" s="44">
        <v>151686.23686027809</v>
      </c>
      <c r="F47" s="44">
        <v>156755.61355479714</v>
      </c>
      <c r="G47" s="44">
        <v>156977.1514121748</v>
      </c>
      <c r="H47" s="44">
        <v>148897.67458237664</v>
      </c>
      <c r="I47" s="44">
        <v>136657.40923007723</v>
      </c>
      <c r="J47" s="44">
        <v>137636.30413470505</v>
      </c>
      <c r="K47" s="44">
        <v>132354.31459849415</v>
      </c>
      <c r="L47" s="115">
        <v>-2.2465738906253252E-2</v>
      </c>
      <c r="M47" s="92"/>
      <c r="N47" s="48"/>
      <c r="O47" s="48"/>
      <c r="P47" s="48"/>
      <c r="Q47" s="48"/>
      <c r="R47" s="48"/>
      <c r="S47" s="48"/>
      <c r="T47" s="39"/>
    </row>
    <row r="48" spans="1:20" x14ac:dyDescent="0.3">
      <c r="B48" s="2" t="s">
        <v>21</v>
      </c>
      <c r="C48" s="44">
        <v>12584.978259277734</v>
      </c>
      <c r="D48" s="44">
        <v>13113.29377120356</v>
      </c>
      <c r="E48" s="44">
        <v>15519.263139721901</v>
      </c>
      <c r="F48" s="44">
        <v>17153.389059099776</v>
      </c>
      <c r="G48" s="44">
        <v>23005.953152152244</v>
      </c>
      <c r="H48" s="44">
        <v>31158.719216696016</v>
      </c>
      <c r="I48" s="44">
        <v>39752.369250985328</v>
      </c>
      <c r="J48" s="44">
        <v>50231.176355550517</v>
      </c>
      <c r="K48" s="44">
        <v>58431.946887295264</v>
      </c>
      <c r="L48" s="115">
        <v>0.24727785014261228</v>
      </c>
      <c r="M48" s="92"/>
      <c r="N48" s="48"/>
      <c r="O48" s="48"/>
      <c r="P48" s="48"/>
      <c r="Q48" s="48"/>
      <c r="R48" s="48"/>
      <c r="S48" s="48"/>
      <c r="T48" s="39"/>
    </row>
    <row r="49" spans="1:20" x14ac:dyDescent="0.3">
      <c r="B49" s="23" t="s">
        <v>12</v>
      </c>
      <c r="C49" s="46">
        <v>150500</v>
      </c>
      <c r="D49" s="46">
        <v>165550</v>
      </c>
      <c r="E49" s="46">
        <v>167205.5</v>
      </c>
      <c r="F49" s="46">
        <v>173909.00261389691</v>
      </c>
      <c r="G49" s="46">
        <v>179983.10456432705</v>
      </c>
      <c r="H49" s="46">
        <v>180056.39379907266</v>
      </c>
      <c r="I49" s="46">
        <v>176409.77848106256</v>
      </c>
      <c r="J49" s="46">
        <v>187867.48049025558</v>
      </c>
      <c r="K49" s="46">
        <v>190786.26148578941</v>
      </c>
      <c r="L49" s="115">
        <v>2.2231885074093682E-2</v>
      </c>
      <c r="M49" s="92"/>
      <c r="N49" s="48"/>
      <c r="O49" s="48"/>
      <c r="P49" s="48"/>
      <c r="Q49" s="48"/>
      <c r="R49" s="48"/>
      <c r="S49" s="48"/>
    </row>
    <row r="50" spans="1:20" x14ac:dyDescent="0.3">
      <c r="B50" s="136"/>
      <c r="C50" s="138"/>
      <c r="D50" s="138"/>
      <c r="E50" s="138"/>
      <c r="F50" s="138"/>
      <c r="G50" s="138"/>
      <c r="H50" s="138"/>
      <c r="I50" s="138"/>
      <c r="J50" s="138"/>
      <c r="K50" s="138"/>
      <c r="L50" s="45"/>
      <c r="M50" s="92"/>
      <c r="N50" s="48"/>
      <c r="O50" s="48"/>
      <c r="P50" s="48"/>
      <c r="Q50" s="48"/>
      <c r="R50" s="48"/>
      <c r="S50" s="48"/>
    </row>
    <row r="51" spans="1:20" x14ac:dyDescent="0.3">
      <c r="B51" s="40"/>
      <c r="C51" s="45"/>
      <c r="D51" s="45"/>
      <c r="E51" s="45"/>
      <c r="F51" s="45"/>
      <c r="G51" s="45"/>
      <c r="H51" s="45"/>
      <c r="I51" s="45"/>
      <c r="J51" s="45"/>
      <c r="K51" s="45"/>
      <c r="L51" s="45"/>
      <c r="M51" s="92"/>
      <c r="N51" s="48"/>
      <c r="O51" s="48"/>
      <c r="P51" s="48"/>
      <c r="Q51" s="48"/>
      <c r="R51" s="48"/>
      <c r="S51" s="48"/>
    </row>
    <row r="52" spans="1:20" x14ac:dyDescent="0.3">
      <c r="C52" s="49"/>
      <c r="D52" s="49"/>
      <c r="E52" s="49"/>
      <c r="F52" s="49"/>
      <c r="G52" s="49"/>
      <c r="H52" s="49"/>
      <c r="I52" s="49"/>
      <c r="J52" s="49"/>
      <c r="K52" s="49"/>
      <c r="L52" s="47"/>
    </row>
    <row r="53" spans="1:20" x14ac:dyDescent="0.3">
      <c r="B53" s="40"/>
      <c r="C53" s="41"/>
      <c r="D53" s="39"/>
      <c r="E53" s="39"/>
      <c r="F53" s="39"/>
      <c r="G53" s="39"/>
      <c r="I53" s="50"/>
      <c r="J53" s="50"/>
      <c r="K53" s="50"/>
    </row>
    <row r="54" spans="1:20" ht="119.25" customHeight="1" x14ac:dyDescent="0.3"/>
    <row r="56" spans="1:20" s="95" customFormat="1" ht="14.4" x14ac:dyDescent="0.3">
      <c r="B56" s="10"/>
      <c r="C56" s="96"/>
      <c r="D56" s="97"/>
      <c r="E56" s="96"/>
      <c r="F56" s="96"/>
      <c r="G56" s="96"/>
      <c r="H56" s="96"/>
      <c r="I56" s="96"/>
      <c r="J56" s="96"/>
      <c r="K56" s="96"/>
      <c r="M56" s="81"/>
      <c r="Q56" s="96"/>
    </row>
    <row r="57" spans="1:20" x14ac:dyDescent="0.3">
      <c r="A57" s="3" t="s">
        <v>46</v>
      </c>
      <c r="B57" s="40"/>
      <c r="C57" s="41"/>
      <c r="D57" s="39"/>
      <c r="E57" s="39"/>
      <c r="F57" s="39"/>
      <c r="G57" s="39"/>
      <c r="M57" s="14"/>
      <c r="N57" s="3" t="s">
        <v>113</v>
      </c>
      <c r="O57" s="39"/>
      <c r="P57" s="39"/>
      <c r="Q57" s="39"/>
      <c r="R57" s="39"/>
      <c r="S57" s="39"/>
      <c r="T57" s="39"/>
    </row>
    <row r="58" spans="1:20" ht="14.4" x14ac:dyDescent="0.3">
      <c r="B58" s="42"/>
      <c r="C58" s="43">
        <v>2016</v>
      </c>
      <c r="D58" s="43">
        <v>2017</v>
      </c>
      <c r="E58" s="43">
        <v>2018</v>
      </c>
      <c r="F58" s="43">
        <v>2019</v>
      </c>
      <c r="G58" s="43">
        <v>2020</v>
      </c>
      <c r="H58" s="43">
        <v>2021</v>
      </c>
      <c r="I58" s="43">
        <v>2022</v>
      </c>
      <c r="J58" s="105">
        <v>2023</v>
      </c>
      <c r="K58" s="43">
        <v>2024</v>
      </c>
      <c r="L58" s="3" t="s">
        <v>74</v>
      </c>
      <c r="M58" s="81"/>
      <c r="N58" s="81"/>
      <c r="O58" s="81"/>
      <c r="P58" s="81"/>
      <c r="Q58" s="81"/>
      <c r="R58" s="81"/>
      <c r="S58" s="39"/>
      <c r="T58" s="39"/>
    </row>
    <row r="59" spans="1:20" x14ac:dyDescent="0.3">
      <c r="B59" s="10" t="s">
        <v>28</v>
      </c>
      <c r="C59" s="80">
        <v>361095</v>
      </c>
      <c r="D59" s="80">
        <v>512938.87500000012</v>
      </c>
      <c r="E59" s="80">
        <v>471908.64999999991</v>
      </c>
      <c r="F59" s="80">
        <v>588005.30058275443</v>
      </c>
      <c r="G59" s="80">
        <v>505678.17594166577</v>
      </c>
      <c r="H59" s="80">
        <v>522893.6557503076</v>
      </c>
      <c r="I59" s="80">
        <v>522855.82071155915</v>
      </c>
      <c r="J59" s="80">
        <v>471915.60384332808</v>
      </c>
      <c r="K59" s="80">
        <v>499357.95135881659</v>
      </c>
      <c r="L59" s="115">
        <v>9.4674937210224019E-3</v>
      </c>
      <c r="M59" s="92"/>
      <c r="N59" s="48"/>
      <c r="O59" s="48"/>
      <c r="P59" s="48"/>
      <c r="Q59" s="48"/>
      <c r="R59" s="48"/>
      <c r="S59" s="48"/>
      <c r="T59" s="39"/>
    </row>
    <row r="60" spans="1:20" x14ac:dyDescent="0.3">
      <c r="B60" s="10" t="s">
        <v>76</v>
      </c>
      <c r="C60" s="94">
        <v>800000</v>
      </c>
      <c r="D60" s="80">
        <v>615846</v>
      </c>
      <c r="E60" s="80">
        <v>622004.46</v>
      </c>
      <c r="F60" s="80">
        <v>632909.22324714996</v>
      </c>
      <c r="G60" s="80">
        <v>629443.78875657381</v>
      </c>
      <c r="H60" s="80">
        <v>611871.52895053104</v>
      </c>
      <c r="I60" s="80">
        <v>581394.83327124594</v>
      </c>
      <c r="J60" s="80">
        <v>540019.30695500318</v>
      </c>
      <c r="K60" s="80">
        <v>490336.10875307396</v>
      </c>
      <c r="L60" s="115">
        <v>-3.8867204790350329E-2</v>
      </c>
      <c r="M60" s="92"/>
      <c r="N60" s="48"/>
      <c r="O60" s="48"/>
      <c r="P60" s="48"/>
      <c r="Q60" s="48"/>
      <c r="R60" s="48"/>
      <c r="S60" s="48"/>
      <c r="T60" s="39"/>
    </row>
    <row r="61" spans="1:20" x14ac:dyDescent="0.3">
      <c r="B61" s="10" t="s">
        <v>22</v>
      </c>
      <c r="C61" s="94">
        <v>300000</v>
      </c>
      <c r="D61" s="80">
        <v>297990</v>
      </c>
      <c r="E61" s="80">
        <v>303979.59899999999</v>
      </c>
      <c r="F61" s="80">
        <v>326885.78494704852</v>
      </c>
      <c r="G61" s="80">
        <v>343939.54724232317</v>
      </c>
      <c r="H61" s="80">
        <v>354091.44954104046</v>
      </c>
      <c r="I61" s="80">
        <v>356704.47205901495</v>
      </c>
      <c r="J61" s="80">
        <v>351620.17935585015</v>
      </c>
      <c r="K61" s="80">
        <v>339174.56195984065</v>
      </c>
      <c r="L61" s="115">
        <v>1.8426768438272845E-2</v>
      </c>
      <c r="M61" s="92"/>
      <c r="N61" s="48"/>
      <c r="O61" s="48"/>
      <c r="P61" s="48"/>
      <c r="Q61" s="48"/>
      <c r="R61" s="48"/>
      <c r="S61" s="48"/>
      <c r="T61" s="39"/>
    </row>
    <row r="62" spans="1:20" x14ac:dyDescent="0.3">
      <c r="B62" s="10" t="s">
        <v>26</v>
      </c>
      <c r="C62" s="94">
        <v>1400000</v>
      </c>
      <c r="D62" s="80">
        <v>761530</v>
      </c>
      <c r="E62" s="80">
        <v>769145.3</v>
      </c>
      <c r="F62" s="80">
        <v>842197.56687604997</v>
      </c>
      <c r="G62" s="80">
        <v>889826.10289940087</v>
      </c>
      <c r="H62" s="80">
        <v>907371.16166824929</v>
      </c>
      <c r="I62" s="80">
        <v>893207.60843353602</v>
      </c>
      <c r="J62" s="80">
        <v>848989.59018711606</v>
      </c>
      <c r="K62" s="80">
        <v>779337.92495881335</v>
      </c>
      <c r="L62" s="115">
        <v>2.1965500124732085E-3</v>
      </c>
      <c r="M62" s="92"/>
      <c r="N62" s="48"/>
      <c r="O62" s="48"/>
      <c r="P62" s="48"/>
      <c r="Q62" s="48"/>
      <c r="R62" s="48"/>
      <c r="S62" s="48"/>
      <c r="T62" s="39"/>
    </row>
    <row r="63" spans="1:20" x14ac:dyDescent="0.3">
      <c r="B63" s="10" t="s">
        <v>23</v>
      </c>
      <c r="C63" s="94">
        <v>250000</v>
      </c>
      <c r="D63" s="80">
        <v>466850.99999999988</v>
      </c>
      <c r="E63" s="80">
        <v>471519.50999999989</v>
      </c>
      <c r="F63" s="80">
        <v>508386.19762962655</v>
      </c>
      <c r="G63" s="80">
        <v>524962.63445214636</v>
      </c>
      <c r="H63" s="80">
        <v>519184.62851964816</v>
      </c>
      <c r="I63" s="80">
        <v>491803.94136919075</v>
      </c>
      <c r="J63" s="80">
        <v>446227.7811535112</v>
      </c>
      <c r="K63" s="80">
        <v>387822.52186081652</v>
      </c>
      <c r="L63" s="115">
        <v>-3.2044125673029167E-2</v>
      </c>
      <c r="M63" s="92"/>
      <c r="N63" s="48"/>
      <c r="O63" s="48"/>
      <c r="P63" s="48"/>
      <c r="Q63" s="48"/>
      <c r="R63" s="48"/>
      <c r="S63" s="48"/>
    </row>
    <row r="64" spans="1:20" x14ac:dyDescent="0.3">
      <c r="B64" s="23" t="s">
        <v>12</v>
      </c>
      <c r="C64" s="11">
        <v>3111095</v>
      </c>
      <c r="D64" s="11">
        <v>2655155.875</v>
      </c>
      <c r="E64" s="11">
        <v>2638557.5189999994</v>
      </c>
      <c r="F64" s="11">
        <v>2898384.0732826293</v>
      </c>
      <c r="G64" s="11">
        <v>2893850.2492921101</v>
      </c>
      <c r="H64" s="11">
        <v>2915412.4244297766</v>
      </c>
      <c r="I64" s="11">
        <v>2845966.6758445469</v>
      </c>
      <c r="J64" s="11">
        <v>2658772.461494809</v>
      </c>
      <c r="K64" s="11">
        <v>2496029.0688913609</v>
      </c>
      <c r="L64" s="115">
        <v>-9.212515158457002E-3</v>
      </c>
      <c r="M64" s="92"/>
      <c r="N64" s="48"/>
      <c r="O64" s="48"/>
      <c r="P64" s="48"/>
      <c r="Q64" s="48"/>
      <c r="R64" s="48"/>
      <c r="S64" s="48"/>
    </row>
    <row r="65" spans="1:20" x14ac:dyDescent="0.3">
      <c r="B65" s="40"/>
      <c r="C65" s="44"/>
      <c r="D65" s="44"/>
      <c r="E65" s="44"/>
      <c r="F65" s="44"/>
      <c r="G65" s="44"/>
      <c r="H65" s="44"/>
      <c r="I65" s="44"/>
      <c r="J65" s="44"/>
      <c r="K65" s="44"/>
      <c r="L65" s="45"/>
      <c r="M65" s="92"/>
      <c r="N65" s="48"/>
      <c r="O65" s="48"/>
      <c r="P65" s="48"/>
      <c r="Q65" s="48"/>
      <c r="R65" s="48"/>
      <c r="S65" s="48"/>
    </row>
    <row r="66" spans="1:20" x14ac:dyDescent="0.3">
      <c r="C66" s="49"/>
      <c r="D66" s="49"/>
      <c r="E66" s="49"/>
      <c r="F66" s="49"/>
      <c r="G66" s="49"/>
      <c r="H66" s="49"/>
      <c r="I66" s="49"/>
      <c r="J66" s="49"/>
      <c r="K66" s="49"/>
      <c r="L66" s="47"/>
    </row>
    <row r="67" spans="1:20" x14ac:dyDescent="0.3">
      <c r="B67" s="40"/>
      <c r="C67" s="41"/>
      <c r="D67" s="39"/>
      <c r="E67" s="39"/>
      <c r="F67" s="39"/>
      <c r="G67" s="39"/>
      <c r="I67" s="50"/>
      <c r="J67" s="50"/>
      <c r="K67" s="50"/>
    </row>
    <row r="68" spans="1:20" ht="119.25" customHeight="1" x14ac:dyDescent="0.3">
      <c r="H68" s="36"/>
      <c r="I68" s="36"/>
      <c r="J68" s="36"/>
      <c r="K68" s="36"/>
    </row>
    <row r="69" spans="1:20" s="52" customFormat="1" x14ac:dyDescent="0.3">
      <c r="B69" s="10"/>
      <c r="C69" s="80"/>
      <c r="D69" s="80"/>
      <c r="E69" s="80"/>
      <c r="F69" s="80"/>
      <c r="G69" s="80"/>
      <c r="H69" s="80"/>
      <c r="I69" s="80"/>
      <c r="J69" s="80"/>
      <c r="K69" s="80"/>
      <c r="L69" s="47"/>
      <c r="M69" s="108"/>
    </row>
    <row r="70" spans="1:20" x14ac:dyDescent="0.3">
      <c r="A70" s="3" t="s">
        <v>78</v>
      </c>
      <c r="B70" s="40"/>
      <c r="C70" s="41"/>
      <c r="D70" s="39"/>
      <c r="E70" s="39"/>
      <c r="F70" s="39"/>
      <c r="G70" s="39"/>
      <c r="M70" s="14"/>
      <c r="N70" s="3" t="s">
        <v>114</v>
      </c>
      <c r="O70" s="39"/>
      <c r="P70" s="39"/>
      <c r="Q70" s="39"/>
      <c r="R70" s="39"/>
      <c r="S70" s="39"/>
      <c r="T70" s="39"/>
    </row>
    <row r="71" spans="1:20" ht="14.4" x14ac:dyDescent="0.3">
      <c r="B71" s="42"/>
      <c r="C71" s="43">
        <v>2016</v>
      </c>
      <c r="D71" s="43">
        <v>2017</v>
      </c>
      <c r="E71" s="43">
        <v>2018</v>
      </c>
      <c r="F71" s="43">
        <v>2019</v>
      </c>
      <c r="G71" s="43">
        <v>2020</v>
      </c>
      <c r="H71" s="43">
        <v>2021</v>
      </c>
      <c r="I71" s="43">
        <v>2022</v>
      </c>
      <c r="J71" s="105">
        <v>2023</v>
      </c>
      <c r="K71" s="43">
        <v>2024</v>
      </c>
      <c r="L71" s="3" t="s">
        <v>74</v>
      </c>
      <c r="M71" s="81"/>
      <c r="N71" s="81"/>
      <c r="O71" s="81"/>
      <c r="P71" s="81"/>
      <c r="Q71" s="81"/>
      <c r="R71" s="81"/>
      <c r="S71" s="39"/>
      <c r="T71" s="39"/>
    </row>
    <row r="72" spans="1:20" x14ac:dyDescent="0.3">
      <c r="B72" s="10" t="s">
        <v>79</v>
      </c>
      <c r="C72" s="120">
        <v>285950000</v>
      </c>
      <c r="D72" s="120">
        <v>299976600</v>
      </c>
      <c r="E72" s="120">
        <v>288951168.65999997</v>
      </c>
      <c r="F72" s="120">
        <v>286630766.07493389</v>
      </c>
      <c r="G72" s="120">
        <v>282924457.77833945</v>
      </c>
      <c r="H72" s="120">
        <v>269958193.50851309</v>
      </c>
      <c r="I72" s="120">
        <v>252273166.90527624</v>
      </c>
      <c r="J72" s="120">
        <v>256254623.12246794</v>
      </c>
      <c r="K72" s="120">
        <v>248227659.24910945</v>
      </c>
      <c r="L72" s="130">
        <v>-2.5000739932810379E-2</v>
      </c>
      <c r="M72" s="92"/>
      <c r="N72" s="48"/>
      <c r="O72" s="48"/>
      <c r="P72" s="48"/>
      <c r="Q72" s="48"/>
      <c r="R72" s="48"/>
      <c r="S72" s="48"/>
      <c r="T72" s="39"/>
    </row>
    <row r="73" spans="1:20" x14ac:dyDescent="0.3">
      <c r="B73" s="10" t="s">
        <v>13</v>
      </c>
      <c r="C73" s="120">
        <v>541330530</v>
      </c>
      <c r="D73" s="120">
        <v>447181352.46750003</v>
      </c>
      <c r="E73" s="120">
        <v>430234217.95257533</v>
      </c>
      <c r="F73" s="120">
        <v>457655477.01905513</v>
      </c>
      <c r="G73" s="120">
        <v>442590452.31740457</v>
      </c>
      <c r="H73" s="120">
        <v>431983738.98409253</v>
      </c>
      <c r="I73" s="120">
        <v>408635392.89109468</v>
      </c>
      <c r="J73" s="120">
        <v>370017817.15357161</v>
      </c>
      <c r="K73" s="120">
        <v>336761208.14818549</v>
      </c>
      <c r="L73" s="130">
        <v>-4.0003790098163461E-2</v>
      </c>
      <c r="M73" s="92"/>
      <c r="N73" s="48"/>
      <c r="O73" s="48"/>
      <c r="P73" s="48"/>
      <c r="Q73" s="48"/>
      <c r="R73" s="48"/>
      <c r="S73" s="48"/>
      <c r="T73" s="39"/>
    </row>
    <row r="74" spans="1:20" x14ac:dyDescent="0.3">
      <c r="B74" s="23" t="s">
        <v>12</v>
      </c>
      <c r="C74" s="121">
        <v>827280530</v>
      </c>
      <c r="D74" s="121">
        <v>747157952.46749997</v>
      </c>
      <c r="E74" s="121">
        <v>719185386.61257529</v>
      </c>
      <c r="F74" s="121">
        <v>744286243.09398901</v>
      </c>
      <c r="G74" s="121">
        <v>725514910.09574401</v>
      </c>
      <c r="H74" s="121">
        <v>701941932.49260569</v>
      </c>
      <c r="I74" s="121">
        <v>660908559.79637098</v>
      </c>
      <c r="J74" s="121">
        <v>626272440.2760396</v>
      </c>
      <c r="K74" s="121">
        <v>584988867.397295</v>
      </c>
      <c r="L74" s="130">
        <v>-3.3835392203241166E-2</v>
      </c>
      <c r="M74" s="92"/>
      <c r="N74" s="48"/>
      <c r="O74" s="48"/>
      <c r="P74" s="48"/>
      <c r="Q74" s="48"/>
      <c r="R74" s="48"/>
      <c r="S74" s="48"/>
    </row>
    <row r="75" spans="1:20" x14ac:dyDescent="0.3">
      <c r="B75" s="40"/>
      <c r="C75" s="44"/>
      <c r="D75" s="44"/>
      <c r="E75" s="44"/>
      <c r="F75" s="44"/>
      <c r="G75" s="44"/>
      <c r="H75" s="44"/>
      <c r="I75" s="44"/>
      <c r="J75" s="44"/>
      <c r="K75" s="44"/>
      <c r="L75" s="45"/>
      <c r="M75" s="92"/>
      <c r="N75" s="48"/>
      <c r="O75" s="48"/>
      <c r="P75" s="48"/>
      <c r="Q75" s="48"/>
      <c r="R75" s="48"/>
      <c r="S75" s="48"/>
    </row>
    <row r="76" spans="1:20" x14ac:dyDescent="0.3">
      <c r="B76" s="1" t="s">
        <v>80</v>
      </c>
      <c r="C76" s="49"/>
      <c r="D76" s="49"/>
      <c r="E76" s="49"/>
      <c r="F76" s="49"/>
      <c r="G76" s="49"/>
      <c r="H76" s="49"/>
      <c r="I76" s="49"/>
      <c r="J76" s="49"/>
      <c r="K76" s="49"/>
      <c r="L76" s="47"/>
    </row>
    <row r="77" spans="1:20" x14ac:dyDescent="0.3">
      <c r="B77" s="40"/>
      <c r="C77" s="41"/>
      <c r="D77" s="39"/>
      <c r="E77" s="39"/>
      <c r="F77" s="39"/>
      <c r="G77" s="39"/>
      <c r="I77" s="50"/>
      <c r="J77" s="50"/>
      <c r="K77" s="50"/>
    </row>
    <row r="78" spans="1:20" ht="137.4" customHeight="1" x14ac:dyDescent="0.3">
      <c r="H78" s="36"/>
      <c r="I78" s="36"/>
      <c r="J78" s="36"/>
      <c r="K78" s="36"/>
    </row>
    <row r="79" spans="1:20" s="52" customFormat="1" x14ac:dyDescent="0.3">
      <c r="B79" s="10"/>
      <c r="C79" s="80"/>
      <c r="D79" s="80"/>
      <c r="E79" s="80"/>
      <c r="F79" s="80"/>
      <c r="G79" s="80"/>
      <c r="H79" s="80"/>
      <c r="I79" s="80"/>
      <c r="J79" s="80"/>
      <c r="K79" s="80"/>
      <c r="L79" s="47"/>
      <c r="M79" s="108"/>
    </row>
    <row r="80" spans="1:20" s="52" customFormat="1" x14ac:dyDescent="0.3">
      <c r="B80" s="10"/>
      <c r="C80" s="80"/>
      <c r="D80" s="80"/>
      <c r="E80" s="80"/>
      <c r="F80" s="80"/>
      <c r="G80" s="80"/>
      <c r="H80" s="80"/>
      <c r="I80" s="80"/>
      <c r="J80" s="80"/>
      <c r="K80" s="80"/>
      <c r="L80" s="47"/>
      <c r="M80" s="108"/>
    </row>
    <row r="81" spans="1:22" s="52" customFormat="1" x14ac:dyDescent="0.3">
      <c r="B81" s="10"/>
      <c r="C81" s="80"/>
      <c r="D81" s="80"/>
      <c r="E81" s="80"/>
      <c r="F81" s="80"/>
      <c r="G81" s="80"/>
      <c r="H81" s="80"/>
      <c r="I81" s="80"/>
      <c r="J81" s="80"/>
      <c r="K81" s="80"/>
      <c r="L81" s="47"/>
      <c r="M81" s="108"/>
    </row>
    <row r="82" spans="1:22" s="52" customFormat="1" x14ac:dyDescent="0.3">
      <c r="B82" s="10"/>
      <c r="C82" s="80"/>
      <c r="D82" s="80"/>
      <c r="E82" s="80"/>
      <c r="F82" s="80"/>
      <c r="G82" s="80"/>
      <c r="H82" s="80"/>
      <c r="I82" s="80"/>
      <c r="J82" s="80"/>
      <c r="K82" s="80"/>
      <c r="L82" s="47"/>
      <c r="M82" s="108"/>
    </row>
    <row r="83" spans="1:22" s="52" customFormat="1" x14ac:dyDescent="0.3">
      <c r="B83" s="23"/>
      <c r="C83" s="11"/>
      <c r="D83" s="11"/>
      <c r="E83" s="11"/>
      <c r="F83" s="11"/>
      <c r="G83" s="11"/>
      <c r="H83" s="11"/>
      <c r="I83" s="11"/>
      <c r="J83" s="11"/>
      <c r="K83" s="11"/>
      <c r="L83" s="47"/>
      <c r="M83" s="108"/>
    </row>
    <row r="84" spans="1:22" s="52" customFormat="1" x14ac:dyDescent="0.3">
      <c r="B84" s="57"/>
      <c r="C84" s="56"/>
      <c r="D84" s="56"/>
      <c r="E84" s="51"/>
      <c r="F84" s="56"/>
      <c r="G84" s="56"/>
      <c r="H84" s="51"/>
      <c r="I84" s="51"/>
      <c r="J84" s="51"/>
      <c r="K84" s="51"/>
      <c r="M84" s="108"/>
    </row>
    <row r="85" spans="1:22" s="52" customFormat="1" x14ac:dyDescent="0.3">
      <c r="B85" s="57"/>
      <c r="C85" s="56"/>
      <c r="D85" s="56"/>
      <c r="E85" s="51"/>
      <c r="F85" s="56"/>
      <c r="G85" s="56"/>
      <c r="H85" s="51"/>
      <c r="I85" s="51"/>
      <c r="J85" s="51"/>
      <c r="K85" s="51"/>
      <c r="M85" s="108"/>
    </row>
    <row r="86" spans="1:22" s="52" customFormat="1" x14ac:dyDescent="0.3">
      <c r="B86" s="57"/>
      <c r="C86" s="56"/>
      <c r="D86" s="56"/>
      <c r="E86" s="51"/>
      <c r="F86" s="56"/>
      <c r="G86" s="56"/>
      <c r="H86" s="51"/>
      <c r="I86" s="51"/>
      <c r="J86" s="51"/>
      <c r="K86" s="51"/>
      <c r="M86" s="108"/>
    </row>
    <row r="87" spans="1:22" s="52" customFormat="1" x14ac:dyDescent="0.3">
      <c r="B87" s="51"/>
      <c r="C87" s="56"/>
      <c r="D87" s="56"/>
      <c r="E87" s="51"/>
      <c r="F87" s="56"/>
      <c r="G87" s="56"/>
      <c r="H87" s="51"/>
      <c r="I87" s="51"/>
      <c r="J87" s="51"/>
      <c r="K87" s="51"/>
      <c r="M87" s="108"/>
    </row>
    <row r="88" spans="1:22" s="51" customFormat="1" x14ac:dyDescent="0.3">
      <c r="A88" s="52"/>
      <c r="B88" s="58"/>
      <c r="C88" s="55"/>
      <c r="D88" s="55"/>
      <c r="E88" s="55"/>
      <c r="F88" s="55"/>
      <c r="G88" s="55"/>
      <c r="L88" s="52"/>
      <c r="M88" s="108"/>
      <c r="N88" s="52"/>
      <c r="O88" s="52"/>
      <c r="P88" s="52"/>
      <c r="Q88" s="52"/>
      <c r="R88" s="52"/>
      <c r="S88" s="52"/>
      <c r="T88" s="52"/>
      <c r="U88" s="52"/>
      <c r="V88" s="52"/>
    </row>
    <row r="89" spans="1:22" s="51" customFormat="1" x14ac:dyDescent="0.3">
      <c r="A89" s="52"/>
      <c r="B89" s="59"/>
      <c r="C89" s="54"/>
      <c r="D89" s="54"/>
      <c r="E89" s="54"/>
      <c r="F89" s="54"/>
      <c r="G89" s="54"/>
      <c r="L89" s="52"/>
      <c r="M89" s="108"/>
      <c r="N89" s="52"/>
      <c r="O89" s="52"/>
      <c r="P89" s="52"/>
      <c r="Q89" s="52"/>
      <c r="R89" s="52"/>
      <c r="S89" s="52"/>
      <c r="T89" s="52"/>
      <c r="U89" s="52"/>
      <c r="V89" s="52"/>
    </row>
    <row r="90" spans="1:22" s="51" customFormat="1" x14ac:dyDescent="0.3">
      <c r="A90" s="52"/>
      <c r="B90" s="53"/>
      <c r="C90" s="54"/>
      <c r="D90" s="54"/>
      <c r="E90" s="54"/>
      <c r="F90" s="54"/>
      <c r="G90" s="54"/>
      <c r="L90" s="52"/>
      <c r="M90" s="108"/>
      <c r="N90" s="52"/>
      <c r="O90" s="52"/>
      <c r="P90" s="52"/>
      <c r="Q90" s="52"/>
      <c r="R90" s="52"/>
      <c r="S90" s="52"/>
      <c r="T90" s="52"/>
      <c r="U90" s="52"/>
      <c r="V90" s="52"/>
    </row>
    <row r="91" spans="1:22" s="51" customFormat="1" x14ac:dyDescent="0.3">
      <c r="A91" s="52"/>
      <c r="B91" s="53"/>
      <c r="C91" s="54"/>
      <c r="D91" s="54"/>
      <c r="E91" s="54"/>
      <c r="F91" s="54"/>
      <c r="G91" s="54"/>
      <c r="L91" s="52"/>
      <c r="M91" s="108"/>
      <c r="N91" s="52"/>
      <c r="O91" s="52"/>
      <c r="P91" s="52"/>
      <c r="Q91" s="52"/>
      <c r="R91" s="52"/>
      <c r="S91" s="52"/>
      <c r="T91" s="52"/>
      <c r="U91" s="52"/>
      <c r="V91" s="52"/>
    </row>
    <row r="92" spans="1:22" s="51" customFormat="1" x14ac:dyDescent="0.3">
      <c r="A92" s="52"/>
      <c r="B92" s="59"/>
      <c r="C92" s="54"/>
      <c r="D92" s="54"/>
      <c r="E92" s="60"/>
      <c r="F92" s="60"/>
      <c r="G92" s="60"/>
      <c r="L92" s="52"/>
      <c r="M92" s="108"/>
      <c r="N92" s="52"/>
      <c r="O92" s="52"/>
      <c r="P92" s="52"/>
      <c r="Q92" s="52"/>
      <c r="R92" s="52"/>
      <c r="S92" s="52"/>
      <c r="T92" s="52"/>
      <c r="U92" s="52"/>
      <c r="V92" s="52"/>
    </row>
    <row r="93" spans="1:22" s="51" customFormat="1" x14ac:dyDescent="0.3">
      <c r="A93" s="52"/>
      <c r="B93" s="53"/>
      <c r="C93" s="54"/>
      <c r="D93" s="54"/>
      <c r="E93" s="60"/>
      <c r="F93" s="60"/>
      <c r="G93" s="60"/>
      <c r="L93" s="52"/>
      <c r="M93" s="108"/>
      <c r="N93" s="52"/>
      <c r="O93" s="52"/>
      <c r="P93" s="52"/>
      <c r="Q93" s="52"/>
      <c r="R93" s="52"/>
      <c r="S93" s="52"/>
      <c r="T93" s="52"/>
      <c r="U93" s="52"/>
      <c r="V93" s="52"/>
    </row>
    <row r="94" spans="1:22" s="51" customFormat="1" x14ac:dyDescent="0.3">
      <c r="A94" s="52"/>
      <c r="B94" s="53"/>
      <c r="C94" s="61"/>
      <c r="D94" s="54"/>
      <c r="E94" s="54"/>
      <c r="F94" s="61"/>
      <c r="G94" s="62"/>
      <c r="L94" s="52"/>
      <c r="M94" s="108"/>
      <c r="N94" s="52"/>
      <c r="O94" s="52"/>
      <c r="P94" s="52"/>
      <c r="Q94" s="52"/>
      <c r="R94" s="52"/>
      <c r="S94" s="52"/>
      <c r="T94" s="52"/>
      <c r="U94" s="52"/>
      <c r="V94" s="52"/>
    </row>
    <row r="95" spans="1:22" s="51" customFormat="1" x14ac:dyDescent="0.3">
      <c r="A95" s="52"/>
      <c r="B95" s="53"/>
      <c r="C95" s="54"/>
      <c r="D95" s="54"/>
      <c r="E95" s="54"/>
      <c r="F95" s="54"/>
      <c r="G95" s="54"/>
      <c r="L95" s="52"/>
      <c r="M95" s="108"/>
      <c r="N95" s="52"/>
      <c r="O95" s="52"/>
      <c r="P95" s="52"/>
      <c r="Q95" s="52"/>
      <c r="R95" s="52"/>
      <c r="S95" s="52"/>
      <c r="T95" s="52"/>
      <c r="U95" s="52"/>
      <c r="V95" s="52"/>
    </row>
    <row r="96" spans="1:22" s="51" customFormat="1" x14ac:dyDescent="0.3">
      <c r="A96" s="52"/>
      <c r="B96" s="63"/>
      <c r="C96" s="54"/>
      <c r="D96" s="54"/>
      <c r="E96" s="54"/>
      <c r="F96" s="54"/>
      <c r="G96" s="54"/>
      <c r="L96" s="52"/>
      <c r="M96" s="108"/>
      <c r="N96" s="52"/>
      <c r="O96" s="52"/>
      <c r="P96" s="52"/>
      <c r="Q96" s="52"/>
      <c r="R96" s="52"/>
      <c r="S96" s="52"/>
      <c r="T96" s="52"/>
      <c r="U96" s="52"/>
      <c r="V96" s="52"/>
    </row>
    <row r="97" spans="1:22" s="51" customFormat="1" x14ac:dyDescent="0.3">
      <c r="A97" s="52"/>
      <c r="C97" s="56"/>
      <c r="D97" s="56"/>
      <c r="F97" s="56"/>
      <c r="G97" s="56"/>
      <c r="L97" s="52"/>
      <c r="M97" s="108"/>
      <c r="N97" s="52"/>
      <c r="O97" s="52"/>
      <c r="P97" s="52"/>
      <c r="Q97" s="52"/>
      <c r="R97" s="52"/>
      <c r="S97" s="52"/>
      <c r="T97" s="52"/>
      <c r="U97" s="52"/>
      <c r="V97" s="52"/>
    </row>
    <row r="98" spans="1:22" s="51" customFormat="1" x14ac:dyDescent="0.3">
      <c r="A98" s="52"/>
      <c r="C98" s="56"/>
      <c r="D98" s="56"/>
      <c r="F98" s="56"/>
      <c r="G98" s="56"/>
      <c r="L98" s="52"/>
      <c r="M98" s="108"/>
      <c r="N98" s="52"/>
      <c r="O98" s="52"/>
      <c r="P98" s="52"/>
      <c r="Q98" s="52"/>
      <c r="R98" s="52"/>
      <c r="S98" s="52"/>
      <c r="T98" s="52"/>
      <c r="U98" s="52"/>
      <c r="V98" s="52"/>
    </row>
    <row r="99" spans="1:22" s="51" customFormat="1" x14ac:dyDescent="0.3">
      <c r="A99" s="52"/>
      <c r="C99" s="56"/>
      <c r="D99" s="56"/>
      <c r="F99" s="56"/>
      <c r="G99" s="56"/>
      <c r="L99" s="52"/>
      <c r="M99" s="108"/>
      <c r="N99" s="52"/>
      <c r="O99" s="52"/>
      <c r="P99" s="52"/>
      <c r="Q99" s="52"/>
      <c r="R99" s="52"/>
      <c r="S99" s="52"/>
      <c r="T99" s="52"/>
      <c r="U99" s="52"/>
      <c r="V99" s="52"/>
    </row>
    <row r="100" spans="1:22" s="51" customFormat="1" x14ac:dyDescent="0.3">
      <c r="A100" s="52"/>
      <c r="C100" s="56"/>
      <c r="D100" s="56"/>
      <c r="F100" s="56"/>
      <c r="G100" s="56"/>
      <c r="L100" s="52"/>
      <c r="M100" s="108"/>
      <c r="N100" s="52"/>
      <c r="O100" s="52"/>
      <c r="P100" s="52"/>
      <c r="Q100" s="52"/>
      <c r="R100" s="52"/>
      <c r="S100" s="52"/>
      <c r="T100" s="52"/>
      <c r="U100" s="52"/>
      <c r="V100" s="52"/>
    </row>
    <row r="101" spans="1:22" s="52" customFormat="1" x14ac:dyDescent="0.3">
      <c r="A101" s="51"/>
      <c r="B101" s="51"/>
      <c r="C101" s="56"/>
      <c r="D101" s="56"/>
      <c r="E101" s="51"/>
      <c r="F101" s="56"/>
      <c r="G101" s="56"/>
      <c r="H101" s="51"/>
      <c r="I101" s="51"/>
      <c r="J101" s="51"/>
      <c r="K101" s="51"/>
      <c r="M101" s="109"/>
      <c r="N101" s="51"/>
      <c r="O101" s="51"/>
      <c r="P101" s="51"/>
      <c r="Q101" s="51"/>
      <c r="R101" s="51"/>
      <c r="S101" s="51"/>
      <c r="T101" s="51"/>
      <c r="U101" s="51"/>
      <c r="V101" s="51"/>
    </row>
    <row r="102" spans="1:22" s="52" customFormat="1" x14ac:dyDescent="0.3">
      <c r="B102" s="58"/>
      <c r="C102" s="55"/>
      <c r="D102" s="55"/>
      <c r="E102" s="55"/>
      <c r="F102" s="55"/>
      <c r="G102" s="55"/>
      <c r="H102" s="55"/>
      <c r="I102" s="55"/>
      <c r="J102" s="55"/>
      <c r="K102" s="55"/>
      <c r="M102" s="108"/>
    </row>
    <row r="103" spans="1:22" s="52" customFormat="1" x14ac:dyDescent="0.3">
      <c r="B103" s="59"/>
      <c r="C103" s="64"/>
      <c r="D103" s="64"/>
      <c r="E103" s="64"/>
      <c r="F103" s="64"/>
      <c r="G103" s="64"/>
      <c r="H103" s="54"/>
      <c r="I103" s="54"/>
      <c r="J103" s="54"/>
      <c r="K103" s="54"/>
      <c r="M103" s="108"/>
    </row>
    <row r="104" spans="1:22" s="52" customFormat="1" x14ac:dyDescent="0.3">
      <c r="B104" s="59"/>
      <c r="C104" s="64"/>
      <c r="D104" s="64"/>
      <c r="E104" s="64"/>
      <c r="F104" s="64"/>
      <c r="G104" s="64"/>
      <c r="H104" s="54"/>
      <c r="I104" s="54"/>
      <c r="J104" s="54"/>
      <c r="K104" s="54"/>
      <c r="M104" s="108"/>
    </row>
    <row r="105" spans="1:22" s="52" customFormat="1" x14ac:dyDescent="0.3">
      <c r="B105" s="59"/>
      <c r="C105" s="64"/>
      <c r="D105" s="64"/>
      <c r="E105" s="64"/>
      <c r="F105" s="64"/>
      <c r="G105" s="64"/>
      <c r="H105" s="54"/>
      <c r="I105" s="54"/>
      <c r="J105" s="54"/>
      <c r="K105" s="54"/>
      <c r="M105" s="108"/>
    </row>
    <row r="106" spans="1:22" s="52" customFormat="1" x14ac:dyDescent="0.3">
      <c r="B106" s="59"/>
      <c r="C106" s="64"/>
      <c r="D106" s="64"/>
      <c r="E106" s="64"/>
      <c r="F106" s="64"/>
      <c r="G106" s="64"/>
      <c r="H106" s="54"/>
      <c r="I106" s="54"/>
      <c r="J106" s="54"/>
      <c r="K106" s="54"/>
      <c r="M106" s="108"/>
    </row>
    <row r="107" spans="1:22" s="52" customFormat="1" x14ac:dyDescent="0.3">
      <c r="B107" s="55"/>
      <c r="C107" s="65"/>
      <c r="D107" s="65"/>
      <c r="E107" s="65"/>
      <c r="F107" s="65"/>
      <c r="G107" s="65"/>
      <c r="H107" s="54"/>
      <c r="I107" s="54"/>
      <c r="J107" s="54"/>
      <c r="K107" s="54"/>
      <c r="M107" s="108"/>
    </row>
    <row r="108" spans="1:22" s="52" customFormat="1" x14ac:dyDescent="0.3">
      <c r="G108" s="66"/>
      <c r="H108" s="54"/>
      <c r="I108" s="54"/>
      <c r="J108" s="54"/>
      <c r="K108" s="54"/>
      <c r="L108" s="67"/>
      <c r="M108" s="110"/>
    </row>
    <row r="109" spans="1:22" s="52" customFormat="1" x14ac:dyDescent="0.3">
      <c r="B109" s="59"/>
      <c r="C109" s="68"/>
      <c r="D109" s="68"/>
      <c r="E109" s="68"/>
      <c r="F109" s="68"/>
      <c r="G109" s="68"/>
      <c r="H109" s="41"/>
      <c r="I109" s="41"/>
      <c r="J109" s="41"/>
      <c r="K109" s="41"/>
      <c r="L109" s="67"/>
      <c r="M109" s="110"/>
    </row>
    <row r="110" spans="1:22" s="52" customFormat="1" x14ac:dyDescent="0.3">
      <c r="H110" s="69"/>
      <c r="I110" s="69"/>
      <c r="J110" s="69"/>
      <c r="K110" s="69"/>
      <c r="L110" s="67"/>
      <c r="M110" s="110"/>
    </row>
    <row r="111" spans="1:22" s="52" customFormat="1" x14ac:dyDescent="0.3">
      <c r="B111" s="57"/>
      <c r="H111" s="70"/>
      <c r="I111" s="70"/>
      <c r="J111" s="70"/>
      <c r="K111" s="70"/>
      <c r="L111" s="67"/>
      <c r="M111" s="110"/>
    </row>
    <row r="112" spans="1:22" s="52" customFormat="1" x14ac:dyDescent="0.3">
      <c r="B112" s="57"/>
      <c r="H112" s="41"/>
      <c r="I112" s="41"/>
      <c r="J112" s="41"/>
      <c r="K112" s="41"/>
      <c r="M112" s="108"/>
    </row>
    <row r="113" spans="1:22" s="52" customFormat="1" x14ac:dyDescent="0.3">
      <c r="H113" s="70"/>
      <c r="I113" s="70"/>
      <c r="J113" s="70"/>
      <c r="K113" s="70"/>
      <c r="M113" s="108"/>
    </row>
    <row r="114" spans="1:22" s="52" customFormat="1" x14ac:dyDescent="0.3">
      <c r="C114" s="70"/>
      <c r="D114" s="70"/>
      <c r="E114" s="70"/>
      <c r="F114" s="70"/>
      <c r="G114" s="70"/>
      <c r="H114" s="70"/>
      <c r="I114" s="70"/>
      <c r="J114" s="70"/>
      <c r="K114" s="70"/>
      <c r="M114" s="108"/>
    </row>
    <row r="115" spans="1:22" s="52" customFormat="1" x14ac:dyDescent="0.3">
      <c r="C115" s="70"/>
      <c r="D115" s="70"/>
      <c r="E115" s="70"/>
      <c r="F115" s="70"/>
      <c r="G115" s="70"/>
      <c r="H115" s="56"/>
      <c r="I115" s="56"/>
      <c r="J115" s="56"/>
      <c r="K115" s="56"/>
      <c r="M115" s="108"/>
    </row>
    <row r="116" spans="1:22" s="52" customFormat="1" x14ac:dyDescent="0.3">
      <c r="B116" s="59"/>
      <c r="C116" s="56"/>
      <c r="D116" s="56"/>
      <c r="E116" s="56"/>
      <c r="F116" s="56"/>
      <c r="G116" s="56"/>
      <c r="H116" s="55"/>
      <c r="I116" s="55"/>
      <c r="J116" s="55"/>
      <c r="K116" s="55"/>
      <c r="M116" s="108"/>
    </row>
    <row r="117" spans="1:22" s="52" customFormat="1" x14ac:dyDescent="0.3">
      <c r="B117" s="71"/>
      <c r="H117" s="54"/>
      <c r="I117" s="54"/>
      <c r="J117" s="54"/>
      <c r="K117" s="54"/>
      <c r="M117" s="108"/>
    </row>
    <row r="118" spans="1:22" s="52" customFormat="1" x14ac:dyDescent="0.3">
      <c r="C118" s="68"/>
      <c r="D118" s="68"/>
      <c r="E118" s="68"/>
      <c r="F118" s="68"/>
      <c r="G118" s="68"/>
      <c r="H118" s="67"/>
      <c r="I118" s="67"/>
      <c r="J118" s="67"/>
      <c r="K118" s="67"/>
      <c r="M118" s="108"/>
    </row>
    <row r="119" spans="1:22" s="52" customFormat="1" x14ac:dyDescent="0.3">
      <c r="C119" s="67"/>
      <c r="D119" s="67"/>
      <c r="E119" s="67"/>
      <c r="F119" s="67"/>
      <c r="G119" s="67"/>
      <c r="H119" s="67"/>
      <c r="I119" s="67"/>
      <c r="J119" s="67"/>
      <c r="K119" s="67"/>
      <c r="M119" s="108"/>
    </row>
    <row r="120" spans="1:22" s="52" customFormat="1" x14ac:dyDescent="0.3">
      <c r="C120" s="67"/>
      <c r="D120" s="67"/>
      <c r="E120" s="67"/>
      <c r="F120" s="67"/>
      <c r="G120" s="67"/>
      <c r="H120" s="67"/>
      <c r="I120" s="67"/>
      <c r="J120" s="67"/>
      <c r="K120" s="67"/>
      <c r="M120" s="108"/>
    </row>
    <row r="121" spans="1:22" s="52" customFormat="1" x14ac:dyDescent="0.3">
      <c r="C121" s="67"/>
      <c r="D121" s="67"/>
      <c r="E121" s="67"/>
      <c r="F121" s="67"/>
      <c r="G121" s="67"/>
      <c r="H121" s="67"/>
      <c r="I121" s="67"/>
      <c r="J121" s="67"/>
      <c r="K121" s="67"/>
      <c r="M121" s="108"/>
    </row>
    <row r="122" spans="1:22" s="51" customFormat="1" x14ac:dyDescent="0.3">
      <c r="A122" s="52"/>
      <c r="B122" s="52"/>
      <c r="C122" s="67"/>
      <c r="D122" s="67"/>
      <c r="E122" s="67"/>
      <c r="F122" s="67"/>
      <c r="G122" s="67"/>
      <c r="L122" s="52"/>
      <c r="M122" s="108"/>
      <c r="N122" s="52"/>
      <c r="O122" s="52"/>
      <c r="P122" s="52"/>
      <c r="Q122" s="52"/>
      <c r="R122" s="52"/>
      <c r="S122" s="52"/>
      <c r="T122" s="52"/>
      <c r="U122" s="52"/>
      <c r="V122" s="52"/>
    </row>
    <row r="123" spans="1:22" s="52" customFormat="1" x14ac:dyDescent="0.3">
      <c r="C123" s="67"/>
      <c r="D123" s="67"/>
      <c r="E123" s="67"/>
      <c r="F123" s="67"/>
      <c r="G123" s="67"/>
      <c r="H123" s="51"/>
      <c r="I123" s="51"/>
      <c r="J123" s="51"/>
      <c r="K123" s="51"/>
      <c r="M123" s="108"/>
      <c r="V123" s="51"/>
    </row>
    <row r="124" spans="1:22" s="52" customFormat="1" x14ac:dyDescent="0.3">
      <c r="C124" s="67"/>
      <c r="D124" s="67"/>
      <c r="E124" s="67"/>
      <c r="F124" s="67"/>
      <c r="G124" s="67"/>
      <c r="H124" s="51"/>
      <c r="I124" s="51"/>
      <c r="J124" s="51"/>
      <c r="K124" s="51"/>
      <c r="M124" s="108"/>
      <c r="V124" s="51"/>
    </row>
    <row r="125" spans="1:22" s="52" customFormat="1" x14ac:dyDescent="0.3">
      <c r="C125" s="67"/>
      <c r="D125" s="67"/>
      <c r="E125" s="67"/>
      <c r="F125" s="67"/>
      <c r="G125" s="67"/>
      <c r="H125" s="51"/>
      <c r="I125" s="51"/>
      <c r="J125" s="51"/>
      <c r="K125" s="51"/>
      <c r="M125" s="108"/>
      <c r="V125" s="51"/>
    </row>
    <row r="126" spans="1:22" s="52" customFormat="1" x14ac:dyDescent="0.3">
      <c r="C126" s="67"/>
      <c r="D126" s="67"/>
      <c r="E126" s="67"/>
      <c r="F126" s="67"/>
      <c r="G126" s="67"/>
      <c r="H126" s="51"/>
      <c r="I126" s="51"/>
      <c r="J126" s="51"/>
      <c r="K126" s="51"/>
      <c r="M126" s="108"/>
      <c r="V126" s="51"/>
    </row>
    <row r="127" spans="1:22" s="52" customFormat="1" x14ac:dyDescent="0.3">
      <c r="C127" s="67"/>
      <c r="D127" s="67"/>
      <c r="E127" s="67"/>
      <c r="F127" s="67"/>
      <c r="G127" s="67"/>
      <c r="H127" s="51"/>
      <c r="I127" s="51"/>
      <c r="J127" s="51"/>
      <c r="K127" s="51"/>
      <c r="M127" s="108"/>
      <c r="V127" s="51"/>
    </row>
    <row r="128" spans="1:22" s="52" customFormat="1" x14ac:dyDescent="0.3">
      <c r="C128" s="67"/>
      <c r="D128" s="67"/>
      <c r="E128" s="67"/>
      <c r="F128" s="67"/>
      <c r="G128" s="67"/>
      <c r="H128" s="51"/>
      <c r="I128" s="51"/>
      <c r="J128" s="51"/>
      <c r="K128" s="51"/>
      <c r="M128" s="108"/>
      <c r="V128" s="51"/>
    </row>
    <row r="129" spans="3:22" s="52" customFormat="1" x14ac:dyDescent="0.3">
      <c r="C129" s="67"/>
      <c r="D129" s="67"/>
      <c r="E129" s="67"/>
      <c r="F129" s="67"/>
      <c r="G129" s="67"/>
      <c r="H129" s="51"/>
      <c r="I129" s="51"/>
      <c r="J129" s="51"/>
      <c r="K129" s="51"/>
      <c r="M129" s="108"/>
      <c r="V129" s="51"/>
    </row>
    <row r="130" spans="3:22" s="52" customFormat="1" x14ac:dyDescent="0.3">
      <c r="C130" s="67"/>
      <c r="D130" s="67"/>
      <c r="E130" s="67"/>
      <c r="F130" s="67"/>
      <c r="G130" s="67"/>
      <c r="H130" s="51"/>
      <c r="I130" s="51"/>
      <c r="J130" s="51"/>
      <c r="K130" s="51"/>
      <c r="M130" s="108"/>
      <c r="V130" s="51"/>
    </row>
    <row r="131" spans="3:22" s="52" customFormat="1" x14ac:dyDescent="0.3">
      <c r="C131" s="67"/>
      <c r="D131" s="67"/>
      <c r="E131" s="67"/>
      <c r="F131" s="67"/>
      <c r="G131" s="67"/>
      <c r="H131" s="51"/>
      <c r="I131" s="51"/>
      <c r="J131" s="51"/>
      <c r="K131" s="51"/>
      <c r="M131" s="108"/>
      <c r="V131" s="51"/>
    </row>
    <row r="132" spans="3:22" s="52" customFormat="1" x14ac:dyDescent="0.3">
      <c r="C132" s="67"/>
      <c r="D132" s="67"/>
      <c r="E132" s="67"/>
      <c r="F132" s="67"/>
      <c r="G132" s="67"/>
      <c r="H132" s="51"/>
      <c r="I132" s="51"/>
      <c r="J132" s="51"/>
      <c r="K132" s="51"/>
      <c r="M132" s="108"/>
      <c r="V132" s="51"/>
    </row>
    <row r="133" spans="3:22" s="52" customFormat="1" x14ac:dyDescent="0.3">
      <c r="C133" s="67"/>
      <c r="D133" s="67"/>
      <c r="E133" s="67"/>
      <c r="F133" s="67"/>
      <c r="G133" s="67"/>
      <c r="H133" s="51"/>
      <c r="I133" s="51"/>
      <c r="J133" s="51"/>
      <c r="K133" s="51"/>
      <c r="M133" s="108"/>
      <c r="V133" s="51"/>
    </row>
    <row r="134" spans="3:22" s="52" customFormat="1" x14ac:dyDescent="0.3">
      <c r="C134" s="67"/>
      <c r="D134" s="67"/>
      <c r="E134" s="67"/>
      <c r="F134" s="67"/>
      <c r="G134" s="67"/>
      <c r="H134" s="51"/>
      <c r="I134" s="51"/>
      <c r="J134" s="51"/>
      <c r="K134" s="51"/>
      <c r="M134" s="108"/>
      <c r="V134" s="51"/>
    </row>
    <row r="135" spans="3:22" s="52" customFormat="1" x14ac:dyDescent="0.3">
      <c r="C135" s="67"/>
      <c r="D135" s="67"/>
      <c r="E135" s="67"/>
      <c r="F135" s="67"/>
      <c r="G135" s="67"/>
      <c r="H135" s="51"/>
      <c r="I135" s="51"/>
      <c r="J135" s="51"/>
      <c r="K135" s="51"/>
      <c r="M135" s="108"/>
      <c r="V135" s="51"/>
    </row>
    <row r="136" spans="3:22" s="52" customFormat="1" x14ac:dyDescent="0.3">
      <c r="C136" s="67"/>
      <c r="D136" s="67"/>
      <c r="E136" s="67"/>
      <c r="F136" s="67"/>
      <c r="G136" s="67"/>
      <c r="H136" s="51"/>
      <c r="I136" s="51"/>
      <c r="J136" s="51"/>
      <c r="K136" s="51"/>
      <c r="M136" s="108"/>
      <c r="V136" s="51"/>
    </row>
    <row r="137" spans="3:22" s="52" customFormat="1" x14ac:dyDescent="0.3">
      <c r="C137" s="67"/>
      <c r="D137" s="67"/>
      <c r="E137" s="67"/>
      <c r="F137" s="67"/>
      <c r="G137" s="67"/>
      <c r="H137" s="51"/>
      <c r="I137" s="51"/>
      <c r="J137" s="51"/>
      <c r="K137" s="51"/>
      <c r="M137" s="108"/>
      <c r="V137" s="51"/>
    </row>
    <row r="138" spans="3:22" s="52" customFormat="1" x14ac:dyDescent="0.3">
      <c r="C138" s="67"/>
      <c r="D138" s="67"/>
      <c r="E138" s="67"/>
      <c r="F138" s="67"/>
      <c r="G138" s="67"/>
      <c r="H138" s="51"/>
      <c r="I138" s="51"/>
      <c r="J138" s="51"/>
      <c r="K138" s="51"/>
      <c r="M138" s="108"/>
      <c r="V138" s="51"/>
    </row>
    <row r="139" spans="3:22" s="52" customFormat="1" x14ac:dyDescent="0.3">
      <c r="C139" s="67"/>
      <c r="D139" s="67"/>
      <c r="E139" s="67"/>
      <c r="F139" s="67"/>
      <c r="G139" s="67"/>
      <c r="H139" s="51"/>
      <c r="I139" s="51"/>
      <c r="J139" s="51"/>
      <c r="K139" s="51"/>
      <c r="M139" s="108"/>
      <c r="V139" s="51"/>
    </row>
    <row r="140" spans="3:22" s="52" customFormat="1" x14ac:dyDescent="0.3">
      <c r="C140" s="67"/>
      <c r="D140" s="67"/>
      <c r="E140" s="67"/>
      <c r="F140" s="67"/>
      <c r="G140" s="67"/>
      <c r="H140" s="51"/>
      <c r="I140" s="51"/>
      <c r="J140" s="51"/>
      <c r="K140" s="51"/>
      <c r="M140" s="108"/>
      <c r="V140" s="51"/>
    </row>
    <row r="141" spans="3:22" s="52" customFormat="1" x14ac:dyDescent="0.3">
      <c r="C141" s="67"/>
      <c r="D141" s="67"/>
      <c r="E141" s="67"/>
      <c r="F141" s="67"/>
      <c r="G141" s="67"/>
      <c r="H141" s="51"/>
      <c r="I141" s="51"/>
      <c r="J141" s="51"/>
      <c r="K141" s="51"/>
      <c r="M141" s="108"/>
      <c r="V141" s="51"/>
    </row>
    <row r="142" spans="3:22" s="52" customFormat="1" x14ac:dyDescent="0.3">
      <c r="C142" s="67"/>
      <c r="D142" s="67"/>
      <c r="E142" s="67"/>
      <c r="F142" s="67"/>
      <c r="G142" s="67"/>
      <c r="H142" s="51"/>
      <c r="I142" s="51"/>
      <c r="J142" s="51"/>
      <c r="K142" s="51"/>
      <c r="M142" s="108"/>
      <c r="V142" s="51"/>
    </row>
    <row r="143" spans="3:22" s="52" customFormat="1" x14ac:dyDescent="0.3">
      <c r="C143" s="67"/>
      <c r="D143" s="67"/>
      <c r="E143" s="67"/>
      <c r="F143" s="67"/>
      <c r="G143" s="67"/>
      <c r="H143" s="51"/>
      <c r="I143" s="51"/>
      <c r="J143" s="51"/>
      <c r="K143" s="51"/>
      <c r="M143" s="108"/>
      <c r="V143" s="51"/>
    </row>
    <row r="144" spans="3:22" s="52" customFormat="1" x14ac:dyDescent="0.3">
      <c r="C144" s="67"/>
      <c r="D144" s="67"/>
      <c r="E144" s="67"/>
      <c r="F144" s="67"/>
      <c r="G144" s="67"/>
      <c r="H144" s="51"/>
      <c r="I144" s="51"/>
      <c r="J144" s="51"/>
      <c r="K144" s="51"/>
      <c r="M144" s="108"/>
      <c r="V144" s="51"/>
    </row>
    <row r="145" spans="1:22" s="52" customFormat="1" x14ac:dyDescent="0.3">
      <c r="C145" s="67"/>
      <c r="D145" s="67"/>
      <c r="E145" s="67"/>
      <c r="F145" s="67"/>
      <c r="G145" s="67"/>
      <c r="H145" s="51"/>
      <c r="I145" s="51"/>
      <c r="J145" s="51"/>
      <c r="K145" s="51"/>
      <c r="M145" s="108"/>
      <c r="V145" s="51"/>
    </row>
    <row r="146" spans="1:22" s="52" customFormat="1" x14ac:dyDescent="0.3">
      <c r="A146" s="51"/>
      <c r="C146" s="67"/>
      <c r="D146" s="67"/>
      <c r="E146" s="67"/>
      <c r="F146" s="67"/>
      <c r="G146" s="67"/>
      <c r="H146" s="51"/>
      <c r="I146" s="51"/>
      <c r="J146" s="51"/>
      <c r="K146" s="51"/>
      <c r="L146" s="51"/>
      <c r="M146" s="108"/>
      <c r="V146" s="51"/>
    </row>
    <row r="147" spans="1:22" s="52" customFormat="1" x14ac:dyDescent="0.3">
      <c r="B147" s="58"/>
      <c r="C147" s="55"/>
      <c r="D147" s="55"/>
      <c r="E147" s="55"/>
      <c r="F147" s="55"/>
      <c r="G147" s="55"/>
      <c r="H147" s="51"/>
      <c r="I147" s="51"/>
      <c r="J147" s="51"/>
      <c r="K147" s="51"/>
      <c r="M147" s="108"/>
      <c r="V147" s="51"/>
    </row>
    <row r="148" spans="1:22" s="52" customFormat="1" x14ac:dyDescent="0.3">
      <c r="B148" s="59"/>
      <c r="C148" s="41"/>
      <c r="D148" s="41"/>
      <c r="E148" s="41"/>
      <c r="F148" s="41"/>
      <c r="G148" s="41"/>
      <c r="H148" s="51"/>
      <c r="I148" s="51"/>
      <c r="J148" s="51"/>
      <c r="K148" s="51"/>
      <c r="M148" s="108"/>
      <c r="V148" s="51"/>
    </row>
    <row r="149" spans="1:22" s="52" customFormat="1" x14ac:dyDescent="0.3">
      <c r="C149" s="41"/>
      <c r="D149" s="41"/>
      <c r="E149" s="41"/>
      <c r="F149" s="41"/>
      <c r="G149" s="41"/>
      <c r="H149" s="54"/>
      <c r="I149" s="54"/>
      <c r="J149" s="54"/>
      <c r="K149" s="54"/>
      <c r="M149" s="108"/>
      <c r="V149" s="51"/>
    </row>
    <row r="150" spans="1:22" s="52" customFormat="1" x14ac:dyDescent="0.3">
      <c r="C150" s="41"/>
      <c r="D150" s="41"/>
      <c r="E150" s="41"/>
      <c r="F150" s="41"/>
      <c r="G150" s="41"/>
      <c r="H150" s="54"/>
      <c r="I150" s="54"/>
      <c r="J150" s="54"/>
      <c r="K150" s="54"/>
      <c r="M150" s="108"/>
      <c r="V150" s="51"/>
    </row>
    <row r="151" spans="1:22" s="52" customFormat="1" x14ac:dyDescent="0.3">
      <c r="C151" s="41"/>
      <c r="D151" s="41"/>
      <c r="E151" s="41"/>
      <c r="F151" s="41"/>
      <c r="G151" s="41"/>
      <c r="H151" s="54"/>
      <c r="I151" s="54"/>
      <c r="J151" s="54"/>
      <c r="K151" s="54"/>
      <c r="M151" s="108"/>
      <c r="V151" s="51"/>
    </row>
    <row r="152" spans="1:22" s="52" customFormat="1" x14ac:dyDescent="0.3">
      <c r="C152" s="67"/>
      <c r="D152" s="67"/>
      <c r="E152" s="67"/>
      <c r="F152" s="67"/>
      <c r="G152" s="67"/>
      <c r="H152" s="51"/>
      <c r="I152" s="51"/>
      <c r="J152" s="51"/>
      <c r="K152" s="51"/>
      <c r="M152" s="108"/>
      <c r="V152" s="51"/>
    </row>
    <row r="153" spans="1:22" s="52" customFormat="1" x14ac:dyDescent="0.3">
      <c r="C153" s="67"/>
      <c r="D153" s="67"/>
      <c r="E153" s="67"/>
      <c r="F153" s="67"/>
      <c r="G153" s="67"/>
      <c r="H153" s="51"/>
      <c r="I153" s="51"/>
      <c r="J153" s="51"/>
      <c r="K153" s="51"/>
      <c r="M153" s="108"/>
      <c r="V153" s="51"/>
    </row>
    <row r="154" spans="1:22" s="52" customFormat="1" x14ac:dyDescent="0.3">
      <c r="B154" s="57"/>
      <c r="C154" s="67"/>
      <c r="D154" s="67"/>
      <c r="E154" s="67"/>
      <c r="F154" s="67"/>
      <c r="G154" s="67"/>
      <c r="H154" s="51"/>
      <c r="I154" s="51"/>
      <c r="J154" s="51"/>
      <c r="K154" s="51"/>
      <c r="M154" s="108"/>
      <c r="V154" s="51"/>
    </row>
    <row r="155" spans="1:22" s="52" customFormat="1" x14ac:dyDescent="0.3">
      <c r="B155" s="57"/>
      <c r="C155" s="67"/>
      <c r="D155" s="67"/>
      <c r="E155" s="67"/>
      <c r="F155" s="67"/>
      <c r="G155" s="67"/>
      <c r="H155" s="51"/>
      <c r="I155" s="51"/>
      <c r="J155" s="51"/>
      <c r="K155" s="51"/>
      <c r="M155" s="108"/>
      <c r="V155" s="51"/>
    </row>
    <row r="156" spans="1:22" s="52" customFormat="1" x14ac:dyDescent="0.3">
      <c r="B156" s="57"/>
      <c r="C156" s="67"/>
      <c r="D156" s="67"/>
      <c r="E156" s="67"/>
      <c r="F156" s="67"/>
      <c r="G156" s="67"/>
      <c r="H156" s="51"/>
      <c r="I156" s="51"/>
      <c r="J156" s="51"/>
      <c r="K156" s="51"/>
      <c r="M156" s="108"/>
      <c r="V156" s="51"/>
    </row>
    <row r="157" spans="1:22" s="52" customFormat="1" x14ac:dyDescent="0.3">
      <c r="B157" s="57"/>
      <c r="C157" s="67"/>
      <c r="D157" s="67"/>
      <c r="E157" s="67"/>
      <c r="F157" s="67"/>
      <c r="G157" s="67"/>
      <c r="H157" s="51"/>
      <c r="I157" s="51"/>
      <c r="J157" s="51"/>
      <c r="K157" s="51"/>
      <c r="M157" s="108"/>
      <c r="V157" s="51"/>
    </row>
    <row r="158" spans="1:22" s="52" customFormat="1" x14ac:dyDescent="0.3">
      <c r="C158" s="67"/>
      <c r="D158" s="67"/>
      <c r="E158" s="67"/>
      <c r="F158" s="67"/>
      <c r="G158" s="67"/>
      <c r="H158" s="51"/>
      <c r="I158" s="51"/>
      <c r="J158" s="51"/>
      <c r="K158" s="51"/>
      <c r="M158" s="108"/>
      <c r="V158" s="51"/>
    </row>
    <row r="159" spans="1:22" s="52" customFormat="1" x14ac:dyDescent="0.3">
      <c r="C159" s="67"/>
      <c r="D159" s="67"/>
      <c r="E159" s="67"/>
      <c r="F159" s="67"/>
      <c r="G159" s="67"/>
      <c r="H159" s="51"/>
      <c r="I159" s="51"/>
      <c r="J159" s="51"/>
      <c r="K159" s="51"/>
      <c r="M159" s="108"/>
      <c r="V159" s="51"/>
    </row>
    <row r="160" spans="1:22" s="52" customFormat="1" x14ac:dyDescent="0.3">
      <c r="C160" s="67"/>
      <c r="D160" s="67"/>
      <c r="E160" s="67"/>
      <c r="F160" s="67"/>
      <c r="G160" s="67"/>
      <c r="H160" s="51"/>
      <c r="I160" s="51"/>
      <c r="J160" s="51"/>
      <c r="K160" s="51"/>
      <c r="M160" s="108"/>
      <c r="V160" s="51"/>
    </row>
    <row r="161" spans="1:22" s="52" customFormat="1" x14ac:dyDescent="0.3">
      <c r="C161" s="67"/>
      <c r="D161" s="67"/>
      <c r="E161" s="67"/>
      <c r="F161" s="67"/>
      <c r="G161" s="67"/>
      <c r="H161" s="51"/>
      <c r="I161" s="51"/>
      <c r="J161" s="51"/>
      <c r="K161" s="51"/>
      <c r="M161" s="108"/>
      <c r="V161" s="51"/>
    </row>
    <row r="162" spans="1:22" s="52" customFormat="1" x14ac:dyDescent="0.3">
      <c r="C162" s="67"/>
      <c r="D162" s="67"/>
      <c r="E162" s="67"/>
      <c r="F162" s="67"/>
      <c r="G162" s="67"/>
      <c r="H162" s="51"/>
      <c r="I162" s="51"/>
      <c r="J162" s="51"/>
      <c r="K162" s="51"/>
      <c r="M162" s="108"/>
      <c r="V162" s="51"/>
    </row>
    <row r="163" spans="1:22" s="52" customFormat="1" x14ac:dyDescent="0.3">
      <c r="C163" s="67"/>
      <c r="D163" s="67"/>
      <c r="E163" s="67"/>
      <c r="F163" s="67"/>
      <c r="G163" s="67"/>
      <c r="H163" s="51"/>
      <c r="I163" s="51"/>
      <c r="J163" s="51"/>
      <c r="K163" s="51"/>
      <c r="M163" s="108"/>
      <c r="V163" s="51"/>
    </row>
    <row r="164" spans="1:22" s="52" customFormat="1" x14ac:dyDescent="0.3">
      <c r="C164" s="67"/>
      <c r="D164" s="67"/>
      <c r="E164" s="67"/>
      <c r="F164" s="67"/>
      <c r="G164" s="67"/>
      <c r="H164" s="51"/>
      <c r="I164" s="51"/>
      <c r="J164" s="51"/>
      <c r="K164" s="51"/>
      <c r="M164" s="108"/>
      <c r="V164" s="51"/>
    </row>
    <row r="165" spans="1:22" s="52" customFormat="1" x14ac:dyDescent="0.3">
      <c r="C165" s="67"/>
      <c r="D165" s="67"/>
      <c r="E165" s="67"/>
      <c r="F165" s="67"/>
      <c r="G165" s="67"/>
      <c r="H165" s="51"/>
      <c r="I165" s="51"/>
      <c r="J165" s="51"/>
      <c r="K165" s="51"/>
      <c r="M165" s="108"/>
      <c r="V165" s="51"/>
    </row>
    <row r="166" spans="1:22" s="52" customFormat="1" x14ac:dyDescent="0.3">
      <c r="C166" s="67"/>
      <c r="D166" s="67"/>
      <c r="E166" s="67"/>
      <c r="F166" s="67"/>
      <c r="G166" s="67"/>
      <c r="H166" s="51"/>
      <c r="I166" s="51"/>
      <c r="J166" s="51"/>
      <c r="K166" s="51"/>
      <c r="M166" s="108"/>
      <c r="V166" s="51"/>
    </row>
    <row r="167" spans="1:22" s="52" customFormat="1" x14ac:dyDescent="0.3">
      <c r="C167" s="67"/>
      <c r="D167" s="67"/>
      <c r="E167" s="67"/>
      <c r="F167" s="67"/>
      <c r="G167" s="67"/>
      <c r="H167" s="51"/>
      <c r="I167" s="51"/>
      <c r="J167" s="51"/>
      <c r="K167" s="51"/>
      <c r="M167" s="108"/>
      <c r="V167" s="51"/>
    </row>
    <row r="168" spans="1:22" s="52" customFormat="1" x14ac:dyDescent="0.3">
      <c r="C168" s="67"/>
      <c r="D168" s="67"/>
      <c r="E168" s="67"/>
      <c r="F168" s="67"/>
      <c r="G168" s="67"/>
      <c r="H168" s="51"/>
      <c r="I168" s="51"/>
      <c r="J168" s="51"/>
      <c r="K168" s="51"/>
      <c r="M168" s="108"/>
      <c r="V168" s="51"/>
    </row>
    <row r="169" spans="1:22" s="52" customFormat="1" x14ac:dyDescent="0.3">
      <c r="C169" s="67"/>
      <c r="D169" s="67"/>
      <c r="E169" s="67"/>
      <c r="F169" s="67"/>
      <c r="G169" s="67"/>
      <c r="H169" s="51"/>
      <c r="I169" s="51"/>
      <c r="J169" s="51"/>
      <c r="K169" s="51"/>
      <c r="M169" s="108"/>
      <c r="V169" s="51"/>
    </row>
    <row r="170" spans="1:22" s="52" customFormat="1" x14ac:dyDescent="0.3">
      <c r="A170" s="51"/>
      <c r="B170" s="51"/>
      <c r="C170" s="51"/>
      <c r="D170" s="51"/>
      <c r="E170" s="51"/>
      <c r="F170" s="51"/>
      <c r="G170" s="51"/>
      <c r="H170" s="55"/>
      <c r="I170" s="55"/>
      <c r="J170" s="55"/>
      <c r="K170" s="55"/>
      <c r="L170" s="51"/>
      <c r="M170" s="109"/>
      <c r="N170" s="51"/>
      <c r="O170" s="51"/>
      <c r="P170" s="51"/>
      <c r="Q170" s="51"/>
      <c r="R170" s="51"/>
      <c r="S170" s="51"/>
      <c r="T170" s="51"/>
      <c r="U170" s="51"/>
    </row>
    <row r="171" spans="1:22" s="52" customFormat="1" x14ac:dyDescent="0.3">
      <c r="B171" s="58"/>
      <c r="C171" s="55"/>
      <c r="D171" s="55"/>
      <c r="E171" s="55"/>
      <c r="F171" s="55"/>
      <c r="G171" s="55"/>
      <c r="H171" s="55"/>
      <c r="I171" s="55"/>
      <c r="J171" s="55"/>
      <c r="K171" s="55"/>
      <c r="M171" s="108"/>
    </row>
    <row r="172" spans="1:22" s="52" customFormat="1" x14ac:dyDescent="0.3">
      <c r="C172" s="69"/>
      <c r="D172" s="69"/>
      <c r="E172" s="69"/>
      <c r="F172" s="69"/>
      <c r="G172" s="69"/>
      <c r="H172" s="54"/>
      <c r="I172" s="54"/>
      <c r="J172" s="54"/>
      <c r="K172" s="54"/>
      <c r="M172" s="108"/>
    </row>
    <row r="173" spans="1:22" s="52" customFormat="1" x14ac:dyDescent="0.3">
      <c r="C173" s="69"/>
      <c r="D173" s="69"/>
      <c r="E173" s="69"/>
      <c r="F173" s="69"/>
      <c r="G173" s="69"/>
      <c r="H173" s="54"/>
      <c r="I173" s="54"/>
      <c r="J173" s="54"/>
      <c r="K173" s="54"/>
      <c r="M173" s="108"/>
    </row>
    <row r="174" spans="1:22" s="52" customFormat="1" x14ac:dyDescent="0.3">
      <c r="C174" s="69"/>
      <c r="D174" s="69"/>
      <c r="E174" s="69"/>
      <c r="F174" s="69"/>
      <c r="G174" s="69"/>
      <c r="H174" s="54"/>
      <c r="I174" s="54"/>
      <c r="J174" s="54"/>
      <c r="K174" s="54"/>
      <c r="M174" s="108"/>
    </row>
    <row r="175" spans="1:22" s="52" customFormat="1" x14ac:dyDescent="0.3">
      <c r="C175" s="69"/>
      <c r="D175" s="69"/>
      <c r="E175" s="69"/>
      <c r="F175" s="69"/>
      <c r="G175" s="69"/>
      <c r="H175" s="54"/>
      <c r="I175" s="54"/>
      <c r="J175" s="54"/>
      <c r="K175" s="54"/>
      <c r="M175" s="108"/>
    </row>
    <row r="176" spans="1:22" s="52" customFormat="1" x14ac:dyDescent="0.3">
      <c r="C176" s="69"/>
      <c r="D176" s="69"/>
      <c r="E176" s="69"/>
      <c r="F176" s="69"/>
      <c r="G176" s="69"/>
      <c r="H176" s="54"/>
      <c r="I176" s="54"/>
      <c r="J176" s="54"/>
      <c r="K176" s="54"/>
      <c r="M176" s="108"/>
    </row>
    <row r="177" spans="1:22" s="52" customFormat="1" x14ac:dyDescent="0.3">
      <c r="B177" s="51"/>
      <c r="C177" s="56"/>
      <c r="D177" s="56"/>
      <c r="E177" s="56"/>
      <c r="F177" s="56"/>
      <c r="G177" s="56"/>
      <c r="H177" s="54"/>
      <c r="I177" s="54"/>
      <c r="J177" s="54"/>
      <c r="K177" s="54"/>
      <c r="M177" s="108"/>
    </row>
    <row r="178" spans="1:22" s="52" customFormat="1" x14ac:dyDescent="0.3">
      <c r="M178" s="108"/>
    </row>
    <row r="179" spans="1:22" s="52" customFormat="1" x14ac:dyDescent="0.3">
      <c r="B179" s="71"/>
      <c r="M179" s="108"/>
    </row>
    <row r="180" spans="1:22" s="52" customFormat="1" x14ac:dyDescent="0.3">
      <c r="B180" s="72"/>
      <c r="M180" s="108"/>
    </row>
    <row r="181" spans="1:22" s="52" customFormat="1" x14ac:dyDescent="0.3">
      <c r="M181" s="108"/>
    </row>
    <row r="182" spans="1:22" s="52" customFormat="1" x14ac:dyDescent="0.3">
      <c r="M182" s="108"/>
    </row>
    <row r="183" spans="1:22" s="52" customFormat="1" x14ac:dyDescent="0.3">
      <c r="C183" s="73"/>
      <c r="D183" s="73"/>
      <c r="E183" s="73"/>
      <c r="F183" s="73"/>
      <c r="G183" s="73"/>
      <c r="M183" s="108"/>
    </row>
    <row r="184" spans="1:22" s="52" customFormat="1" x14ac:dyDescent="0.3">
      <c r="C184" s="73"/>
      <c r="D184" s="73"/>
      <c r="E184" s="73"/>
      <c r="F184" s="73"/>
      <c r="G184" s="73"/>
      <c r="M184" s="108"/>
    </row>
    <row r="185" spans="1:22" s="52" customFormat="1" x14ac:dyDescent="0.3">
      <c r="C185" s="73"/>
      <c r="D185" s="73"/>
      <c r="E185" s="73"/>
      <c r="F185" s="73"/>
      <c r="G185" s="73"/>
      <c r="M185" s="108"/>
    </row>
    <row r="186" spans="1:22" s="52" customFormat="1" x14ac:dyDescent="0.3">
      <c r="C186" s="73"/>
      <c r="D186" s="73"/>
      <c r="E186" s="73"/>
      <c r="F186" s="73"/>
      <c r="G186" s="73"/>
      <c r="M186" s="108"/>
    </row>
    <row r="187" spans="1:22" s="52" customFormat="1" x14ac:dyDescent="0.3">
      <c r="C187" s="73"/>
      <c r="D187" s="73"/>
      <c r="E187" s="73"/>
      <c r="F187" s="73"/>
      <c r="G187" s="73"/>
      <c r="M187" s="108"/>
    </row>
    <row r="188" spans="1:22" s="52" customFormat="1" x14ac:dyDescent="0.3">
      <c r="C188" s="74"/>
      <c r="D188" s="74"/>
      <c r="E188" s="74"/>
      <c r="F188" s="74"/>
      <c r="G188" s="74"/>
      <c r="M188" s="108"/>
    </row>
    <row r="189" spans="1:22" s="52" customFormat="1" x14ac:dyDescent="0.3">
      <c r="M189" s="108"/>
    </row>
    <row r="190" spans="1:22" s="52" customFormat="1" x14ac:dyDescent="0.3">
      <c r="M190" s="108"/>
    </row>
    <row r="191" spans="1:22" s="51" customFormat="1" x14ac:dyDescent="0.3">
      <c r="A191" s="52"/>
      <c r="B191" s="52"/>
      <c r="C191" s="52"/>
      <c r="D191" s="52"/>
      <c r="E191" s="52"/>
      <c r="F191" s="52"/>
      <c r="G191" s="52"/>
      <c r="H191" s="52"/>
      <c r="I191" s="52"/>
      <c r="J191" s="52"/>
      <c r="K191" s="52"/>
      <c r="L191" s="52"/>
      <c r="M191" s="108"/>
      <c r="N191" s="52"/>
      <c r="O191" s="52"/>
      <c r="P191" s="52"/>
      <c r="Q191" s="52"/>
      <c r="R191" s="52"/>
      <c r="S191" s="52"/>
      <c r="T191" s="52"/>
      <c r="U191" s="52"/>
      <c r="V191" s="52"/>
    </row>
    <row r="192" spans="1:22" s="52" customFormat="1" x14ac:dyDescent="0.3">
      <c r="H192" s="51"/>
      <c r="I192" s="51"/>
      <c r="J192" s="51"/>
      <c r="K192" s="51"/>
      <c r="M192" s="108"/>
      <c r="V192" s="51"/>
    </row>
    <row r="193" spans="1:21" s="52" customFormat="1" x14ac:dyDescent="0.3">
      <c r="A193" s="51"/>
      <c r="B193" s="51"/>
      <c r="C193" s="51"/>
      <c r="D193" s="51"/>
      <c r="E193" s="51"/>
      <c r="F193" s="51"/>
      <c r="G193" s="51"/>
      <c r="H193" s="55"/>
      <c r="I193" s="55"/>
      <c r="J193" s="55"/>
      <c r="K193" s="55"/>
      <c r="L193" s="51"/>
      <c r="M193" s="109"/>
      <c r="N193" s="51"/>
      <c r="O193" s="51"/>
      <c r="P193" s="51"/>
      <c r="Q193" s="51"/>
      <c r="R193" s="51"/>
      <c r="S193" s="51"/>
      <c r="T193" s="51"/>
      <c r="U193" s="51"/>
    </row>
    <row r="194" spans="1:21" s="52" customFormat="1" x14ac:dyDescent="0.3">
      <c r="B194" s="58"/>
      <c r="C194" s="55"/>
      <c r="D194" s="55"/>
      <c r="E194" s="55"/>
      <c r="F194" s="55"/>
      <c r="G194" s="55"/>
      <c r="H194" s="55"/>
      <c r="I194" s="55"/>
      <c r="J194" s="55"/>
      <c r="K194" s="55"/>
      <c r="M194" s="108"/>
    </row>
    <row r="195" spans="1:21" s="52" customFormat="1" x14ac:dyDescent="0.3">
      <c r="C195" s="69"/>
      <c r="D195" s="69"/>
      <c r="E195" s="69"/>
      <c r="F195" s="69"/>
      <c r="G195" s="69"/>
      <c r="H195" s="54"/>
      <c r="I195" s="54"/>
      <c r="J195" s="54"/>
      <c r="K195" s="54"/>
      <c r="M195" s="108"/>
    </row>
    <row r="196" spans="1:21" s="52" customFormat="1" x14ac:dyDescent="0.3">
      <c r="C196" s="69"/>
      <c r="D196" s="69"/>
      <c r="E196" s="69"/>
      <c r="F196" s="69"/>
      <c r="G196" s="69"/>
      <c r="H196" s="54"/>
      <c r="I196" s="54"/>
      <c r="J196" s="54"/>
      <c r="K196" s="54"/>
      <c r="M196" s="108"/>
    </row>
    <row r="197" spans="1:21" s="52" customFormat="1" x14ac:dyDescent="0.3">
      <c r="C197" s="69"/>
      <c r="D197" s="69"/>
      <c r="E197" s="69"/>
      <c r="F197" s="69"/>
      <c r="G197" s="69"/>
      <c r="H197" s="54"/>
      <c r="I197" s="54"/>
      <c r="J197" s="54"/>
      <c r="K197" s="54"/>
      <c r="M197" s="108"/>
    </row>
    <row r="198" spans="1:21" s="52" customFormat="1" x14ac:dyDescent="0.3">
      <c r="C198" s="69"/>
      <c r="D198" s="69"/>
      <c r="E198" s="69"/>
      <c r="F198" s="69"/>
      <c r="G198" s="69"/>
      <c r="H198" s="54"/>
      <c r="I198" s="54"/>
      <c r="J198" s="54"/>
      <c r="K198" s="54"/>
      <c r="M198" s="108"/>
    </row>
    <row r="199" spans="1:21" s="52" customFormat="1" x14ac:dyDescent="0.3">
      <c r="C199" s="69"/>
      <c r="D199" s="69"/>
      <c r="E199" s="69"/>
      <c r="F199" s="69"/>
      <c r="G199" s="69"/>
      <c r="H199" s="54"/>
      <c r="I199" s="54"/>
      <c r="J199" s="54"/>
      <c r="K199" s="54"/>
      <c r="M199" s="108"/>
    </row>
    <row r="200" spans="1:21" s="52" customFormat="1" x14ac:dyDescent="0.3">
      <c r="C200" s="69"/>
      <c r="D200" s="69"/>
      <c r="E200" s="69"/>
      <c r="F200" s="69"/>
      <c r="G200" s="69"/>
      <c r="H200" s="54"/>
      <c r="I200" s="54"/>
      <c r="J200" s="54"/>
      <c r="K200" s="54"/>
      <c r="M200" s="108"/>
    </row>
    <row r="201" spans="1:21" s="52" customFormat="1" x14ac:dyDescent="0.3">
      <c r="B201" s="55"/>
      <c r="C201" s="56"/>
      <c r="D201" s="56"/>
      <c r="E201" s="56"/>
      <c r="F201" s="56"/>
      <c r="G201" s="56"/>
      <c r="H201" s="54"/>
      <c r="I201" s="54"/>
      <c r="J201" s="54"/>
      <c r="K201" s="54"/>
      <c r="M201" s="108"/>
    </row>
    <row r="202" spans="1:21" s="52" customFormat="1" x14ac:dyDescent="0.3">
      <c r="M202" s="108"/>
    </row>
    <row r="203" spans="1:21" s="52" customFormat="1" x14ac:dyDescent="0.3">
      <c r="M203" s="108"/>
    </row>
    <row r="204" spans="1:21" s="52" customFormat="1" x14ac:dyDescent="0.3">
      <c r="M204" s="108"/>
    </row>
    <row r="205" spans="1:21" s="52" customFormat="1" x14ac:dyDescent="0.3">
      <c r="C205" s="75"/>
      <c r="D205" s="75"/>
      <c r="E205" s="75"/>
      <c r="F205" s="75"/>
      <c r="G205" s="75"/>
      <c r="M205" s="108"/>
    </row>
    <row r="206" spans="1:21" s="52" customFormat="1" x14ac:dyDescent="0.3">
      <c r="C206" s="75"/>
      <c r="D206" s="75"/>
      <c r="E206" s="75"/>
      <c r="F206" s="75"/>
      <c r="G206" s="75"/>
      <c r="M206" s="108"/>
    </row>
    <row r="207" spans="1:21" s="52" customFormat="1" x14ac:dyDescent="0.3">
      <c r="C207" s="75"/>
      <c r="D207" s="75"/>
      <c r="E207" s="75"/>
      <c r="F207" s="75"/>
      <c r="G207" s="75"/>
      <c r="M207" s="108"/>
    </row>
    <row r="208" spans="1:21" s="52" customFormat="1" x14ac:dyDescent="0.3">
      <c r="C208" s="75"/>
      <c r="D208" s="75"/>
      <c r="E208" s="75"/>
      <c r="F208" s="75"/>
      <c r="G208" s="75"/>
      <c r="M208" s="108"/>
    </row>
    <row r="209" spans="1:22" s="52" customFormat="1" x14ac:dyDescent="0.3">
      <c r="C209" s="75"/>
      <c r="D209" s="75"/>
      <c r="E209" s="75"/>
      <c r="F209" s="75"/>
      <c r="G209" s="75"/>
      <c r="M209" s="108"/>
    </row>
    <row r="210" spans="1:22" s="52" customFormat="1" x14ac:dyDescent="0.3">
      <c r="C210" s="75"/>
      <c r="D210" s="75"/>
      <c r="E210" s="75"/>
      <c r="F210" s="75"/>
      <c r="G210" s="75"/>
      <c r="M210" s="108"/>
    </row>
    <row r="211" spans="1:22" s="52" customFormat="1" x14ac:dyDescent="0.3">
      <c r="C211" s="74"/>
      <c r="D211" s="74"/>
      <c r="E211" s="74"/>
      <c r="F211" s="74"/>
      <c r="G211" s="74"/>
      <c r="M211" s="108"/>
    </row>
    <row r="212" spans="1:22" s="52" customFormat="1" x14ac:dyDescent="0.3">
      <c r="B212" s="71"/>
      <c r="M212" s="108"/>
    </row>
    <row r="213" spans="1:22" s="52" customFormat="1" x14ac:dyDescent="0.3">
      <c r="M213" s="108"/>
    </row>
    <row r="214" spans="1:22" s="52" customFormat="1" x14ac:dyDescent="0.3">
      <c r="M214" s="108"/>
    </row>
    <row r="215" spans="1:22" s="52" customFormat="1" x14ac:dyDescent="0.3">
      <c r="M215" s="108"/>
    </row>
    <row r="216" spans="1:22" s="52" customFormat="1" x14ac:dyDescent="0.3">
      <c r="M216" s="108"/>
    </row>
    <row r="217" spans="1:22" s="52" customFormat="1" x14ac:dyDescent="0.3">
      <c r="C217" s="76"/>
      <c r="D217" s="76"/>
      <c r="E217" s="76"/>
      <c r="F217" s="76"/>
      <c r="G217" s="76"/>
      <c r="M217" s="108"/>
    </row>
    <row r="218" spans="1:22" s="52" customFormat="1" x14ac:dyDescent="0.3">
      <c r="C218" s="76"/>
      <c r="D218" s="76"/>
      <c r="E218" s="76"/>
      <c r="F218" s="76"/>
      <c r="G218" s="76"/>
      <c r="M218" s="108"/>
    </row>
    <row r="219" spans="1:22" s="51" customFormat="1" x14ac:dyDescent="0.3">
      <c r="A219" s="52"/>
      <c r="B219" s="52"/>
      <c r="C219" s="52"/>
      <c r="D219" s="52"/>
      <c r="E219" s="52"/>
      <c r="F219" s="52"/>
      <c r="G219" s="52"/>
      <c r="H219" s="52"/>
      <c r="I219" s="52"/>
      <c r="J219" s="52"/>
      <c r="K219" s="52"/>
      <c r="L219" s="52"/>
      <c r="M219" s="108"/>
      <c r="N219" s="52"/>
      <c r="O219" s="52"/>
      <c r="P219" s="52"/>
      <c r="Q219" s="52"/>
      <c r="R219" s="52"/>
      <c r="S219" s="52"/>
      <c r="T219" s="52"/>
      <c r="U219" s="52"/>
      <c r="V219" s="52"/>
    </row>
    <row r="220" spans="1:22" s="52" customFormat="1" x14ac:dyDescent="0.3">
      <c r="H220" s="51"/>
      <c r="I220" s="51"/>
      <c r="J220" s="51"/>
      <c r="K220" s="51"/>
      <c r="M220" s="108"/>
      <c r="V220" s="51"/>
    </row>
    <row r="221" spans="1:22" s="52" customFormat="1" x14ac:dyDescent="0.3">
      <c r="A221" s="51"/>
      <c r="B221" s="51"/>
      <c r="C221" s="51"/>
      <c r="D221" s="51"/>
      <c r="E221" s="51"/>
      <c r="F221" s="51"/>
      <c r="G221" s="51"/>
      <c r="H221" s="55"/>
      <c r="I221" s="55"/>
      <c r="J221" s="55"/>
      <c r="K221" s="55"/>
      <c r="L221" s="51"/>
      <c r="M221" s="109"/>
      <c r="N221" s="51"/>
      <c r="O221" s="51"/>
      <c r="P221" s="51"/>
      <c r="Q221" s="51"/>
      <c r="R221" s="51"/>
      <c r="S221" s="51"/>
      <c r="T221" s="51"/>
      <c r="U221" s="51"/>
    </row>
    <row r="222" spans="1:22" s="52" customFormat="1" x14ac:dyDescent="0.3">
      <c r="B222" s="58"/>
      <c r="C222" s="55"/>
      <c r="D222" s="55"/>
      <c r="E222" s="55"/>
      <c r="F222" s="55"/>
      <c r="G222" s="55"/>
      <c r="H222" s="55"/>
      <c r="I222" s="55"/>
      <c r="J222" s="55"/>
      <c r="K222" s="55"/>
      <c r="M222" s="108"/>
    </row>
    <row r="223" spans="1:22" s="52" customFormat="1" x14ac:dyDescent="0.3">
      <c r="C223" s="69"/>
      <c r="D223" s="69"/>
      <c r="E223" s="69"/>
      <c r="F223" s="69"/>
      <c r="G223" s="69"/>
      <c r="H223" s="54"/>
      <c r="I223" s="54"/>
      <c r="J223" s="54"/>
      <c r="K223" s="54"/>
      <c r="M223" s="108"/>
    </row>
    <row r="224" spans="1:22" s="52" customFormat="1" x14ac:dyDescent="0.3">
      <c r="C224" s="69"/>
      <c r="D224" s="69"/>
      <c r="E224" s="69"/>
      <c r="F224" s="69"/>
      <c r="G224" s="69"/>
      <c r="H224" s="54"/>
      <c r="I224" s="54"/>
      <c r="J224" s="54"/>
      <c r="K224" s="54"/>
      <c r="M224" s="108"/>
    </row>
    <row r="225" spans="2:13" s="52" customFormat="1" x14ac:dyDescent="0.3">
      <c r="C225" s="69"/>
      <c r="D225" s="69"/>
      <c r="E225" s="69"/>
      <c r="F225" s="69"/>
      <c r="G225" s="69"/>
      <c r="H225" s="54"/>
      <c r="I225" s="54"/>
      <c r="J225" s="54"/>
      <c r="K225" s="54"/>
      <c r="M225" s="108"/>
    </row>
    <row r="226" spans="2:13" s="52" customFormat="1" x14ac:dyDescent="0.3">
      <c r="C226" s="69"/>
      <c r="D226" s="69"/>
      <c r="E226" s="69"/>
      <c r="F226" s="69"/>
      <c r="G226" s="69"/>
      <c r="H226" s="54"/>
      <c r="I226" s="54"/>
      <c r="J226" s="54"/>
      <c r="K226" s="54"/>
      <c r="M226" s="108"/>
    </row>
    <row r="227" spans="2:13" s="52" customFormat="1" x14ac:dyDescent="0.3">
      <c r="H227" s="54"/>
      <c r="I227" s="54"/>
      <c r="J227" s="54"/>
      <c r="K227" s="54"/>
      <c r="M227" s="108"/>
    </row>
    <row r="228" spans="2:13" s="52" customFormat="1" x14ac:dyDescent="0.3">
      <c r="B228" s="51"/>
      <c r="C228" s="56"/>
      <c r="D228" s="56"/>
      <c r="E228" s="56"/>
      <c r="F228" s="56"/>
      <c r="G228" s="56"/>
      <c r="H228" s="54"/>
      <c r="I228" s="54"/>
      <c r="J228" s="54"/>
      <c r="K228" s="54"/>
      <c r="M228" s="108"/>
    </row>
    <row r="229" spans="2:13" s="52" customFormat="1" x14ac:dyDescent="0.3">
      <c r="M229" s="108"/>
    </row>
    <row r="230" spans="2:13" s="52" customFormat="1" x14ac:dyDescent="0.3">
      <c r="M230" s="108"/>
    </row>
    <row r="231" spans="2:13" s="52" customFormat="1" x14ac:dyDescent="0.3">
      <c r="M231" s="108"/>
    </row>
    <row r="232" spans="2:13" s="52" customFormat="1" x14ac:dyDescent="0.3">
      <c r="M232" s="108"/>
    </row>
    <row r="233" spans="2:13" s="52" customFormat="1" x14ac:dyDescent="0.3">
      <c r="C233" s="73"/>
      <c r="D233" s="73"/>
      <c r="E233" s="73"/>
      <c r="F233" s="73"/>
      <c r="G233" s="73"/>
      <c r="M233" s="108"/>
    </row>
    <row r="234" spans="2:13" s="52" customFormat="1" x14ac:dyDescent="0.3">
      <c r="C234" s="73"/>
      <c r="D234" s="73"/>
      <c r="E234" s="73"/>
      <c r="F234" s="73"/>
      <c r="G234" s="73"/>
      <c r="M234" s="108"/>
    </row>
    <row r="235" spans="2:13" s="52" customFormat="1" x14ac:dyDescent="0.3">
      <c r="C235" s="73"/>
      <c r="D235" s="73"/>
      <c r="E235" s="73"/>
      <c r="F235" s="73"/>
      <c r="G235" s="73"/>
      <c r="M235" s="108"/>
    </row>
    <row r="236" spans="2:13" s="52" customFormat="1" x14ac:dyDescent="0.3">
      <c r="C236" s="77"/>
      <c r="D236" s="77"/>
      <c r="E236" s="77"/>
      <c r="F236" s="77"/>
      <c r="G236" s="77"/>
      <c r="M236" s="108"/>
    </row>
    <row r="237" spans="2:13" s="52" customFormat="1" x14ac:dyDescent="0.3">
      <c r="C237" s="74"/>
      <c r="D237" s="74"/>
      <c r="E237" s="74"/>
      <c r="F237" s="74"/>
      <c r="G237" s="74"/>
      <c r="M237" s="108"/>
    </row>
    <row r="238" spans="2:13" s="52" customFormat="1" x14ac:dyDescent="0.3">
      <c r="M238" s="108"/>
    </row>
    <row r="239" spans="2:13" s="52" customFormat="1" x14ac:dyDescent="0.3">
      <c r="M239" s="108"/>
    </row>
    <row r="240" spans="2:13" s="52" customFormat="1" x14ac:dyDescent="0.3">
      <c r="M240" s="108"/>
    </row>
    <row r="241" spans="1:22" s="52" customFormat="1" x14ac:dyDescent="0.3">
      <c r="M241" s="108"/>
    </row>
    <row r="242" spans="1:22" s="52" customFormat="1" x14ac:dyDescent="0.3">
      <c r="M242" s="108"/>
    </row>
    <row r="243" spans="1:22" s="52" customFormat="1" x14ac:dyDescent="0.3">
      <c r="M243" s="108"/>
    </row>
    <row r="244" spans="1:22" s="52" customFormat="1" x14ac:dyDescent="0.3">
      <c r="M244" s="108"/>
    </row>
    <row r="245" spans="1:22" s="52" customFormat="1" x14ac:dyDescent="0.3">
      <c r="M245" s="108"/>
    </row>
    <row r="246" spans="1:22" s="52" customFormat="1" x14ac:dyDescent="0.3">
      <c r="M246" s="108"/>
    </row>
    <row r="247" spans="1:22" s="52" customFormat="1" x14ac:dyDescent="0.3">
      <c r="M247" s="108"/>
    </row>
    <row r="248" spans="1:22" s="51" customFormat="1" x14ac:dyDescent="0.3">
      <c r="A248" s="52"/>
      <c r="B248" s="52"/>
      <c r="C248" s="52"/>
      <c r="D248" s="52"/>
      <c r="E248" s="52"/>
      <c r="F248" s="52"/>
      <c r="G248" s="52"/>
      <c r="H248" s="52"/>
      <c r="I248" s="52"/>
      <c r="J248" s="52"/>
      <c r="K248" s="52"/>
      <c r="L248" s="52"/>
      <c r="M248" s="108"/>
      <c r="N248" s="52"/>
      <c r="O248" s="52"/>
      <c r="P248" s="52"/>
      <c r="Q248" s="52"/>
      <c r="R248" s="52"/>
      <c r="S248" s="52"/>
      <c r="T248" s="52"/>
      <c r="U248" s="52"/>
      <c r="V248" s="52"/>
    </row>
    <row r="249" spans="1:22" s="52" customFormat="1" x14ac:dyDescent="0.3">
      <c r="H249" s="51"/>
      <c r="I249" s="51"/>
      <c r="J249" s="51"/>
      <c r="K249" s="51"/>
      <c r="M249" s="108"/>
      <c r="V249" s="51"/>
    </row>
    <row r="250" spans="1:22" s="52" customFormat="1" x14ac:dyDescent="0.3">
      <c r="A250" s="51"/>
      <c r="B250" s="51"/>
      <c r="C250" s="51"/>
      <c r="D250" s="51"/>
      <c r="E250" s="51"/>
      <c r="F250" s="51"/>
      <c r="G250" s="51"/>
      <c r="H250" s="55"/>
      <c r="I250" s="55"/>
      <c r="J250" s="55"/>
      <c r="K250" s="55"/>
      <c r="L250" s="51"/>
      <c r="M250" s="109"/>
      <c r="N250" s="51"/>
      <c r="O250" s="51"/>
      <c r="P250" s="51"/>
      <c r="Q250" s="51"/>
      <c r="R250" s="51"/>
      <c r="S250" s="51"/>
      <c r="T250" s="51"/>
      <c r="U250" s="51"/>
    </row>
    <row r="251" spans="1:22" s="52" customFormat="1" x14ac:dyDescent="0.3">
      <c r="B251" s="58"/>
      <c r="C251" s="55"/>
      <c r="D251" s="55"/>
      <c r="E251" s="55"/>
      <c r="F251" s="55"/>
      <c r="G251" s="55"/>
      <c r="H251" s="55"/>
      <c r="I251" s="55"/>
      <c r="J251" s="55"/>
      <c r="K251" s="55"/>
      <c r="M251" s="108"/>
    </row>
    <row r="252" spans="1:22" s="52" customFormat="1" x14ac:dyDescent="0.3">
      <c r="C252" s="69"/>
      <c r="D252" s="69"/>
      <c r="E252" s="69"/>
      <c r="F252" s="69"/>
      <c r="G252" s="69"/>
      <c r="H252" s="54"/>
      <c r="I252" s="54"/>
      <c r="J252" s="54"/>
      <c r="K252" s="54"/>
      <c r="M252" s="108"/>
    </row>
    <row r="253" spans="1:22" s="52" customFormat="1" x14ac:dyDescent="0.3">
      <c r="C253" s="69"/>
      <c r="D253" s="69"/>
      <c r="E253" s="69"/>
      <c r="F253" s="69"/>
      <c r="G253" s="69"/>
      <c r="H253" s="54"/>
      <c r="I253" s="54"/>
      <c r="J253" s="54"/>
      <c r="K253" s="54"/>
      <c r="M253" s="108"/>
    </row>
    <row r="254" spans="1:22" s="52" customFormat="1" x14ac:dyDescent="0.3">
      <c r="C254" s="69"/>
      <c r="D254" s="69"/>
      <c r="E254" s="69"/>
      <c r="F254" s="69"/>
      <c r="G254" s="69"/>
      <c r="H254" s="54"/>
      <c r="I254" s="54"/>
      <c r="J254" s="54"/>
      <c r="K254" s="54"/>
      <c r="M254" s="108"/>
    </row>
    <row r="255" spans="1:22" s="52" customFormat="1" x14ac:dyDescent="0.3">
      <c r="H255" s="54"/>
      <c r="I255" s="54"/>
      <c r="J255" s="54"/>
      <c r="K255" s="54"/>
      <c r="M255" s="108"/>
    </row>
    <row r="256" spans="1:22" s="52" customFormat="1" x14ac:dyDescent="0.3">
      <c r="B256" s="51"/>
      <c r="C256" s="56"/>
      <c r="D256" s="56"/>
      <c r="E256" s="56"/>
      <c r="F256" s="56"/>
      <c r="G256" s="56"/>
      <c r="H256" s="54"/>
      <c r="I256" s="54"/>
      <c r="J256" s="54"/>
      <c r="K256" s="54"/>
      <c r="M256" s="108"/>
    </row>
    <row r="257" spans="3:13" s="52" customFormat="1" x14ac:dyDescent="0.3">
      <c r="M257" s="108"/>
    </row>
    <row r="258" spans="3:13" s="52" customFormat="1" x14ac:dyDescent="0.3">
      <c r="M258" s="108"/>
    </row>
    <row r="259" spans="3:13" s="52" customFormat="1" x14ac:dyDescent="0.3">
      <c r="M259" s="108"/>
    </row>
    <row r="260" spans="3:13" s="52" customFormat="1" x14ac:dyDescent="0.3">
      <c r="M260" s="108"/>
    </row>
    <row r="261" spans="3:13" s="52" customFormat="1" x14ac:dyDescent="0.3">
      <c r="M261" s="108"/>
    </row>
    <row r="262" spans="3:13" s="52" customFormat="1" x14ac:dyDescent="0.3">
      <c r="M262" s="108"/>
    </row>
    <row r="263" spans="3:13" s="52" customFormat="1" x14ac:dyDescent="0.3">
      <c r="M263" s="108"/>
    </row>
    <row r="264" spans="3:13" s="52" customFormat="1" x14ac:dyDescent="0.3">
      <c r="C264" s="73"/>
      <c r="D264" s="73"/>
      <c r="E264" s="73"/>
      <c r="F264" s="73"/>
      <c r="G264" s="73"/>
      <c r="M264" s="108"/>
    </row>
    <row r="265" spans="3:13" s="52" customFormat="1" x14ac:dyDescent="0.3">
      <c r="C265" s="73"/>
      <c r="D265" s="73"/>
      <c r="E265" s="73"/>
      <c r="F265" s="73"/>
      <c r="G265" s="73"/>
      <c r="M265" s="108"/>
    </row>
    <row r="266" spans="3:13" s="52" customFormat="1" x14ac:dyDescent="0.3">
      <c r="C266" s="78"/>
      <c r="D266" s="78"/>
      <c r="E266" s="78"/>
      <c r="F266" s="78"/>
      <c r="G266" s="78"/>
      <c r="M266" s="108"/>
    </row>
    <row r="267" spans="3:13" s="52" customFormat="1" x14ac:dyDescent="0.3">
      <c r="M267" s="108"/>
    </row>
    <row r="268" spans="3:13" s="52" customFormat="1" x14ac:dyDescent="0.3">
      <c r="M268" s="108"/>
    </row>
    <row r="269" spans="3:13" s="52" customFormat="1" x14ac:dyDescent="0.3">
      <c r="M269" s="108"/>
    </row>
    <row r="270" spans="3:13" s="52" customFormat="1" x14ac:dyDescent="0.3">
      <c r="M270" s="108"/>
    </row>
    <row r="271" spans="3:13" s="52" customFormat="1" x14ac:dyDescent="0.3">
      <c r="M271" s="108"/>
    </row>
    <row r="272" spans="3:13" s="52" customFormat="1" x14ac:dyDescent="0.3">
      <c r="M272" s="108"/>
    </row>
    <row r="273" spans="1:22" s="52" customFormat="1" x14ac:dyDescent="0.3">
      <c r="M273" s="108"/>
    </row>
    <row r="274" spans="1:22" s="52" customFormat="1" x14ac:dyDescent="0.3">
      <c r="M274" s="108"/>
    </row>
    <row r="275" spans="1:22" s="51" customFormat="1" x14ac:dyDescent="0.3">
      <c r="A275" s="52"/>
      <c r="B275" s="52"/>
      <c r="C275" s="52"/>
      <c r="D275" s="52"/>
      <c r="E275" s="52"/>
      <c r="F275" s="52"/>
      <c r="G275" s="52"/>
      <c r="L275" s="52"/>
      <c r="M275" s="108"/>
      <c r="N275" s="52"/>
      <c r="O275" s="52"/>
      <c r="P275" s="52"/>
      <c r="Q275" s="52"/>
      <c r="R275" s="52"/>
      <c r="S275" s="52"/>
      <c r="T275" s="52"/>
      <c r="U275" s="52"/>
      <c r="V275" s="52"/>
    </row>
    <row r="276" spans="1:22" s="52" customFormat="1" x14ac:dyDescent="0.3">
      <c r="B276" s="51"/>
      <c r="C276" s="51"/>
      <c r="D276" s="51"/>
      <c r="E276" s="51"/>
      <c r="F276" s="51"/>
      <c r="G276" s="51"/>
      <c r="H276" s="55"/>
      <c r="I276" s="55"/>
      <c r="J276" s="55"/>
      <c r="K276" s="55"/>
      <c r="M276" s="108"/>
      <c r="V276" s="51"/>
    </row>
    <row r="277" spans="1:22" s="52" customFormat="1" x14ac:dyDescent="0.3">
      <c r="A277" s="51"/>
      <c r="B277" s="58"/>
      <c r="C277" s="55"/>
      <c r="D277" s="55"/>
      <c r="E277" s="55"/>
      <c r="F277" s="55"/>
      <c r="G277" s="55"/>
      <c r="H277" s="55"/>
      <c r="I277" s="55"/>
      <c r="J277" s="55"/>
      <c r="K277" s="55"/>
      <c r="L277" s="51"/>
      <c r="M277" s="109"/>
      <c r="N277" s="51"/>
      <c r="O277" s="51"/>
      <c r="P277" s="51"/>
      <c r="Q277" s="51"/>
      <c r="R277" s="51"/>
      <c r="S277" s="51"/>
      <c r="T277" s="51"/>
      <c r="U277" s="51"/>
    </row>
    <row r="278" spans="1:22" s="52" customFormat="1" x14ac:dyDescent="0.3">
      <c r="C278" s="41"/>
      <c r="D278" s="41"/>
      <c r="E278" s="41"/>
      <c r="F278" s="41"/>
      <c r="G278" s="41"/>
      <c r="H278" s="54"/>
      <c r="I278" s="54"/>
      <c r="J278" s="54"/>
      <c r="K278" s="54"/>
      <c r="M278" s="108"/>
    </row>
    <row r="279" spans="1:22" s="52" customFormat="1" x14ac:dyDescent="0.3">
      <c r="C279" s="69"/>
      <c r="D279" s="69"/>
      <c r="E279" s="69"/>
      <c r="F279" s="69"/>
      <c r="G279" s="69"/>
      <c r="H279" s="54"/>
      <c r="I279" s="54"/>
      <c r="J279" s="54"/>
      <c r="K279" s="54"/>
      <c r="M279" s="108"/>
    </row>
    <row r="280" spans="1:22" s="52" customFormat="1" x14ac:dyDescent="0.3">
      <c r="C280" s="69"/>
      <c r="D280" s="69"/>
      <c r="E280" s="69"/>
      <c r="F280" s="69"/>
      <c r="G280" s="69"/>
      <c r="H280" s="54"/>
      <c r="I280" s="54"/>
      <c r="J280" s="54"/>
      <c r="K280" s="54"/>
      <c r="M280" s="108"/>
    </row>
    <row r="281" spans="1:22" s="52" customFormat="1" x14ac:dyDescent="0.3">
      <c r="C281" s="69"/>
      <c r="D281" s="69"/>
      <c r="E281" s="69"/>
      <c r="F281" s="69"/>
      <c r="G281" s="69"/>
      <c r="H281" s="54"/>
      <c r="I281" s="54"/>
      <c r="J281" s="54"/>
      <c r="K281" s="54"/>
      <c r="M281" s="108"/>
    </row>
    <row r="282" spans="1:22" s="52" customFormat="1" x14ac:dyDescent="0.3">
      <c r="H282" s="54"/>
      <c r="I282" s="54"/>
      <c r="J282" s="54"/>
      <c r="K282" s="54"/>
      <c r="M282" s="108"/>
    </row>
    <row r="283" spans="1:22" s="52" customFormat="1" x14ac:dyDescent="0.3">
      <c r="B283" s="51"/>
      <c r="C283" s="56"/>
      <c r="D283" s="56"/>
      <c r="E283" s="56"/>
      <c r="F283" s="56"/>
      <c r="G283" s="56"/>
      <c r="H283" s="54"/>
      <c r="I283" s="54"/>
      <c r="J283" s="54"/>
      <c r="K283" s="54"/>
      <c r="M283" s="108"/>
    </row>
    <row r="284" spans="1:22" s="52" customFormat="1" x14ac:dyDescent="0.3">
      <c r="M284" s="108"/>
    </row>
    <row r="285" spans="1:22" s="52" customFormat="1" x14ac:dyDescent="0.3">
      <c r="M285" s="108"/>
    </row>
    <row r="286" spans="1:22" s="52" customFormat="1" x14ac:dyDescent="0.3">
      <c r="M286" s="108"/>
    </row>
    <row r="287" spans="1:22" s="52" customFormat="1" x14ac:dyDescent="0.3">
      <c r="M287" s="108"/>
    </row>
    <row r="288" spans="1:22" s="52" customFormat="1" x14ac:dyDescent="0.3">
      <c r="M288" s="108"/>
    </row>
    <row r="289" spans="13:13" s="52" customFormat="1" x14ac:dyDescent="0.3">
      <c r="M289" s="108"/>
    </row>
    <row r="290" spans="13:13" s="52" customFormat="1" x14ac:dyDescent="0.3">
      <c r="M290" s="108"/>
    </row>
    <row r="291" spans="13:13" s="52" customFormat="1" x14ac:dyDescent="0.3">
      <c r="M291" s="108"/>
    </row>
    <row r="292" spans="13:13" s="52" customFormat="1" x14ac:dyDescent="0.3">
      <c r="M292" s="108"/>
    </row>
    <row r="293" spans="13:13" s="52" customFormat="1" x14ac:dyDescent="0.3">
      <c r="M293" s="108"/>
    </row>
    <row r="294" spans="13:13" s="52" customFormat="1" x14ac:dyDescent="0.3">
      <c r="M294" s="108"/>
    </row>
    <row r="295" spans="13:13" s="52" customFormat="1" x14ac:dyDescent="0.3">
      <c r="M295" s="108"/>
    </row>
    <row r="296" spans="13:13" s="52" customFormat="1" x14ac:dyDescent="0.3">
      <c r="M296" s="108"/>
    </row>
    <row r="297" spans="13:13" s="52" customFormat="1" x14ac:dyDescent="0.3">
      <c r="M297" s="108"/>
    </row>
    <row r="298" spans="13:13" s="52" customFormat="1" x14ac:dyDescent="0.3">
      <c r="M298" s="108"/>
    </row>
    <row r="299" spans="13:13" s="52" customFormat="1" x14ac:dyDescent="0.3">
      <c r="M299" s="108"/>
    </row>
    <row r="300" spans="13:13" s="52" customFormat="1" x14ac:dyDescent="0.3">
      <c r="M300" s="108"/>
    </row>
    <row r="301" spans="13:13" s="52" customFormat="1" x14ac:dyDescent="0.3">
      <c r="M301" s="108"/>
    </row>
    <row r="302" spans="13:13" s="52" customFormat="1" x14ac:dyDescent="0.3">
      <c r="M302" s="108"/>
    </row>
    <row r="303" spans="13:13" s="52" customFormat="1" x14ac:dyDescent="0.3">
      <c r="M303" s="108"/>
    </row>
    <row r="304" spans="13:13" s="52" customFormat="1" x14ac:dyDescent="0.3">
      <c r="M304" s="108"/>
    </row>
    <row r="305" spans="13:13" s="52" customFormat="1" x14ac:dyDescent="0.3">
      <c r="M305" s="108"/>
    </row>
    <row r="306" spans="13:13" s="52" customFormat="1" x14ac:dyDescent="0.3">
      <c r="M306" s="108"/>
    </row>
    <row r="307" spans="13:13" s="52" customFormat="1" x14ac:dyDescent="0.3">
      <c r="M307" s="108"/>
    </row>
    <row r="308" spans="13:13" s="52" customFormat="1" x14ac:dyDescent="0.3">
      <c r="M308" s="108"/>
    </row>
    <row r="309" spans="13:13" s="52" customFormat="1" x14ac:dyDescent="0.3">
      <c r="M309" s="108"/>
    </row>
    <row r="310" spans="13:13" s="52" customFormat="1" x14ac:dyDescent="0.3">
      <c r="M310" s="108"/>
    </row>
    <row r="311" spans="13:13" s="52" customFormat="1" x14ac:dyDescent="0.3">
      <c r="M311" s="108"/>
    </row>
    <row r="312" spans="13:13" s="52" customFormat="1" x14ac:dyDescent="0.3">
      <c r="M312" s="108"/>
    </row>
    <row r="313" spans="13:13" s="52" customFormat="1" x14ac:dyDescent="0.3">
      <c r="M313" s="108"/>
    </row>
    <row r="314" spans="13:13" s="52" customFormat="1" x14ac:dyDescent="0.3">
      <c r="M314" s="108"/>
    </row>
    <row r="315" spans="13:13" s="52" customFormat="1" x14ac:dyDescent="0.3">
      <c r="M315" s="108"/>
    </row>
    <row r="316" spans="13:13" s="52" customFormat="1" x14ac:dyDescent="0.3">
      <c r="M316" s="108"/>
    </row>
    <row r="317" spans="13:13" s="52" customFormat="1" x14ac:dyDescent="0.3">
      <c r="M317" s="108"/>
    </row>
    <row r="318" spans="13:13" s="52" customFormat="1" x14ac:dyDescent="0.3">
      <c r="M318" s="108"/>
    </row>
    <row r="319" spans="13:13" s="52" customFormat="1" x14ac:dyDescent="0.3">
      <c r="M319" s="108"/>
    </row>
    <row r="320" spans="13:13" s="52" customFormat="1" x14ac:dyDescent="0.3">
      <c r="M320" s="108"/>
    </row>
    <row r="321" spans="13:13" s="52" customFormat="1" x14ac:dyDescent="0.3">
      <c r="M321" s="108"/>
    </row>
    <row r="322" spans="13:13" s="52" customFormat="1" x14ac:dyDescent="0.3">
      <c r="M322" s="108"/>
    </row>
    <row r="323" spans="13:13" s="52" customFormat="1" x14ac:dyDescent="0.3">
      <c r="M323" s="108"/>
    </row>
    <row r="324" spans="13:13" s="52" customFormat="1" x14ac:dyDescent="0.3">
      <c r="M324" s="108"/>
    </row>
    <row r="325" spans="13:13" s="52" customFormat="1" x14ac:dyDescent="0.3">
      <c r="M325" s="108"/>
    </row>
    <row r="326" spans="13:13" s="52" customFormat="1" x14ac:dyDescent="0.3">
      <c r="M326" s="108"/>
    </row>
    <row r="327" spans="13:13" s="52" customFormat="1" x14ac:dyDescent="0.3">
      <c r="M327" s="108"/>
    </row>
    <row r="328" spans="13:13" s="52" customFormat="1" x14ac:dyDescent="0.3">
      <c r="M328" s="108"/>
    </row>
    <row r="329" spans="13:13" s="52" customFormat="1" x14ac:dyDescent="0.3">
      <c r="M329" s="108"/>
    </row>
    <row r="330" spans="13:13" s="52" customFormat="1" x14ac:dyDescent="0.3">
      <c r="M330" s="108"/>
    </row>
    <row r="331" spans="13:13" s="52" customFormat="1" x14ac:dyDescent="0.3">
      <c r="M331" s="108"/>
    </row>
    <row r="332" spans="13:13" s="52" customFormat="1" x14ac:dyDescent="0.3">
      <c r="M332" s="108"/>
    </row>
    <row r="333" spans="13:13" s="52" customFormat="1" x14ac:dyDescent="0.3">
      <c r="M333" s="108"/>
    </row>
    <row r="334" spans="13:13" s="52" customFormat="1" x14ac:dyDescent="0.3">
      <c r="M334" s="108"/>
    </row>
    <row r="335" spans="13:13" s="52" customFormat="1" x14ac:dyDescent="0.3">
      <c r="M335" s="108"/>
    </row>
    <row r="336" spans="13:13" s="52" customFormat="1" x14ac:dyDescent="0.3">
      <c r="M336" s="108"/>
    </row>
    <row r="337" spans="13:13" s="52" customFormat="1" x14ac:dyDescent="0.3">
      <c r="M337" s="108"/>
    </row>
    <row r="338" spans="13:13" s="52" customFormat="1" x14ac:dyDescent="0.3">
      <c r="M338" s="108"/>
    </row>
    <row r="339" spans="13:13" s="52" customFormat="1" x14ac:dyDescent="0.3">
      <c r="M339" s="108"/>
    </row>
    <row r="340" spans="13:13" s="52" customFormat="1" x14ac:dyDescent="0.3">
      <c r="M340" s="108"/>
    </row>
    <row r="341" spans="13:13" s="52" customFormat="1" x14ac:dyDescent="0.3">
      <c r="M341" s="108"/>
    </row>
    <row r="342" spans="13:13" s="52" customFormat="1" x14ac:dyDescent="0.3">
      <c r="M342" s="108"/>
    </row>
    <row r="343" spans="13:13" s="52" customFormat="1" x14ac:dyDescent="0.3">
      <c r="M343" s="108"/>
    </row>
    <row r="344" spans="13:13" s="52" customFormat="1" x14ac:dyDescent="0.3">
      <c r="M344" s="108"/>
    </row>
    <row r="345" spans="13:13" s="52" customFormat="1" x14ac:dyDescent="0.3">
      <c r="M345" s="108"/>
    </row>
    <row r="346" spans="13:13" s="52" customFormat="1" x14ac:dyDescent="0.3">
      <c r="M346" s="108"/>
    </row>
    <row r="347" spans="13:13" s="52" customFormat="1" x14ac:dyDescent="0.3">
      <c r="M347" s="108"/>
    </row>
    <row r="348" spans="13:13" s="52" customFormat="1" x14ac:dyDescent="0.3">
      <c r="M348" s="108"/>
    </row>
    <row r="349" spans="13:13" s="52" customFormat="1" x14ac:dyDescent="0.3">
      <c r="M349" s="108"/>
    </row>
    <row r="350" spans="13:13" s="52" customFormat="1" x14ac:dyDescent="0.3">
      <c r="M350" s="108"/>
    </row>
    <row r="351" spans="13:13" s="52" customFormat="1" x14ac:dyDescent="0.3">
      <c r="M351" s="108"/>
    </row>
    <row r="352" spans="13:13" s="52" customFormat="1" x14ac:dyDescent="0.3">
      <c r="M352" s="108"/>
    </row>
    <row r="353" spans="13:13" s="52" customFormat="1" x14ac:dyDescent="0.3">
      <c r="M353" s="108"/>
    </row>
    <row r="354" spans="13:13" s="52" customFormat="1" x14ac:dyDescent="0.3">
      <c r="M354" s="108"/>
    </row>
    <row r="355" spans="13:13" s="52" customFormat="1" x14ac:dyDescent="0.3">
      <c r="M355" s="108"/>
    </row>
    <row r="356" spans="13:13" s="52" customFormat="1" x14ac:dyDescent="0.3">
      <c r="M356" s="108"/>
    </row>
    <row r="357" spans="13:13" s="52" customFormat="1" x14ac:dyDescent="0.3">
      <c r="M357" s="108"/>
    </row>
    <row r="358" spans="13:13" s="52" customFormat="1" x14ac:dyDescent="0.3">
      <c r="M358" s="108"/>
    </row>
    <row r="359" spans="13:13" s="52" customFormat="1" x14ac:dyDescent="0.3">
      <c r="M359" s="108"/>
    </row>
    <row r="360" spans="13:13" s="52" customFormat="1" x14ac:dyDescent="0.3">
      <c r="M360" s="108"/>
    </row>
    <row r="361" spans="13:13" s="52" customFormat="1" x14ac:dyDescent="0.3">
      <c r="M361" s="108"/>
    </row>
    <row r="362" spans="13:13" s="52" customFormat="1" x14ac:dyDescent="0.3">
      <c r="M362" s="108"/>
    </row>
    <row r="363" spans="13:13" s="52" customFormat="1" x14ac:dyDescent="0.3">
      <c r="M363" s="108"/>
    </row>
    <row r="364" spans="13:13" s="52" customFormat="1" x14ac:dyDescent="0.3">
      <c r="M364" s="108"/>
    </row>
    <row r="365" spans="13:13" s="52" customFormat="1" x14ac:dyDescent="0.3">
      <c r="M365" s="108"/>
    </row>
    <row r="366" spans="13:13" s="52" customFormat="1" x14ac:dyDescent="0.3">
      <c r="M366" s="108"/>
    </row>
    <row r="367" spans="13:13" s="52" customFormat="1" x14ac:dyDescent="0.3">
      <c r="M367" s="108"/>
    </row>
    <row r="368" spans="13:13" s="52" customFormat="1" x14ac:dyDescent="0.3">
      <c r="M368" s="108"/>
    </row>
    <row r="369" spans="13:13" s="52" customFormat="1" x14ac:dyDescent="0.3">
      <c r="M369" s="108"/>
    </row>
    <row r="370" spans="13:13" s="52" customFormat="1" x14ac:dyDescent="0.3">
      <c r="M370" s="108"/>
    </row>
    <row r="371" spans="13:13" s="52" customFormat="1" x14ac:dyDescent="0.3">
      <c r="M371" s="108"/>
    </row>
    <row r="372" spans="13:13" s="52" customFormat="1" x14ac:dyDescent="0.3">
      <c r="M372" s="108"/>
    </row>
    <row r="373" spans="13:13" s="52" customFormat="1" x14ac:dyDescent="0.3">
      <c r="M373" s="108"/>
    </row>
    <row r="374" spans="13:13" s="52" customFormat="1" x14ac:dyDescent="0.3">
      <c r="M374" s="108"/>
    </row>
    <row r="375" spans="13:13" s="52" customFormat="1" x14ac:dyDescent="0.3">
      <c r="M375" s="108"/>
    </row>
    <row r="376" spans="13:13" s="52" customFormat="1" x14ac:dyDescent="0.3">
      <c r="M376" s="108"/>
    </row>
    <row r="377" spans="13:13" s="52" customFormat="1" x14ac:dyDescent="0.3">
      <c r="M377" s="108"/>
    </row>
    <row r="378" spans="13:13" s="52" customFormat="1" x14ac:dyDescent="0.3">
      <c r="M378" s="108"/>
    </row>
    <row r="379" spans="13:13" s="52" customFormat="1" x14ac:dyDescent="0.3">
      <c r="M379" s="108"/>
    </row>
    <row r="380" spans="13:13" s="52" customFormat="1" x14ac:dyDescent="0.3">
      <c r="M380" s="108"/>
    </row>
    <row r="381" spans="13:13" s="52" customFormat="1" x14ac:dyDescent="0.3">
      <c r="M381" s="108"/>
    </row>
    <row r="382" spans="13:13" s="52" customFormat="1" x14ac:dyDescent="0.3">
      <c r="M382" s="108"/>
    </row>
    <row r="383" spans="13:13" s="52" customFormat="1" x14ac:dyDescent="0.3">
      <c r="M383" s="108"/>
    </row>
    <row r="384" spans="13:13" s="52" customFormat="1" x14ac:dyDescent="0.3">
      <c r="M384" s="108"/>
    </row>
    <row r="385" spans="13:13" s="52" customFormat="1" x14ac:dyDescent="0.3">
      <c r="M385" s="108"/>
    </row>
    <row r="386" spans="13:13" s="52" customFormat="1" x14ac:dyDescent="0.3">
      <c r="M386" s="108"/>
    </row>
    <row r="387" spans="13:13" s="52" customFormat="1" x14ac:dyDescent="0.3">
      <c r="M387" s="108"/>
    </row>
    <row r="388" spans="13:13" s="52" customFormat="1" x14ac:dyDescent="0.3">
      <c r="M388" s="108"/>
    </row>
    <row r="389" spans="13:13" s="52" customFormat="1" x14ac:dyDescent="0.3">
      <c r="M389" s="108"/>
    </row>
    <row r="390" spans="13:13" s="52" customFormat="1" x14ac:dyDescent="0.3">
      <c r="M390" s="108"/>
    </row>
    <row r="391" spans="13:13" s="52" customFormat="1" x14ac:dyDescent="0.3">
      <c r="M391" s="108"/>
    </row>
    <row r="392" spans="13:13" s="52" customFormat="1" x14ac:dyDescent="0.3">
      <c r="M392" s="108"/>
    </row>
    <row r="393" spans="13:13" s="52" customFormat="1" x14ac:dyDescent="0.3">
      <c r="M393" s="108"/>
    </row>
    <row r="394" spans="13:13" s="52" customFormat="1" x14ac:dyDescent="0.3">
      <c r="M394" s="108"/>
    </row>
    <row r="395" spans="13:13" s="52" customFormat="1" x14ac:dyDescent="0.3">
      <c r="M395" s="108"/>
    </row>
    <row r="396" spans="13:13" s="52" customFormat="1" x14ac:dyDescent="0.3">
      <c r="M396" s="108"/>
    </row>
    <row r="397" spans="13:13" s="52" customFormat="1" x14ac:dyDescent="0.3">
      <c r="M397" s="108"/>
    </row>
    <row r="398" spans="13:13" s="52" customFormat="1" x14ac:dyDescent="0.3">
      <c r="M398" s="108"/>
    </row>
    <row r="399" spans="13:13" s="52" customFormat="1" x14ac:dyDescent="0.3">
      <c r="M399" s="108"/>
    </row>
    <row r="400" spans="13:13" s="52" customFormat="1" x14ac:dyDescent="0.3">
      <c r="M400" s="108"/>
    </row>
    <row r="401" spans="13:13" s="52" customFormat="1" x14ac:dyDescent="0.3">
      <c r="M401" s="108"/>
    </row>
    <row r="402" spans="13:13" s="52" customFormat="1" x14ac:dyDescent="0.3">
      <c r="M402" s="108"/>
    </row>
    <row r="403" spans="13:13" s="52" customFormat="1" x14ac:dyDescent="0.3">
      <c r="M403" s="108"/>
    </row>
    <row r="404" spans="13:13" s="52" customFormat="1" x14ac:dyDescent="0.3">
      <c r="M404" s="108"/>
    </row>
    <row r="405" spans="13:13" s="52" customFormat="1" x14ac:dyDescent="0.3">
      <c r="M405" s="108"/>
    </row>
    <row r="406" spans="13:13" s="52" customFormat="1" x14ac:dyDescent="0.3">
      <c r="M406" s="108"/>
    </row>
    <row r="407" spans="13:13" s="52" customFormat="1" x14ac:dyDescent="0.3">
      <c r="M407" s="108"/>
    </row>
    <row r="408" spans="13:13" s="52" customFormat="1" x14ac:dyDescent="0.3">
      <c r="M408" s="108"/>
    </row>
    <row r="409" spans="13:13" s="52" customFormat="1" x14ac:dyDescent="0.3">
      <c r="M409" s="108"/>
    </row>
    <row r="410" spans="13:13" s="52" customFormat="1" x14ac:dyDescent="0.3">
      <c r="M410" s="108"/>
    </row>
    <row r="411" spans="13:13" s="52" customFormat="1" x14ac:dyDescent="0.3">
      <c r="M411" s="108"/>
    </row>
    <row r="412" spans="13:13" s="52" customFormat="1" x14ac:dyDescent="0.3">
      <c r="M412" s="108"/>
    </row>
    <row r="413" spans="13:13" s="52" customFormat="1" x14ac:dyDescent="0.3">
      <c r="M413" s="108"/>
    </row>
    <row r="414" spans="13:13" s="52" customFormat="1" x14ac:dyDescent="0.3">
      <c r="M414" s="108"/>
    </row>
    <row r="415" spans="13:13" s="52" customFormat="1" x14ac:dyDescent="0.3">
      <c r="M415" s="108"/>
    </row>
    <row r="416" spans="13:13" s="52" customFormat="1" x14ac:dyDescent="0.3">
      <c r="M416" s="108"/>
    </row>
    <row r="417" spans="13:13" s="52" customFormat="1" x14ac:dyDescent="0.3">
      <c r="M417" s="108"/>
    </row>
    <row r="418" spans="13:13" s="52" customFormat="1" x14ac:dyDescent="0.3">
      <c r="M418" s="108"/>
    </row>
    <row r="419" spans="13:13" s="52" customFormat="1" x14ac:dyDescent="0.3">
      <c r="M419" s="108"/>
    </row>
    <row r="420" spans="13:13" s="52" customFormat="1" x14ac:dyDescent="0.3">
      <c r="M420" s="108"/>
    </row>
    <row r="421" spans="13:13" s="52" customFormat="1" x14ac:dyDescent="0.3">
      <c r="M421" s="108"/>
    </row>
    <row r="422" spans="13:13" s="52" customFormat="1" x14ac:dyDescent="0.3">
      <c r="M422" s="108"/>
    </row>
    <row r="423" spans="13:13" s="52" customFormat="1" x14ac:dyDescent="0.3">
      <c r="M423" s="108"/>
    </row>
    <row r="424" spans="13:13" s="52" customFormat="1" x14ac:dyDescent="0.3">
      <c r="M424" s="108"/>
    </row>
    <row r="425" spans="13:13" s="52" customFormat="1" x14ac:dyDescent="0.3">
      <c r="M425" s="108"/>
    </row>
    <row r="426" spans="13:13" s="52" customFormat="1" x14ac:dyDescent="0.3">
      <c r="M426" s="108"/>
    </row>
    <row r="427" spans="13:13" s="52" customFormat="1" x14ac:dyDescent="0.3">
      <c r="M427" s="108"/>
    </row>
    <row r="428" spans="13:13" s="52" customFormat="1" x14ac:dyDescent="0.3">
      <c r="M428" s="108"/>
    </row>
    <row r="429" spans="13:13" s="52" customFormat="1" x14ac:dyDescent="0.3">
      <c r="M429" s="108"/>
    </row>
    <row r="430" spans="13:13" s="52" customFormat="1" x14ac:dyDescent="0.3">
      <c r="M430" s="108"/>
    </row>
    <row r="431" spans="13:13" s="52" customFormat="1" x14ac:dyDescent="0.3">
      <c r="M431" s="108"/>
    </row>
    <row r="432" spans="13:13" s="52" customFormat="1" x14ac:dyDescent="0.3">
      <c r="M432" s="108"/>
    </row>
    <row r="433" spans="13:13" s="52" customFormat="1" x14ac:dyDescent="0.3">
      <c r="M433" s="108"/>
    </row>
    <row r="434" spans="13:13" s="52" customFormat="1" x14ac:dyDescent="0.3">
      <c r="M434" s="108"/>
    </row>
    <row r="435" spans="13:13" s="52" customFormat="1" x14ac:dyDescent="0.3">
      <c r="M435" s="108"/>
    </row>
    <row r="436" spans="13:13" s="52" customFormat="1" x14ac:dyDescent="0.3">
      <c r="M436" s="108"/>
    </row>
    <row r="437" spans="13:13" s="52" customFormat="1" x14ac:dyDescent="0.3">
      <c r="M437" s="108"/>
    </row>
    <row r="438" spans="13:13" s="52" customFormat="1" x14ac:dyDescent="0.3">
      <c r="M438" s="108"/>
    </row>
    <row r="439" spans="13:13" s="52" customFormat="1" x14ac:dyDescent="0.3">
      <c r="M439" s="108"/>
    </row>
    <row r="440" spans="13:13" s="52" customFormat="1" x14ac:dyDescent="0.3">
      <c r="M440" s="108"/>
    </row>
    <row r="441" spans="13:13" s="52" customFormat="1" x14ac:dyDescent="0.3">
      <c r="M441" s="108"/>
    </row>
    <row r="442" spans="13:13" s="52" customFormat="1" x14ac:dyDescent="0.3">
      <c r="M442" s="108"/>
    </row>
    <row r="443" spans="13:13" s="52" customFormat="1" x14ac:dyDescent="0.3">
      <c r="M443" s="108"/>
    </row>
    <row r="444" spans="13:13" s="52" customFormat="1" x14ac:dyDescent="0.3">
      <c r="M444" s="108"/>
    </row>
    <row r="445" spans="13:13" s="52" customFormat="1" x14ac:dyDescent="0.3">
      <c r="M445" s="108"/>
    </row>
    <row r="446" spans="13:13" s="52" customFormat="1" x14ac:dyDescent="0.3">
      <c r="M446" s="108"/>
    </row>
    <row r="447" spans="13:13" s="52" customFormat="1" x14ac:dyDescent="0.3">
      <c r="M447" s="108"/>
    </row>
    <row r="448" spans="13:13" s="52" customFormat="1" x14ac:dyDescent="0.3">
      <c r="M448" s="108"/>
    </row>
    <row r="449" spans="13:13" s="52" customFormat="1" x14ac:dyDescent="0.3">
      <c r="M449" s="108"/>
    </row>
    <row r="450" spans="13:13" s="52" customFormat="1" x14ac:dyDescent="0.3">
      <c r="M450" s="108"/>
    </row>
    <row r="451" spans="13:13" s="52" customFormat="1" x14ac:dyDescent="0.3">
      <c r="M451" s="108"/>
    </row>
    <row r="452" spans="13:13" s="52" customFormat="1" x14ac:dyDescent="0.3">
      <c r="M452" s="108"/>
    </row>
    <row r="453" spans="13:13" s="52" customFormat="1" x14ac:dyDescent="0.3">
      <c r="M453" s="108"/>
    </row>
    <row r="454" spans="13:13" s="52" customFormat="1" x14ac:dyDescent="0.3">
      <c r="M454" s="108"/>
    </row>
    <row r="455" spans="13:13" s="52" customFormat="1" x14ac:dyDescent="0.3">
      <c r="M455" s="108"/>
    </row>
    <row r="456" spans="13:13" s="52" customFormat="1" x14ac:dyDescent="0.3">
      <c r="M456" s="108"/>
    </row>
    <row r="457" spans="13:13" s="52" customFormat="1" x14ac:dyDescent="0.3">
      <c r="M457" s="108"/>
    </row>
    <row r="458" spans="13:13" s="52" customFormat="1" x14ac:dyDescent="0.3">
      <c r="M458" s="108"/>
    </row>
    <row r="459" spans="13:13" s="52" customFormat="1" x14ac:dyDescent="0.3">
      <c r="M459" s="108"/>
    </row>
    <row r="460" spans="13:13" s="52" customFormat="1" x14ac:dyDescent="0.3">
      <c r="M460" s="108"/>
    </row>
    <row r="461" spans="13:13" s="52" customFormat="1" x14ac:dyDescent="0.3">
      <c r="M461" s="108"/>
    </row>
    <row r="462" spans="13:13" s="52" customFormat="1" x14ac:dyDescent="0.3">
      <c r="M462" s="108"/>
    </row>
    <row r="463" spans="13:13" s="52" customFormat="1" x14ac:dyDescent="0.3">
      <c r="M463" s="108"/>
    </row>
    <row r="464" spans="13:13" s="52" customFormat="1" x14ac:dyDescent="0.3">
      <c r="M464" s="108"/>
    </row>
    <row r="465" spans="13:13" s="52" customFormat="1" x14ac:dyDescent="0.3">
      <c r="M465" s="108"/>
    </row>
    <row r="466" spans="13:13" s="52" customFormat="1" x14ac:dyDescent="0.3">
      <c r="M466" s="108"/>
    </row>
    <row r="467" spans="13:13" s="52" customFormat="1" x14ac:dyDescent="0.3">
      <c r="M467" s="108"/>
    </row>
    <row r="468" spans="13:13" s="52" customFormat="1" x14ac:dyDescent="0.3">
      <c r="M468" s="108"/>
    </row>
    <row r="469" spans="13:13" s="52" customFormat="1" x14ac:dyDescent="0.3">
      <c r="M469" s="108"/>
    </row>
    <row r="470" spans="13:13" s="52" customFormat="1" x14ac:dyDescent="0.3">
      <c r="M470" s="108"/>
    </row>
    <row r="471" spans="13:13" s="52" customFormat="1" x14ac:dyDescent="0.3">
      <c r="M471" s="108"/>
    </row>
    <row r="472" spans="13:13" s="52" customFormat="1" x14ac:dyDescent="0.3">
      <c r="M472" s="108"/>
    </row>
    <row r="473" spans="13:13" s="52" customFormat="1" x14ac:dyDescent="0.3">
      <c r="M473" s="108"/>
    </row>
    <row r="474" spans="13:13" s="52" customFormat="1" x14ac:dyDescent="0.3">
      <c r="M474" s="108"/>
    </row>
    <row r="475" spans="13:13" s="52" customFormat="1" x14ac:dyDescent="0.3">
      <c r="M475" s="108"/>
    </row>
    <row r="476" spans="13:13" s="52" customFormat="1" x14ac:dyDescent="0.3">
      <c r="M476" s="108"/>
    </row>
    <row r="477" spans="13:13" s="52" customFormat="1" x14ac:dyDescent="0.3">
      <c r="M477" s="108"/>
    </row>
    <row r="478" spans="13:13" s="52" customFormat="1" x14ac:dyDescent="0.3">
      <c r="M478" s="108"/>
    </row>
    <row r="479" spans="13:13" s="52" customFormat="1" x14ac:dyDescent="0.3">
      <c r="M479" s="108"/>
    </row>
    <row r="480" spans="13:13" s="52" customFormat="1" x14ac:dyDescent="0.3">
      <c r="M480" s="108"/>
    </row>
    <row r="481" spans="13:13" s="52" customFormat="1" x14ac:dyDescent="0.3">
      <c r="M481" s="108"/>
    </row>
    <row r="482" spans="13:13" s="52" customFormat="1" x14ac:dyDescent="0.3">
      <c r="M482" s="108"/>
    </row>
    <row r="483" spans="13:13" s="52" customFormat="1" x14ac:dyDescent="0.3">
      <c r="M483" s="108"/>
    </row>
    <row r="484" spans="13:13" s="52" customFormat="1" x14ac:dyDescent="0.3">
      <c r="M484" s="108"/>
    </row>
    <row r="485" spans="13:13" s="52" customFormat="1" x14ac:dyDescent="0.3">
      <c r="M485" s="108"/>
    </row>
  </sheetData>
  <pageMargins left="0.75" right="0.75" top="1" bottom="1" header="0.5" footer="0.5"/>
  <pageSetup orientation="landscape" horizontalDpi="4294967293" verticalDpi="4294967293" r:id="rId1"/>
  <headerFooter alignWithMargins="0"/>
  <rowBreaks count="3" manualBreakCount="3">
    <brk id="121" max="16383" man="1"/>
    <brk id="190" max="16383" man="1"/>
    <brk id="216" max="16383" man="1"/>
  </rowBreaks>
  <colBreaks count="1" manualBreakCount="1">
    <brk id="1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E356F-E9C9-44FF-A468-48560B13672D}">
  <dimension ref="A1:AG518"/>
  <sheetViews>
    <sheetView zoomScale="90" zoomScaleNormal="90" workbookViewId="0"/>
  </sheetViews>
  <sheetFormatPr defaultColWidth="9.109375" defaultRowHeight="13.8" x14ac:dyDescent="0.3"/>
  <cols>
    <col min="1" max="1" width="5.33203125" style="36" customWidth="1"/>
    <col min="2" max="2" width="31.5546875" style="36" customWidth="1"/>
    <col min="3" max="7" width="13.44140625" style="36" customWidth="1"/>
    <col min="8" max="11" width="12.88671875" style="39" customWidth="1"/>
    <col min="12" max="12" width="11" style="36" customWidth="1"/>
    <col min="13" max="13" width="11.33203125" style="36" customWidth="1"/>
    <col min="14" max="16384" width="9.109375" style="36"/>
  </cols>
  <sheetData>
    <row r="1" spans="1:20" x14ac:dyDescent="0.3">
      <c r="B1" s="36" t="s">
        <v>0</v>
      </c>
      <c r="C1" s="37" t="s">
        <v>2</v>
      </c>
      <c r="D1" s="36" t="s">
        <v>3</v>
      </c>
    </row>
    <row r="2" spans="1:20" x14ac:dyDescent="0.3">
      <c r="B2" s="1" t="s">
        <v>116</v>
      </c>
      <c r="C2" s="38"/>
    </row>
    <row r="3" spans="1:20" x14ac:dyDescent="0.3">
      <c r="B3" s="40">
        <v>43683</v>
      </c>
      <c r="C3" s="41"/>
      <c r="D3" s="39"/>
      <c r="E3" s="39"/>
      <c r="F3" s="39"/>
      <c r="G3" s="39"/>
    </row>
    <row r="4" spans="1:20" x14ac:dyDescent="0.3">
      <c r="B4" s="40"/>
      <c r="C4" s="41"/>
      <c r="D4" s="39"/>
      <c r="E4" s="39"/>
      <c r="F4" s="39"/>
      <c r="G4" s="39"/>
    </row>
    <row r="5" spans="1:20" x14ac:dyDescent="0.3">
      <c r="B5" s="40"/>
      <c r="C5" s="41"/>
      <c r="D5" s="39"/>
      <c r="E5" s="39"/>
      <c r="F5" s="39"/>
      <c r="G5" s="39"/>
    </row>
    <row r="6" spans="1:20" s="95" customFormat="1" ht="14.4" x14ac:dyDescent="0.3">
      <c r="B6" s="10"/>
      <c r="C6" s="96"/>
      <c r="D6" s="97"/>
      <c r="E6" s="96"/>
      <c r="F6" s="96"/>
      <c r="G6" s="96"/>
      <c r="H6" s="96"/>
      <c r="I6" s="96"/>
      <c r="J6" s="96"/>
      <c r="K6" s="96"/>
      <c r="Q6" s="96"/>
    </row>
    <row r="7" spans="1:20" x14ac:dyDescent="0.3">
      <c r="A7" s="3" t="s">
        <v>47</v>
      </c>
      <c r="B7" s="40"/>
      <c r="C7" s="41"/>
      <c r="D7" s="39"/>
      <c r="E7" s="39"/>
      <c r="F7" s="39"/>
      <c r="G7" s="39"/>
      <c r="M7" s="39"/>
      <c r="N7" s="3" t="s">
        <v>48</v>
      </c>
      <c r="O7" s="39"/>
      <c r="P7" s="39"/>
      <c r="Q7" s="39"/>
      <c r="R7" s="39"/>
      <c r="S7" s="39"/>
      <c r="T7" s="39"/>
    </row>
    <row r="8" spans="1:20" ht="14.4" x14ac:dyDescent="0.3">
      <c r="B8" s="42"/>
      <c r="C8" s="43">
        <v>2016</v>
      </c>
      <c r="D8" s="43">
        <v>2017</v>
      </c>
      <c r="E8" s="43">
        <v>2018</v>
      </c>
      <c r="F8" s="43">
        <v>2019</v>
      </c>
      <c r="G8" s="43">
        <v>2020</v>
      </c>
      <c r="H8" s="43">
        <v>2021</v>
      </c>
      <c r="I8" s="43">
        <v>2022</v>
      </c>
      <c r="J8" s="43">
        <v>2023</v>
      </c>
      <c r="K8" s="43">
        <v>2024</v>
      </c>
      <c r="L8" s="3" t="s">
        <v>74</v>
      </c>
      <c r="M8" s="81"/>
      <c r="N8" s="81"/>
      <c r="O8" s="81"/>
      <c r="P8" s="81"/>
      <c r="Q8" s="81"/>
      <c r="R8" s="81"/>
      <c r="S8" s="39"/>
      <c r="T8" s="39"/>
    </row>
    <row r="9" spans="1:20" x14ac:dyDescent="0.3">
      <c r="B9" s="10" t="s">
        <v>28</v>
      </c>
      <c r="C9" s="111">
        <v>500</v>
      </c>
      <c r="D9" s="80">
        <v>1387.5</v>
      </c>
      <c r="E9" s="80">
        <v>2637.5</v>
      </c>
      <c r="F9" s="80">
        <v>8040.0522542774797</v>
      </c>
      <c r="G9" s="80">
        <v>10111.879589371007</v>
      </c>
      <c r="H9" s="80">
        <v>13293.122815781931</v>
      </c>
      <c r="I9" s="80">
        <v>16705.32055653086</v>
      </c>
      <c r="J9" s="80">
        <v>20033.192978524145</v>
      </c>
      <c r="K9" s="80">
        <v>23638.045070804772</v>
      </c>
      <c r="L9" s="115">
        <v>0.44124068928820148</v>
      </c>
      <c r="M9" s="92"/>
      <c r="N9" s="48"/>
      <c r="O9" s="48"/>
      <c r="P9" s="48"/>
      <c r="Q9" s="48"/>
      <c r="R9" s="48"/>
      <c r="S9" s="48"/>
      <c r="T9" s="39"/>
    </row>
    <row r="10" spans="1:20" x14ac:dyDescent="0.3">
      <c r="B10" s="10" t="s">
        <v>29</v>
      </c>
      <c r="C10" s="94"/>
      <c r="D10" s="94">
        <v>300</v>
      </c>
      <c r="E10" s="44">
        <v>1899</v>
      </c>
      <c r="F10" s="44">
        <v>3216.0209017109919</v>
      </c>
      <c r="G10" s="44">
        <v>3889.1844574503871</v>
      </c>
      <c r="H10" s="44">
        <v>4747.543862779261</v>
      </c>
      <c r="I10" s="44">
        <v>5760.4553643209874</v>
      </c>
      <c r="J10" s="44">
        <v>6462.3203156529498</v>
      </c>
      <c r="K10" s="44">
        <v>7163.043960849931</v>
      </c>
      <c r="L10" s="115">
        <v>0.24765767340759548</v>
      </c>
      <c r="M10" s="48"/>
      <c r="N10" s="48"/>
      <c r="O10" s="48"/>
      <c r="P10" s="48"/>
      <c r="Q10" s="48"/>
      <c r="R10" s="48"/>
      <c r="S10" s="48"/>
      <c r="T10" s="39"/>
    </row>
    <row r="11" spans="1:20" x14ac:dyDescent="0.3">
      <c r="B11" s="10" t="s">
        <v>22</v>
      </c>
      <c r="C11" s="94"/>
      <c r="D11" s="94">
        <v>300</v>
      </c>
      <c r="E11" s="44">
        <v>1160.5</v>
      </c>
      <c r="F11" s="44">
        <v>6753.6438935930828</v>
      </c>
      <c r="G11" s="44">
        <v>8167.2873606458124</v>
      </c>
      <c r="H11" s="44">
        <v>9969.8421118364477</v>
      </c>
      <c r="I11" s="44">
        <v>12096.956265074072</v>
      </c>
      <c r="J11" s="44">
        <v>13570.872662871194</v>
      </c>
      <c r="K11" s="44">
        <v>15042.392317784854</v>
      </c>
      <c r="L11" s="115">
        <v>0.53265813402479023</v>
      </c>
      <c r="M11" s="92"/>
      <c r="N11" s="48"/>
      <c r="O11" s="48"/>
      <c r="P11" s="48"/>
      <c r="Q11" s="48"/>
      <c r="R11" s="48"/>
      <c r="S11" s="48"/>
      <c r="T11" s="39"/>
    </row>
    <row r="12" spans="1:20" x14ac:dyDescent="0.3">
      <c r="B12" s="10" t="s">
        <v>26</v>
      </c>
      <c r="C12" s="94">
        <v>500</v>
      </c>
      <c r="D12" s="94">
        <v>1500</v>
      </c>
      <c r="E12" s="44">
        <v>3165</v>
      </c>
      <c r="F12" s="44">
        <v>6110.4397132508848</v>
      </c>
      <c r="G12" s="44">
        <v>7000.5320234106966</v>
      </c>
      <c r="H12" s="44">
        <v>8070.8245667247438</v>
      </c>
      <c r="I12" s="44">
        <v>9792.7741193456786</v>
      </c>
      <c r="J12" s="44">
        <v>10985.944536610015</v>
      </c>
      <c r="K12" s="44">
        <v>12177.174733444883</v>
      </c>
      <c r="L12" s="115">
        <v>0.25178229283857312</v>
      </c>
      <c r="M12" s="92"/>
      <c r="N12" s="48"/>
      <c r="O12" s="48"/>
      <c r="P12" s="48"/>
      <c r="Q12" s="48"/>
      <c r="R12" s="48"/>
      <c r="S12" s="48"/>
      <c r="T12" s="39"/>
    </row>
    <row r="13" spans="1:20" x14ac:dyDescent="0.3">
      <c r="B13" s="10" t="s">
        <v>23</v>
      </c>
      <c r="C13" s="94"/>
      <c r="D13" s="94">
        <v>600</v>
      </c>
      <c r="E13" s="44">
        <v>1687.9999999999991</v>
      </c>
      <c r="F13" s="44">
        <v>8040.0522542774797</v>
      </c>
      <c r="G13" s="44">
        <v>9722.9611436259675</v>
      </c>
      <c r="H13" s="44">
        <v>11394.105270670227</v>
      </c>
      <c r="I13" s="44">
        <v>13249.047337938269</v>
      </c>
      <c r="J13" s="44">
        <v>13570.872662871192</v>
      </c>
      <c r="K13" s="44">
        <v>13609.783525614865</v>
      </c>
      <c r="L13" s="115">
        <v>0.41605393722126105</v>
      </c>
      <c r="M13" s="92"/>
      <c r="N13" s="48"/>
      <c r="O13" s="48"/>
      <c r="P13" s="48"/>
      <c r="Q13" s="48"/>
      <c r="R13" s="48"/>
      <c r="S13" s="48"/>
    </row>
    <row r="14" spans="1:20" x14ac:dyDescent="0.3">
      <c r="B14" s="23" t="s">
        <v>12</v>
      </c>
      <c r="C14" s="11">
        <v>1000</v>
      </c>
      <c r="D14" s="11">
        <v>4087.5</v>
      </c>
      <c r="E14" s="11">
        <v>10550</v>
      </c>
      <c r="F14" s="11">
        <v>32160.209017109919</v>
      </c>
      <c r="G14" s="11">
        <v>38891.84457450387</v>
      </c>
      <c r="H14" s="11">
        <v>47475.43862779261</v>
      </c>
      <c r="I14" s="11">
        <v>57604.553643209867</v>
      </c>
      <c r="J14" s="11">
        <v>64623.203156529496</v>
      </c>
      <c r="K14" s="11">
        <v>71630.439608499306</v>
      </c>
      <c r="L14" s="115">
        <v>0.37607105407830299</v>
      </c>
      <c r="M14" s="48"/>
      <c r="N14" s="48"/>
      <c r="O14" s="48"/>
      <c r="P14" s="48"/>
      <c r="Q14" s="48"/>
      <c r="R14" s="48"/>
      <c r="S14" s="48"/>
    </row>
    <row r="15" spans="1:20" x14ac:dyDescent="0.3">
      <c r="B15" s="40"/>
      <c r="C15" s="44"/>
      <c r="D15" s="44"/>
      <c r="E15" s="44"/>
      <c r="F15" s="44"/>
      <c r="G15" s="44"/>
      <c r="H15" s="44"/>
      <c r="I15" s="44"/>
      <c r="J15" s="44"/>
      <c r="K15" s="44"/>
      <c r="L15" s="45"/>
      <c r="M15" s="48"/>
      <c r="N15" s="48"/>
      <c r="O15" s="48"/>
      <c r="P15" s="48"/>
      <c r="Q15" s="48"/>
      <c r="R15" s="48"/>
      <c r="S15" s="48"/>
    </row>
    <row r="16" spans="1:20" x14ac:dyDescent="0.3">
      <c r="B16" s="98" t="s">
        <v>30</v>
      </c>
      <c r="C16" s="49"/>
      <c r="D16" s="49"/>
      <c r="E16" s="49"/>
      <c r="F16" s="49"/>
      <c r="G16" s="49"/>
      <c r="H16" s="49"/>
      <c r="I16" s="49"/>
      <c r="J16" s="49"/>
      <c r="K16" s="49"/>
      <c r="L16" s="47"/>
    </row>
    <row r="17" spans="1:33" x14ac:dyDescent="0.3">
      <c r="B17" s="98" t="s">
        <v>75</v>
      </c>
      <c r="C17" s="41"/>
      <c r="D17" s="39"/>
      <c r="E17" s="39"/>
      <c r="F17" s="39"/>
      <c r="G17" s="39"/>
      <c r="I17" s="50"/>
      <c r="J17" s="50"/>
      <c r="K17" s="50"/>
    </row>
    <row r="18" spans="1:33" ht="119.25" customHeight="1" x14ac:dyDescent="0.3"/>
    <row r="19" spans="1:33" s="20" customFormat="1" ht="14.4" x14ac:dyDescent="0.3">
      <c r="B19" s="2"/>
      <c r="C19" s="79"/>
      <c r="D19" s="79"/>
      <c r="E19" s="79"/>
      <c r="F19" s="79"/>
      <c r="G19" s="79"/>
      <c r="H19" s="79"/>
      <c r="I19" s="79"/>
      <c r="J19" s="79"/>
      <c r="K19" s="79"/>
      <c r="Q19" s="82"/>
    </row>
    <row r="20" spans="1:33" x14ac:dyDescent="0.3">
      <c r="A20" s="3" t="s">
        <v>49</v>
      </c>
      <c r="B20" s="40"/>
      <c r="C20" s="41"/>
      <c r="D20" s="39"/>
      <c r="E20" s="39"/>
      <c r="F20" s="39"/>
      <c r="G20" s="39"/>
      <c r="M20" s="39"/>
      <c r="N20" s="3" t="s">
        <v>50</v>
      </c>
      <c r="O20" s="39"/>
      <c r="P20" s="39"/>
      <c r="Q20" s="39"/>
      <c r="R20" s="39"/>
      <c r="S20" s="39"/>
      <c r="T20" s="39"/>
      <c r="W20" s="3" t="s">
        <v>57</v>
      </c>
      <c r="AG20" s="3" t="s">
        <v>58</v>
      </c>
    </row>
    <row r="21" spans="1:33" ht="14.4" x14ac:dyDescent="0.3">
      <c r="B21" s="42"/>
      <c r="C21" s="43">
        <v>2016</v>
      </c>
      <c r="D21" s="43">
        <v>2017</v>
      </c>
      <c r="E21" s="43">
        <v>2018</v>
      </c>
      <c r="F21" s="43">
        <v>2019</v>
      </c>
      <c r="G21" s="43">
        <v>2020</v>
      </c>
      <c r="H21" s="43">
        <v>2021</v>
      </c>
      <c r="I21" s="43">
        <v>2022</v>
      </c>
      <c r="J21" s="43">
        <v>2023</v>
      </c>
      <c r="K21" s="43">
        <v>2024</v>
      </c>
      <c r="L21" s="3" t="s">
        <v>74</v>
      </c>
      <c r="M21" s="81"/>
      <c r="N21" s="81"/>
      <c r="O21" s="81"/>
      <c r="P21" s="81"/>
      <c r="Q21" s="81"/>
      <c r="R21" s="81"/>
      <c r="S21" s="39"/>
      <c r="T21" s="39"/>
    </row>
    <row r="22" spans="1:33" ht="14.4" x14ac:dyDescent="0.3">
      <c r="B22" s="116" t="s">
        <v>52</v>
      </c>
      <c r="C22" s="94">
        <v>100</v>
      </c>
      <c r="D22" s="94">
        <v>100</v>
      </c>
      <c r="E22" s="94">
        <v>50</v>
      </c>
      <c r="F22" s="80">
        <v>0</v>
      </c>
      <c r="G22" s="80">
        <v>0</v>
      </c>
      <c r="H22" s="80">
        <v>0</v>
      </c>
      <c r="I22" s="80">
        <v>0</v>
      </c>
      <c r="J22" s="80">
        <v>0</v>
      </c>
      <c r="K22" s="80">
        <v>0</v>
      </c>
      <c r="L22" s="115">
        <v>-1</v>
      </c>
      <c r="M22" s="81"/>
      <c r="N22" s="81"/>
      <c r="O22" s="81"/>
      <c r="P22" s="81"/>
      <c r="Q22" s="81"/>
      <c r="R22" s="81"/>
      <c r="S22" s="39"/>
      <c r="T22" s="39"/>
    </row>
    <row r="23" spans="1:33" x14ac:dyDescent="0.3">
      <c r="B23" s="118" t="s">
        <v>24</v>
      </c>
      <c r="C23" s="80">
        <v>200</v>
      </c>
      <c r="D23" s="80">
        <v>204.375</v>
      </c>
      <c r="E23" s="80">
        <v>527.5</v>
      </c>
      <c r="F23" s="80">
        <v>1286.4083606843967</v>
      </c>
      <c r="G23" s="80">
        <v>1555.6737829801548</v>
      </c>
      <c r="H23" s="80">
        <v>2373.7719313896305</v>
      </c>
      <c r="I23" s="80">
        <v>3456.273218592592</v>
      </c>
      <c r="J23" s="80">
        <v>3877.3921893917695</v>
      </c>
      <c r="K23" s="80">
        <v>4297.8263765099582</v>
      </c>
      <c r="L23" s="115">
        <v>0.41852741587232867</v>
      </c>
      <c r="M23" s="48"/>
      <c r="N23" s="48"/>
      <c r="O23" s="48"/>
      <c r="P23" s="48"/>
      <c r="Q23" s="48"/>
      <c r="R23" s="48"/>
      <c r="S23" s="48"/>
      <c r="T23" s="39"/>
    </row>
    <row r="24" spans="1:33" x14ac:dyDescent="0.3">
      <c r="B24" s="118" t="s">
        <v>53</v>
      </c>
      <c r="C24" s="80"/>
      <c r="D24" s="80">
        <v>163.5</v>
      </c>
      <c r="E24" s="80">
        <v>369.25000000000006</v>
      </c>
      <c r="F24" s="80">
        <v>643.20418034219836</v>
      </c>
      <c r="G24" s="80">
        <v>777.83689149007739</v>
      </c>
      <c r="H24" s="80">
        <v>1424.2631588337783</v>
      </c>
      <c r="I24" s="80">
        <v>1728.136609296296</v>
      </c>
      <c r="J24" s="80">
        <v>1938.6960946958848</v>
      </c>
      <c r="K24" s="80">
        <v>2148.9131882549791</v>
      </c>
      <c r="L24" s="115">
        <v>0.34116762480868035</v>
      </c>
      <c r="M24" s="48"/>
      <c r="N24" s="48"/>
      <c r="O24" s="48"/>
      <c r="P24" s="48"/>
      <c r="Q24" s="48"/>
      <c r="R24" s="48"/>
      <c r="S24" s="48"/>
      <c r="T24" s="39"/>
    </row>
    <row r="25" spans="1:33" x14ac:dyDescent="0.3">
      <c r="B25" s="118" t="s">
        <v>18</v>
      </c>
      <c r="C25" s="94">
        <v>500</v>
      </c>
      <c r="D25" s="80">
        <v>3297</v>
      </c>
      <c r="E25" s="80">
        <v>7575.75</v>
      </c>
      <c r="F25" s="80">
        <v>24657.779754714531</v>
      </c>
      <c r="G25" s="80">
        <v>28769.149442583253</v>
      </c>
      <c r="H25" s="80">
        <v>33859.859674789936</v>
      </c>
      <c r="I25" s="80">
        <v>40068.688450999995</v>
      </c>
      <c r="J25" s="80">
        <v>43776.494556788894</v>
      </c>
      <c r="K25" s="80">
        <v>46881.866082884437</v>
      </c>
      <c r="L25" s="115">
        <v>0.35497061208809133</v>
      </c>
      <c r="M25" s="48"/>
      <c r="N25" s="48"/>
      <c r="O25" s="48"/>
      <c r="P25" s="48"/>
      <c r="Q25" s="48"/>
      <c r="R25" s="48"/>
      <c r="S25" s="48"/>
      <c r="T25" s="39"/>
    </row>
    <row r="26" spans="1:33" x14ac:dyDescent="0.3">
      <c r="B26" s="128" t="s">
        <v>25</v>
      </c>
      <c r="C26" s="129">
        <v>500</v>
      </c>
      <c r="D26" s="129">
        <v>3297</v>
      </c>
      <c r="E26" s="129">
        <v>7575.75</v>
      </c>
      <c r="F26" s="129">
        <v>24457.779754714531</v>
      </c>
      <c r="G26" s="129">
        <v>27330.691970454092</v>
      </c>
      <c r="H26" s="129">
        <v>30473.873707310941</v>
      </c>
      <c r="I26" s="129">
        <v>32054.950760799995</v>
      </c>
      <c r="J26" s="129">
        <v>30643.546189752225</v>
      </c>
      <c r="K26" s="129">
        <v>28129.119649730663</v>
      </c>
      <c r="L26" s="115"/>
      <c r="M26" s="48"/>
      <c r="N26" s="48"/>
      <c r="O26" s="48"/>
      <c r="P26" s="48"/>
      <c r="Q26" s="48"/>
      <c r="R26" s="48"/>
      <c r="S26" s="48"/>
      <c r="T26" s="39"/>
    </row>
    <row r="27" spans="1:33" x14ac:dyDescent="0.3">
      <c r="B27" s="128" t="s">
        <v>104</v>
      </c>
      <c r="C27" s="129"/>
      <c r="D27" s="129"/>
      <c r="E27" s="129"/>
      <c r="F27" s="129">
        <v>200</v>
      </c>
      <c r="G27" s="129">
        <v>1438.4574721291629</v>
      </c>
      <c r="H27" s="129">
        <v>3385.9859674789936</v>
      </c>
      <c r="I27" s="129">
        <v>8013.7376901999996</v>
      </c>
      <c r="J27" s="129">
        <v>13132.948367036668</v>
      </c>
      <c r="K27" s="129">
        <v>18752.746433153774</v>
      </c>
      <c r="L27" s="115"/>
      <c r="M27" s="48"/>
      <c r="N27" s="48"/>
      <c r="O27" s="48"/>
      <c r="P27" s="48"/>
      <c r="Q27" s="48"/>
      <c r="R27" s="48"/>
      <c r="S27" s="48"/>
      <c r="T27" s="39"/>
    </row>
    <row r="28" spans="1:33" x14ac:dyDescent="0.3">
      <c r="B28" s="118" t="s">
        <v>15</v>
      </c>
      <c r="C28" s="94">
        <v>200</v>
      </c>
      <c r="D28" s="80">
        <v>122.625</v>
      </c>
      <c r="E28" s="80">
        <v>527.5</v>
      </c>
      <c r="F28" s="80">
        <v>2572.8167213687934</v>
      </c>
      <c r="G28" s="80">
        <v>3889.1844574503871</v>
      </c>
      <c r="H28" s="80">
        <v>4747.543862779261</v>
      </c>
      <c r="I28" s="80">
        <v>5760.4553643209874</v>
      </c>
      <c r="J28" s="80">
        <v>6462.3203156529498</v>
      </c>
      <c r="K28" s="80">
        <v>7163.043960849931</v>
      </c>
      <c r="L28" s="115">
        <v>0.54458753397996973</v>
      </c>
      <c r="M28" s="48"/>
      <c r="N28" s="48"/>
      <c r="O28" s="48"/>
      <c r="P28" s="48"/>
      <c r="Q28" s="48"/>
      <c r="R28" s="48"/>
      <c r="S28" s="48"/>
      <c r="T28" s="39"/>
    </row>
    <row r="29" spans="1:33" x14ac:dyDescent="0.3">
      <c r="B29" s="118" t="s">
        <v>36</v>
      </c>
      <c r="C29" s="44"/>
      <c r="D29" s="5">
        <v>200</v>
      </c>
      <c r="E29" s="5">
        <v>1500</v>
      </c>
      <c r="F29" s="5">
        <v>3000</v>
      </c>
      <c r="G29" s="5">
        <v>3900</v>
      </c>
      <c r="H29" s="5">
        <v>5070</v>
      </c>
      <c r="I29" s="5">
        <v>6591</v>
      </c>
      <c r="J29" s="5">
        <v>8568.3000000000011</v>
      </c>
      <c r="K29" s="5">
        <v>11138.790000000003</v>
      </c>
      <c r="L29" s="115">
        <v>0.39676858778277957</v>
      </c>
      <c r="M29" s="92"/>
      <c r="N29" s="48"/>
      <c r="O29" s="48"/>
      <c r="P29" s="48"/>
      <c r="Q29" s="48"/>
      <c r="R29" s="48"/>
      <c r="S29" s="48"/>
      <c r="T29" s="39"/>
    </row>
    <row r="30" spans="1:33" x14ac:dyDescent="0.3">
      <c r="B30" s="23" t="s">
        <v>12</v>
      </c>
      <c r="C30" s="46">
        <v>1000</v>
      </c>
      <c r="D30" s="46">
        <v>4087.5</v>
      </c>
      <c r="E30" s="46">
        <v>10550</v>
      </c>
      <c r="F30" s="46">
        <v>32160.209017109919</v>
      </c>
      <c r="G30" s="46">
        <v>38891.84457450387</v>
      </c>
      <c r="H30" s="46">
        <v>47475.438627792602</v>
      </c>
      <c r="I30" s="46">
        <v>57604.553643209867</v>
      </c>
      <c r="J30" s="46">
        <v>64623.203156529504</v>
      </c>
      <c r="K30" s="46">
        <v>71630.439608499306</v>
      </c>
      <c r="L30" s="115">
        <v>0.37607105407830299</v>
      </c>
      <c r="M30" s="48"/>
      <c r="N30" s="48"/>
      <c r="O30" s="48"/>
      <c r="P30" s="48"/>
      <c r="Q30" s="48"/>
      <c r="R30" s="48"/>
      <c r="S30" s="48"/>
    </row>
    <row r="31" spans="1:33" x14ac:dyDescent="0.3">
      <c r="B31" s="40"/>
      <c r="C31" s="44"/>
      <c r="D31" s="44"/>
      <c r="E31" s="44"/>
      <c r="F31" s="44"/>
      <c r="G31" s="44"/>
      <c r="H31" s="44"/>
      <c r="I31" s="44"/>
      <c r="J31" s="44"/>
      <c r="K31" s="44"/>
      <c r="L31" s="45"/>
      <c r="M31" s="48"/>
      <c r="N31" s="48"/>
      <c r="O31" s="48"/>
      <c r="P31" s="48"/>
      <c r="Q31" s="48"/>
      <c r="R31" s="48"/>
      <c r="S31" s="48"/>
    </row>
    <row r="32" spans="1:33" x14ac:dyDescent="0.3">
      <c r="B32" s="98" t="s">
        <v>30</v>
      </c>
      <c r="C32" s="44"/>
      <c r="D32" s="44"/>
      <c r="E32" s="44"/>
      <c r="F32" s="44"/>
      <c r="G32" s="44"/>
      <c r="H32" s="44"/>
      <c r="I32" s="44"/>
      <c r="J32" s="44"/>
      <c r="K32" s="44"/>
      <c r="L32" s="45"/>
      <c r="M32" s="48"/>
      <c r="N32" s="48"/>
      <c r="O32" s="48"/>
      <c r="P32" s="48"/>
      <c r="Q32" s="48"/>
      <c r="R32" s="48"/>
      <c r="S32" s="48"/>
    </row>
    <row r="33" spans="1:20" x14ac:dyDescent="0.3">
      <c r="B33" s="98" t="s">
        <v>35</v>
      </c>
      <c r="C33" s="49"/>
      <c r="D33" s="49"/>
      <c r="E33" s="49"/>
      <c r="F33" s="49"/>
      <c r="G33" s="49"/>
      <c r="H33" s="49"/>
      <c r="I33" s="49"/>
      <c r="J33" s="49"/>
      <c r="K33" s="49"/>
      <c r="L33" s="47"/>
    </row>
    <row r="34" spans="1:20" x14ac:dyDescent="0.3">
      <c r="B34" s="139"/>
      <c r="C34" s="139"/>
      <c r="D34" s="140"/>
      <c r="E34" s="140"/>
      <c r="F34" s="140"/>
      <c r="G34" s="140"/>
      <c r="H34" s="140"/>
      <c r="I34" s="140"/>
      <c r="J34" s="140"/>
      <c r="K34" s="140"/>
    </row>
    <row r="35" spans="1:20" ht="119.25" customHeight="1" x14ac:dyDescent="0.3"/>
    <row r="36" spans="1:20" s="20" customFormat="1" ht="14.4" x14ac:dyDescent="0.3">
      <c r="B36" s="82"/>
      <c r="C36" s="82"/>
      <c r="D36" s="82"/>
      <c r="E36" s="82"/>
      <c r="F36" s="82"/>
      <c r="G36" s="82"/>
      <c r="H36" s="82"/>
      <c r="I36" s="82"/>
      <c r="J36" s="82"/>
      <c r="K36" s="82"/>
      <c r="Q36" s="82"/>
    </row>
    <row r="37" spans="1:20" x14ac:dyDescent="0.3">
      <c r="A37" s="3" t="s">
        <v>81</v>
      </c>
      <c r="B37" s="40"/>
      <c r="C37" s="41"/>
      <c r="D37" s="39"/>
      <c r="E37" s="39"/>
      <c r="F37" s="39"/>
      <c r="G37" s="39"/>
      <c r="M37" s="14"/>
      <c r="N37" s="3" t="s">
        <v>105</v>
      </c>
      <c r="O37" s="39"/>
      <c r="P37" s="39"/>
      <c r="Q37" s="39"/>
      <c r="R37" s="39"/>
      <c r="S37" s="39"/>
      <c r="T37" s="39"/>
    </row>
    <row r="38" spans="1:20" ht="14.4" x14ac:dyDescent="0.3">
      <c r="B38" s="42"/>
      <c r="C38" s="43">
        <v>2016</v>
      </c>
      <c r="D38" s="43">
        <v>2017</v>
      </c>
      <c r="E38" s="43">
        <v>2018</v>
      </c>
      <c r="F38" s="43">
        <v>2019</v>
      </c>
      <c r="G38" s="43">
        <v>2020</v>
      </c>
      <c r="H38" s="43">
        <v>2021</v>
      </c>
      <c r="I38" s="43">
        <v>2022</v>
      </c>
      <c r="J38" s="105">
        <v>2023</v>
      </c>
      <c r="K38" s="43">
        <v>2024</v>
      </c>
      <c r="L38" s="3" t="s">
        <v>74</v>
      </c>
      <c r="M38" s="81"/>
      <c r="N38" s="81"/>
      <c r="O38" s="81"/>
      <c r="P38" s="81"/>
      <c r="Q38" s="81"/>
      <c r="R38" s="81"/>
      <c r="S38" s="39"/>
      <c r="T38" s="39"/>
    </row>
    <row r="39" spans="1:20" x14ac:dyDescent="0.3">
      <c r="B39" s="2" t="s">
        <v>32</v>
      </c>
      <c r="C39" s="44">
        <v>1000</v>
      </c>
      <c r="D39" s="44">
        <v>3887.5</v>
      </c>
      <c r="E39" s="44">
        <v>9050</v>
      </c>
      <c r="F39" s="44">
        <v>28960.209017109919</v>
      </c>
      <c r="G39" s="44">
        <v>33553.387102374705</v>
      </c>
      <c r="H39" s="44">
        <v>39019.452660313611</v>
      </c>
      <c r="I39" s="44">
        <v>42999.815953009864</v>
      </c>
      <c r="J39" s="44">
        <v>42921.954789492833</v>
      </c>
      <c r="K39" s="44">
        <v>41738.903175345527</v>
      </c>
      <c r="L39" s="115">
        <v>0.29017535641603254</v>
      </c>
      <c r="M39" s="92"/>
      <c r="N39" s="48"/>
      <c r="O39" s="48"/>
      <c r="P39" s="48"/>
      <c r="Q39" s="48"/>
      <c r="R39" s="48"/>
      <c r="S39" s="48"/>
      <c r="T39" s="39"/>
    </row>
    <row r="40" spans="1:20" x14ac:dyDescent="0.3">
      <c r="B40" s="2" t="s">
        <v>37</v>
      </c>
      <c r="C40" s="44">
        <v>0</v>
      </c>
      <c r="D40" s="44">
        <v>200</v>
      </c>
      <c r="E40" s="44">
        <v>1500</v>
      </c>
      <c r="F40" s="44">
        <v>3200</v>
      </c>
      <c r="G40" s="44">
        <v>5338.4574721291629</v>
      </c>
      <c r="H40" s="44">
        <v>8455.9859674789932</v>
      </c>
      <c r="I40" s="44">
        <v>14604.7376902</v>
      </c>
      <c r="J40" s="44">
        <v>21701.248367036671</v>
      </c>
      <c r="K40" s="44">
        <v>29891.536433153778</v>
      </c>
      <c r="L40" s="115">
        <v>0.64655470114478497</v>
      </c>
      <c r="M40" s="92"/>
      <c r="N40" s="48"/>
      <c r="O40" s="48"/>
      <c r="P40" s="48"/>
      <c r="Q40" s="48"/>
      <c r="R40" s="48"/>
      <c r="S40" s="48"/>
      <c r="T40" s="39"/>
    </row>
    <row r="41" spans="1:20" x14ac:dyDescent="0.3">
      <c r="B41" s="23" t="s">
        <v>12</v>
      </c>
      <c r="C41" s="46">
        <v>1000</v>
      </c>
      <c r="D41" s="46">
        <v>4087.5</v>
      </c>
      <c r="E41" s="46">
        <v>10550</v>
      </c>
      <c r="F41" s="46">
        <v>32160.209017109919</v>
      </c>
      <c r="G41" s="46">
        <v>38891.84457450387</v>
      </c>
      <c r="H41" s="46">
        <v>47475.438627792602</v>
      </c>
      <c r="I41" s="46">
        <v>57604.55364320986</v>
      </c>
      <c r="J41" s="46">
        <v>64623.203156529504</v>
      </c>
      <c r="K41" s="46">
        <v>71630.439608499306</v>
      </c>
      <c r="L41" s="115">
        <v>0.37607105407830299</v>
      </c>
      <c r="M41" s="92"/>
      <c r="N41" s="48"/>
      <c r="O41" s="48"/>
      <c r="P41" s="48"/>
      <c r="Q41" s="48"/>
      <c r="R41" s="48"/>
      <c r="S41" s="48"/>
    </row>
    <row r="42" spans="1:20" x14ac:dyDescent="0.3">
      <c r="B42" s="40"/>
      <c r="C42" s="44"/>
      <c r="D42" s="44"/>
      <c r="E42" s="44"/>
      <c r="F42" s="44"/>
      <c r="G42" s="44"/>
      <c r="H42" s="44"/>
      <c r="I42" s="44"/>
      <c r="J42" s="44"/>
      <c r="K42" s="44"/>
      <c r="L42" s="45"/>
      <c r="M42" s="92"/>
      <c r="N42" s="48"/>
      <c r="O42" s="48"/>
      <c r="P42" s="48"/>
      <c r="Q42" s="48"/>
      <c r="R42" s="48"/>
      <c r="S42" s="48"/>
    </row>
    <row r="43" spans="1:20" x14ac:dyDescent="0.3">
      <c r="B43" s="40"/>
      <c r="C43" s="45"/>
      <c r="D43" s="45"/>
      <c r="E43" s="45"/>
      <c r="F43" s="45"/>
      <c r="G43" s="45"/>
      <c r="H43" s="45"/>
      <c r="I43" s="45"/>
      <c r="J43" s="45"/>
      <c r="K43" s="45"/>
      <c r="L43" s="45"/>
      <c r="M43" s="92"/>
      <c r="N43" s="48"/>
      <c r="O43" s="48"/>
      <c r="P43" s="48"/>
      <c r="Q43" s="48"/>
      <c r="R43" s="48"/>
      <c r="S43" s="48"/>
    </row>
    <row r="44" spans="1:20" x14ac:dyDescent="0.3">
      <c r="C44" s="49"/>
      <c r="D44" s="49"/>
      <c r="E44" s="49"/>
      <c r="F44" s="49"/>
      <c r="G44" s="49"/>
      <c r="H44" s="49"/>
      <c r="I44" s="49"/>
      <c r="J44" s="49"/>
      <c r="K44" s="49"/>
      <c r="L44" s="47"/>
      <c r="M44" s="8"/>
    </row>
    <row r="45" spans="1:20" x14ac:dyDescent="0.3">
      <c r="B45" s="40"/>
      <c r="C45" s="41"/>
      <c r="D45" s="39"/>
      <c r="E45" s="39"/>
      <c r="F45" s="39"/>
      <c r="G45" s="39"/>
      <c r="I45" s="50"/>
      <c r="J45" s="50"/>
      <c r="K45" s="50"/>
      <c r="M45" s="8"/>
    </row>
    <row r="46" spans="1:20" ht="131.4" customHeight="1" x14ac:dyDescent="0.3">
      <c r="M46" s="8"/>
    </row>
    <row r="47" spans="1:20" x14ac:dyDescent="0.3">
      <c r="A47" s="3" t="s">
        <v>93</v>
      </c>
      <c r="B47" s="40"/>
      <c r="C47" s="41"/>
      <c r="D47" s="39"/>
      <c r="E47" s="39"/>
      <c r="F47" s="39"/>
      <c r="G47" s="39"/>
      <c r="M47" s="39"/>
      <c r="N47" s="3" t="s">
        <v>97</v>
      </c>
      <c r="O47" s="39"/>
      <c r="P47" s="39"/>
      <c r="Q47" s="39"/>
      <c r="R47" s="39"/>
      <c r="S47" s="39"/>
      <c r="T47" s="39"/>
    </row>
    <row r="48" spans="1:20" ht="14.4" x14ac:dyDescent="0.3">
      <c r="B48" s="42"/>
      <c r="C48" s="43">
        <v>2016</v>
      </c>
      <c r="D48" s="43">
        <v>2017</v>
      </c>
      <c r="E48" s="43">
        <v>2018</v>
      </c>
      <c r="F48" s="43">
        <v>2019</v>
      </c>
      <c r="G48" s="43">
        <v>2020</v>
      </c>
      <c r="H48" s="43">
        <v>2021</v>
      </c>
      <c r="I48" s="43">
        <v>2022</v>
      </c>
      <c r="J48" s="43">
        <v>2023</v>
      </c>
      <c r="K48" s="43">
        <v>2024</v>
      </c>
      <c r="L48" s="3" t="s">
        <v>74</v>
      </c>
      <c r="M48" s="81"/>
      <c r="N48" s="81"/>
      <c r="O48" s="81"/>
      <c r="P48" s="81"/>
      <c r="Q48" s="81"/>
      <c r="R48" s="81"/>
      <c r="S48" s="39"/>
      <c r="T48" s="39"/>
    </row>
    <row r="49" spans="1:20" x14ac:dyDescent="0.3">
      <c r="B49" s="2" t="s">
        <v>19</v>
      </c>
      <c r="C49" s="101">
        <v>900</v>
      </c>
      <c r="D49" s="101">
        <v>3624</v>
      </c>
      <c r="E49" s="101">
        <v>4842.875</v>
      </c>
      <c r="F49" s="101">
        <v>16188.114959410455</v>
      </c>
      <c r="G49" s="101">
        <v>19829.432961722167</v>
      </c>
      <c r="H49" s="101">
        <v>24051.245631563859</v>
      </c>
      <c r="I49" s="101">
        <v>29251.072808413577</v>
      </c>
      <c r="J49" s="101">
        <v>32227.959783439168</v>
      </c>
      <c r="K49" s="101">
        <v>34901.803378802106</v>
      </c>
      <c r="L49" s="115">
        <v>0.389816408212315</v>
      </c>
      <c r="M49" s="92"/>
      <c r="N49" s="48"/>
      <c r="O49" s="48"/>
      <c r="P49" s="48"/>
      <c r="Q49" s="48"/>
      <c r="R49" s="48"/>
      <c r="S49" s="48"/>
      <c r="T49" s="39"/>
    </row>
    <row r="50" spans="1:20" x14ac:dyDescent="0.3">
      <c r="B50" s="2" t="s">
        <v>59</v>
      </c>
      <c r="C50" s="44">
        <v>100</v>
      </c>
      <c r="D50" s="44">
        <v>463.5</v>
      </c>
      <c r="E50" s="44">
        <v>5707.125</v>
      </c>
      <c r="F50" s="44">
        <v>15972.094057699464</v>
      </c>
      <c r="G50" s="44">
        <v>19062.411612781703</v>
      </c>
      <c r="H50" s="44">
        <v>23424.192996228747</v>
      </c>
      <c r="I50" s="44">
        <v>28353.480834796293</v>
      </c>
      <c r="J50" s="44">
        <v>32395.243373090332</v>
      </c>
      <c r="K50" s="44">
        <v>36728.6362296972</v>
      </c>
      <c r="L50" s="115">
        <v>0.36384359880808326</v>
      </c>
      <c r="M50" s="92"/>
      <c r="N50" s="48"/>
      <c r="O50" s="48"/>
      <c r="P50" s="48"/>
      <c r="Q50" s="48"/>
      <c r="R50" s="48"/>
      <c r="S50" s="48"/>
      <c r="T50" s="39"/>
    </row>
    <row r="51" spans="1:20" x14ac:dyDescent="0.3">
      <c r="B51" s="23" t="s">
        <v>12</v>
      </c>
      <c r="C51" s="46">
        <v>1000</v>
      </c>
      <c r="D51" s="46">
        <v>4087.5</v>
      </c>
      <c r="E51" s="46">
        <v>10550</v>
      </c>
      <c r="F51" s="46">
        <v>32160.209017109919</v>
      </c>
      <c r="G51" s="46">
        <v>38891.84457450387</v>
      </c>
      <c r="H51" s="46">
        <v>47475.43862779261</v>
      </c>
      <c r="I51" s="46">
        <v>57604.553643209874</v>
      </c>
      <c r="J51" s="46">
        <v>64623.203156529504</v>
      </c>
      <c r="K51" s="46">
        <v>71630.439608499306</v>
      </c>
      <c r="L51" s="115">
        <v>0.37607105407830299</v>
      </c>
      <c r="M51" s="48"/>
      <c r="N51" s="48"/>
      <c r="O51" s="48"/>
      <c r="P51" s="48"/>
      <c r="Q51" s="48"/>
      <c r="R51" s="48"/>
      <c r="S51" s="48"/>
    </row>
    <row r="52" spans="1:20" x14ac:dyDescent="0.3">
      <c r="B52" s="40"/>
      <c r="C52" s="44"/>
      <c r="D52" s="44"/>
      <c r="E52" s="44"/>
      <c r="F52" s="44"/>
      <c r="G52" s="44"/>
      <c r="H52" s="44"/>
      <c r="I52" s="44"/>
      <c r="J52" s="44"/>
      <c r="K52" s="44"/>
      <c r="L52" s="115"/>
      <c r="M52" s="48"/>
      <c r="N52" s="48"/>
      <c r="O52" s="48"/>
      <c r="P52" s="48"/>
      <c r="Q52" s="48"/>
      <c r="R52" s="48"/>
      <c r="S52" s="48"/>
    </row>
    <row r="53" spans="1:20" x14ac:dyDescent="0.3">
      <c r="B53" s="40"/>
      <c r="C53" s="44"/>
      <c r="D53" s="44"/>
      <c r="E53" s="44"/>
      <c r="F53" s="44"/>
      <c r="G53" s="44"/>
      <c r="H53" s="44"/>
      <c r="I53" s="44"/>
      <c r="J53" s="44"/>
      <c r="K53" s="44"/>
      <c r="L53" s="115"/>
      <c r="M53" s="48"/>
      <c r="N53" s="48"/>
      <c r="O53" s="48"/>
      <c r="P53" s="48"/>
      <c r="Q53" s="48"/>
      <c r="R53" s="48"/>
      <c r="S53" s="48"/>
    </row>
    <row r="54" spans="1:20" x14ac:dyDescent="0.3">
      <c r="C54" s="49"/>
      <c r="D54" s="49"/>
      <c r="E54" s="49"/>
      <c r="F54" s="49"/>
      <c r="G54" s="49"/>
      <c r="H54" s="49"/>
      <c r="I54" s="49"/>
      <c r="J54" s="49"/>
      <c r="K54" s="49"/>
      <c r="L54" s="115"/>
    </row>
    <row r="55" spans="1:20" x14ac:dyDescent="0.3">
      <c r="B55" s="40"/>
      <c r="C55" s="41"/>
      <c r="D55" s="39"/>
      <c r="E55" s="39"/>
      <c r="F55" s="39"/>
      <c r="G55" s="39"/>
      <c r="I55" s="50"/>
      <c r="J55" s="50"/>
      <c r="K55" s="50"/>
    </row>
    <row r="56" spans="1:20" ht="119.25" customHeight="1" x14ac:dyDescent="0.3"/>
    <row r="58" spans="1:20" x14ac:dyDescent="0.3">
      <c r="A58" s="3" t="s">
        <v>94</v>
      </c>
      <c r="B58" s="40"/>
      <c r="C58" s="41"/>
      <c r="D58" s="39"/>
      <c r="E58" s="39"/>
      <c r="F58" s="39"/>
      <c r="G58" s="39"/>
      <c r="M58" s="14"/>
      <c r="N58" s="3" t="s">
        <v>98</v>
      </c>
      <c r="O58" s="39"/>
      <c r="P58" s="39"/>
      <c r="Q58" s="39"/>
      <c r="R58" s="39"/>
      <c r="S58" s="39"/>
      <c r="T58" s="39"/>
    </row>
    <row r="59" spans="1:20" ht="14.4" x14ac:dyDescent="0.3">
      <c r="B59" s="42"/>
      <c r="C59" s="43">
        <v>2016</v>
      </c>
      <c r="D59" s="43">
        <v>2017</v>
      </c>
      <c r="E59" s="43">
        <v>2018</v>
      </c>
      <c r="F59" s="43">
        <v>2019</v>
      </c>
      <c r="G59" s="43">
        <v>2020</v>
      </c>
      <c r="H59" s="43">
        <v>2021</v>
      </c>
      <c r="I59" s="43">
        <v>2022</v>
      </c>
      <c r="J59" s="105">
        <v>2023</v>
      </c>
      <c r="K59" s="43">
        <v>2024</v>
      </c>
      <c r="L59" s="3" t="s">
        <v>74</v>
      </c>
      <c r="M59" s="81"/>
      <c r="N59" s="81"/>
      <c r="O59" s="81"/>
      <c r="P59" s="81"/>
      <c r="Q59" s="81"/>
      <c r="R59" s="81"/>
      <c r="S59" s="39"/>
      <c r="T59" s="39"/>
    </row>
    <row r="60" spans="1:20" x14ac:dyDescent="0.3">
      <c r="B60" s="2" t="s">
        <v>20</v>
      </c>
      <c r="C60" s="44">
        <v>1000</v>
      </c>
      <c r="D60" s="44">
        <v>3887.5</v>
      </c>
      <c r="E60" s="44">
        <v>8292.4249999999993</v>
      </c>
      <c r="F60" s="44">
        <v>26437.149369501589</v>
      </c>
      <c r="G60" s="44">
        <v>31726.011184500509</v>
      </c>
      <c r="H60" s="44">
        <v>38544.698274035683</v>
      </c>
      <c r="I60" s="44">
        <v>46430.639261677774</v>
      </c>
      <c r="J60" s="44">
        <v>51031.021669285314</v>
      </c>
      <c r="K60" s="44">
        <v>55087.158604125871</v>
      </c>
      <c r="L60" s="115">
        <v>0.37107581424851488</v>
      </c>
      <c r="M60" s="92"/>
      <c r="N60" s="48"/>
      <c r="O60" s="48"/>
      <c r="P60" s="48"/>
      <c r="Q60" s="48"/>
      <c r="R60" s="48"/>
      <c r="S60" s="48"/>
      <c r="T60" s="39"/>
    </row>
    <row r="61" spans="1:20" x14ac:dyDescent="0.3">
      <c r="B61" s="2" t="s">
        <v>21</v>
      </c>
      <c r="C61" s="44">
        <v>0</v>
      </c>
      <c r="D61" s="44">
        <v>200</v>
      </c>
      <c r="E61" s="44">
        <v>2257.5749999999998</v>
      </c>
      <c r="F61" s="44">
        <v>5723.0596476083329</v>
      </c>
      <c r="G61" s="44">
        <v>7165.8333900033649</v>
      </c>
      <c r="H61" s="44">
        <v>8930.7403537569189</v>
      </c>
      <c r="I61" s="44">
        <v>11173.914381532099</v>
      </c>
      <c r="J61" s="44">
        <v>13592.181487244186</v>
      </c>
      <c r="K61" s="44">
        <v>16543.281004373439</v>
      </c>
      <c r="L61" s="115">
        <v>0.39368056326384404</v>
      </c>
      <c r="M61" s="92"/>
      <c r="N61" s="48"/>
      <c r="O61" s="48"/>
      <c r="P61" s="48"/>
      <c r="Q61" s="48"/>
      <c r="R61" s="48"/>
      <c r="S61" s="48"/>
      <c r="T61" s="39"/>
    </row>
    <row r="62" spans="1:20" x14ac:dyDescent="0.3">
      <c r="B62" s="23" t="s">
        <v>12</v>
      </c>
      <c r="C62" s="46">
        <v>1000</v>
      </c>
      <c r="D62" s="46">
        <v>4087.5</v>
      </c>
      <c r="E62" s="46">
        <v>10550</v>
      </c>
      <c r="F62" s="46">
        <v>32160.209017109923</v>
      </c>
      <c r="G62" s="46">
        <v>38891.844574503877</v>
      </c>
      <c r="H62" s="46">
        <v>47475.438627792602</v>
      </c>
      <c r="I62" s="46">
        <v>57604.553643209874</v>
      </c>
      <c r="J62" s="46">
        <v>64623.203156529504</v>
      </c>
      <c r="K62" s="46">
        <v>71630.439608499306</v>
      </c>
      <c r="L62" s="115">
        <v>0.37607105407830299</v>
      </c>
      <c r="M62" s="92"/>
      <c r="N62" s="48"/>
      <c r="O62" s="48"/>
      <c r="P62" s="48"/>
      <c r="Q62" s="48"/>
      <c r="R62" s="48"/>
      <c r="S62" s="48"/>
    </row>
    <row r="63" spans="1:20" x14ac:dyDescent="0.3">
      <c r="B63" s="40"/>
      <c r="C63" s="44"/>
      <c r="D63" s="44"/>
      <c r="E63" s="44"/>
      <c r="F63" s="44"/>
      <c r="G63" s="44"/>
      <c r="H63" s="44"/>
      <c r="I63" s="44"/>
      <c r="J63" s="44"/>
      <c r="K63" s="44"/>
      <c r="L63" s="45"/>
      <c r="M63" s="92"/>
      <c r="N63" s="48"/>
      <c r="O63" s="48"/>
      <c r="P63" s="48"/>
      <c r="Q63" s="48"/>
      <c r="R63" s="48"/>
      <c r="S63" s="48"/>
    </row>
    <row r="64" spans="1:20" x14ac:dyDescent="0.3">
      <c r="B64" s="40"/>
      <c r="C64" s="45"/>
      <c r="D64" s="45"/>
      <c r="E64" s="45"/>
      <c r="F64" s="45"/>
      <c r="G64" s="45"/>
      <c r="H64" s="45"/>
      <c r="I64" s="45"/>
      <c r="J64" s="45"/>
      <c r="K64" s="45"/>
      <c r="L64" s="45"/>
      <c r="M64" s="92"/>
      <c r="N64" s="48"/>
      <c r="O64" s="48"/>
      <c r="P64" s="48"/>
      <c r="Q64" s="48"/>
      <c r="R64" s="48"/>
      <c r="S64" s="48"/>
    </row>
    <row r="65" spans="1:20" x14ac:dyDescent="0.3">
      <c r="C65" s="49"/>
      <c r="D65" s="49"/>
      <c r="E65" s="49"/>
      <c r="F65" s="49"/>
      <c r="G65" s="49"/>
      <c r="H65" s="49"/>
      <c r="I65" s="49"/>
      <c r="J65" s="49"/>
      <c r="K65" s="49"/>
      <c r="L65" s="47"/>
      <c r="M65" s="8"/>
    </row>
    <row r="66" spans="1:20" x14ac:dyDescent="0.3">
      <c r="B66" s="40"/>
      <c r="C66" s="41"/>
      <c r="D66" s="39"/>
      <c r="E66" s="39"/>
      <c r="F66" s="39"/>
      <c r="G66" s="39"/>
      <c r="I66" s="50"/>
      <c r="J66" s="50"/>
      <c r="K66" s="50"/>
      <c r="M66" s="8"/>
    </row>
    <row r="67" spans="1:20" ht="119.25" customHeight="1" x14ac:dyDescent="0.3">
      <c r="M67" s="8"/>
    </row>
    <row r="69" spans="1:20" s="95" customFormat="1" ht="14.4" x14ac:dyDescent="0.3">
      <c r="B69" s="10"/>
      <c r="C69" s="99"/>
      <c r="D69" s="100"/>
      <c r="E69" s="99"/>
      <c r="F69" s="99"/>
      <c r="G69" s="99"/>
      <c r="H69" s="99"/>
      <c r="I69" s="99"/>
      <c r="J69" s="99"/>
      <c r="K69" s="99"/>
      <c r="Q69" s="96"/>
    </row>
    <row r="70" spans="1:20" x14ac:dyDescent="0.3">
      <c r="A70" s="3" t="s">
        <v>95</v>
      </c>
      <c r="B70" s="40"/>
      <c r="C70" s="41"/>
      <c r="D70" s="39"/>
      <c r="E70" s="39"/>
      <c r="F70" s="39"/>
      <c r="G70" s="39"/>
      <c r="M70" s="39"/>
      <c r="N70" s="3" t="s">
        <v>99</v>
      </c>
      <c r="O70" s="39"/>
      <c r="P70" s="39"/>
      <c r="Q70" s="39"/>
      <c r="R70" s="39"/>
      <c r="S70" s="39"/>
      <c r="T70" s="39"/>
    </row>
    <row r="71" spans="1:20" ht="14.4" x14ac:dyDescent="0.3">
      <c r="B71" s="42"/>
      <c r="C71" s="43">
        <v>2016</v>
      </c>
      <c r="D71" s="43">
        <v>2017</v>
      </c>
      <c r="E71" s="43">
        <v>2018</v>
      </c>
      <c r="F71" s="43">
        <v>2019</v>
      </c>
      <c r="G71" s="43">
        <v>2020</v>
      </c>
      <c r="H71" s="43">
        <v>2021</v>
      </c>
      <c r="I71" s="43">
        <v>2022</v>
      </c>
      <c r="J71" s="43">
        <v>2023</v>
      </c>
      <c r="K71" s="43">
        <v>2024</v>
      </c>
      <c r="L71" s="3" t="s">
        <v>74</v>
      </c>
      <c r="M71" s="81"/>
      <c r="N71" s="81"/>
      <c r="O71" s="81"/>
      <c r="P71" s="81"/>
      <c r="Q71" s="81"/>
      <c r="R71" s="81"/>
      <c r="S71" s="39"/>
      <c r="T71" s="39"/>
    </row>
    <row r="72" spans="1:20" x14ac:dyDescent="0.3">
      <c r="B72" s="10" t="s">
        <v>28</v>
      </c>
      <c r="C72" s="80">
        <v>142300</v>
      </c>
      <c r="D72" s="80">
        <v>117860</v>
      </c>
      <c r="E72" s="80">
        <v>175130</v>
      </c>
      <c r="F72" s="80">
        <v>278942.45595104148</v>
      </c>
      <c r="G72" s="80">
        <v>531917.34839824331</v>
      </c>
      <c r="H72" s="80">
        <v>816124.76560570579</v>
      </c>
      <c r="I72" s="80">
        <v>929679.03446136881</v>
      </c>
      <c r="J72" s="80">
        <v>1183136.325056633</v>
      </c>
      <c r="K72" s="80">
        <v>1227549.5089906179</v>
      </c>
      <c r="L72" s="115">
        <v>0.38339566850173656</v>
      </c>
      <c r="M72" s="92"/>
      <c r="N72" s="48"/>
      <c r="O72" s="48"/>
      <c r="P72" s="48"/>
      <c r="Q72" s="48"/>
      <c r="R72" s="48"/>
      <c r="S72" s="48"/>
      <c r="T72" s="39"/>
    </row>
    <row r="73" spans="1:20" x14ac:dyDescent="0.3">
      <c r="B73" s="10" t="s">
        <v>29</v>
      </c>
      <c r="C73" s="80">
        <v>1157087.142857143</v>
      </c>
      <c r="D73" s="80">
        <v>2517679</v>
      </c>
      <c r="E73" s="80">
        <v>4132973.0444444446</v>
      </c>
      <c r="F73" s="80">
        <v>4166899.6023013201</v>
      </c>
      <c r="G73" s="80">
        <v>4012411.7893783506</v>
      </c>
      <c r="H73" s="80">
        <v>3396228.2386503802</v>
      </c>
      <c r="I73" s="80">
        <v>3528340.744058094</v>
      </c>
      <c r="J73" s="80">
        <v>3667053.7820918285</v>
      </c>
      <c r="K73" s="80">
        <v>3882049.0930152596</v>
      </c>
      <c r="L73" s="115">
        <v>-1.0384683358471314E-2</v>
      </c>
      <c r="M73" s="48"/>
      <c r="N73" s="48"/>
      <c r="O73" s="48"/>
      <c r="P73" s="48"/>
      <c r="Q73" s="48"/>
      <c r="R73" s="48"/>
      <c r="S73" s="48"/>
      <c r="T73" s="39"/>
    </row>
    <row r="74" spans="1:20" x14ac:dyDescent="0.3">
      <c r="B74" s="10" t="s">
        <v>22</v>
      </c>
      <c r="C74" s="80">
        <v>3471261.4285714286</v>
      </c>
      <c r="D74" s="80">
        <v>5035358</v>
      </c>
      <c r="E74" s="80">
        <v>5823734.7444444448</v>
      </c>
      <c r="F74" s="80">
        <v>6667039.3636821117</v>
      </c>
      <c r="G74" s="80">
        <v>7356088.2805269761</v>
      </c>
      <c r="H74" s="80">
        <v>7018871.6932107862</v>
      </c>
      <c r="I74" s="80">
        <v>7291904.2043867279</v>
      </c>
      <c r="J74" s="80">
        <v>7578577.8163231118</v>
      </c>
      <c r="K74" s="80">
        <v>8022901.4588982034</v>
      </c>
      <c r="L74" s="115">
        <v>5.4844182415984433E-2</v>
      </c>
      <c r="M74" s="92"/>
      <c r="N74" s="48"/>
      <c r="O74" s="48"/>
      <c r="P74" s="48"/>
      <c r="Q74" s="48"/>
      <c r="R74" s="48"/>
      <c r="S74" s="48"/>
      <c r="T74" s="39"/>
    </row>
    <row r="75" spans="1:20" x14ac:dyDescent="0.3">
      <c r="B75" s="10" t="s">
        <v>26</v>
      </c>
      <c r="C75" s="80">
        <v>4049805</v>
      </c>
      <c r="D75" s="80">
        <v>5538893.8000000007</v>
      </c>
      <c r="E75" s="80">
        <v>5260147.5111111114</v>
      </c>
      <c r="F75" s="80">
        <v>6042004.4233369129</v>
      </c>
      <c r="G75" s="80">
        <v>6241529.4501441019</v>
      </c>
      <c r="H75" s="80">
        <v>6339626.0454807105</v>
      </c>
      <c r="I75" s="80">
        <v>6586236.05557511</v>
      </c>
      <c r="J75" s="80">
        <v>6845167.0599047467</v>
      </c>
      <c r="K75" s="80">
        <v>7246491.6402951526</v>
      </c>
      <c r="L75" s="115">
        <v>5.4844182415984433E-2</v>
      </c>
      <c r="M75" s="92"/>
      <c r="N75" s="48"/>
      <c r="O75" s="48"/>
      <c r="P75" s="48"/>
      <c r="Q75" s="48"/>
      <c r="R75" s="48"/>
      <c r="S75" s="48"/>
      <c r="T75" s="39"/>
    </row>
    <row r="76" spans="1:20" x14ac:dyDescent="0.3">
      <c r="B76" s="10" t="s">
        <v>23</v>
      </c>
      <c r="C76" s="80">
        <v>2750417.8571428573</v>
      </c>
      <c r="D76" s="80">
        <v>3574735.8666666676</v>
      </c>
      <c r="E76" s="80">
        <v>3394255.8111111112</v>
      </c>
      <c r="F76" s="80">
        <v>3679612.1662352136</v>
      </c>
      <c r="G76" s="80">
        <v>4149229.7392098322</v>
      </c>
      <c r="H76" s="80">
        <v>5070670.848054952</v>
      </c>
      <c r="I76" s="80">
        <v>5186111.5885726614</v>
      </c>
      <c r="J76" s="80">
        <v>5173090.2305692034</v>
      </c>
      <c r="K76" s="80">
        <v>5501335.5855691638</v>
      </c>
      <c r="L76" s="115">
        <v>8.381193199147785E-2</v>
      </c>
      <c r="M76" s="92"/>
      <c r="N76" s="48"/>
      <c r="O76" s="48"/>
      <c r="P76" s="48"/>
      <c r="Q76" s="48"/>
      <c r="R76" s="48"/>
      <c r="S76" s="48"/>
    </row>
    <row r="77" spans="1:20" x14ac:dyDescent="0.3">
      <c r="B77" s="23" t="s">
        <v>12</v>
      </c>
      <c r="C77" s="11">
        <v>11570871.428571429</v>
      </c>
      <c r="D77" s="11">
        <v>16784526.666666668</v>
      </c>
      <c r="E77" s="11">
        <v>18786241.111111112</v>
      </c>
      <c r="F77" s="11">
        <v>20834498.011506598</v>
      </c>
      <c r="G77" s="11">
        <v>22291176.607657503</v>
      </c>
      <c r="H77" s="11">
        <v>22641521.591002535</v>
      </c>
      <c r="I77" s="11">
        <v>23522271.627053961</v>
      </c>
      <c r="J77" s="11">
        <v>24447025.213945523</v>
      </c>
      <c r="K77" s="11">
        <v>25880327.286768399</v>
      </c>
      <c r="L77" s="115">
        <v>5.4844182415984433E-2</v>
      </c>
      <c r="M77" s="92"/>
      <c r="N77" s="48"/>
      <c r="O77" s="48"/>
      <c r="P77" s="48"/>
      <c r="Q77" s="48"/>
      <c r="R77" s="48"/>
      <c r="S77" s="48"/>
    </row>
    <row r="78" spans="1:20" x14ac:dyDescent="0.3">
      <c r="B78" s="136"/>
      <c r="C78" s="141"/>
      <c r="D78" s="114"/>
      <c r="E78" s="114"/>
      <c r="F78" s="114"/>
      <c r="G78" s="114"/>
      <c r="H78" s="114"/>
      <c r="I78" s="114"/>
      <c r="J78" s="114"/>
      <c r="K78" s="114"/>
      <c r="L78" s="45"/>
      <c r="M78" s="48"/>
      <c r="N78" s="48"/>
      <c r="O78" s="48"/>
      <c r="P78" s="48"/>
      <c r="Q78" s="48"/>
      <c r="R78" s="48"/>
      <c r="S78" s="48"/>
    </row>
    <row r="79" spans="1:20" x14ac:dyDescent="0.3">
      <c r="B79" s="98" t="s">
        <v>30</v>
      </c>
      <c r="C79" s="49"/>
      <c r="D79" s="49"/>
      <c r="E79" s="49"/>
      <c r="F79" s="49"/>
      <c r="G79" s="49"/>
      <c r="H79" s="49"/>
      <c r="I79" s="49"/>
      <c r="J79" s="49"/>
      <c r="K79" s="49"/>
      <c r="L79" s="47"/>
    </row>
    <row r="80" spans="1:20" x14ac:dyDescent="0.3">
      <c r="B80" s="98" t="s">
        <v>31</v>
      </c>
      <c r="C80" s="41"/>
      <c r="D80" s="39"/>
      <c r="E80" s="39"/>
      <c r="F80" s="39"/>
      <c r="G80" s="39"/>
      <c r="I80" s="50"/>
      <c r="J80" s="50"/>
      <c r="K80" s="50"/>
    </row>
    <row r="81" spans="1:20" ht="119.25" customHeight="1" x14ac:dyDescent="0.3"/>
    <row r="82" spans="1:20" s="52" customFormat="1" x14ac:dyDescent="0.3">
      <c r="B82" s="51"/>
      <c r="C82" s="56"/>
      <c r="D82" s="56"/>
      <c r="E82" s="56"/>
      <c r="F82" s="56"/>
      <c r="G82" s="56"/>
      <c r="H82" s="54"/>
      <c r="I82" s="54"/>
      <c r="J82" s="54"/>
      <c r="K82" s="54"/>
    </row>
    <row r="83" spans="1:20" s="95" customFormat="1" ht="14.4" x14ac:dyDescent="0.3">
      <c r="B83" s="10"/>
      <c r="C83" s="99"/>
      <c r="D83" s="100"/>
      <c r="E83" s="99"/>
      <c r="F83" s="99"/>
      <c r="G83" s="99"/>
      <c r="H83" s="99"/>
      <c r="I83" s="99"/>
      <c r="J83" s="99"/>
      <c r="K83" s="99"/>
      <c r="Q83" s="96"/>
    </row>
    <row r="84" spans="1:20" x14ac:dyDescent="0.3">
      <c r="A84" s="3" t="s">
        <v>96</v>
      </c>
      <c r="B84" s="40"/>
      <c r="C84" s="41"/>
      <c r="D84" s="39"/>
      <c r="E84" s="39"/>
      <c r="F84" s="39"/>
      <c r="G84" s="39"/>
      <c r="M84" s="39"/>
      <c r="N84" s="3" t="s">
        <v>100</v>
      </c>
      <c r="O84" s="39"/>
      <c r="P84" s="39"/>
      <c r="Q84" s="39"/>
      <c r="R84" s="39"/>
      <c r="S84" s="39"/>
      <c r="T84" s="39"/>
    </row>
    <row r="85" spans="1:20" ht="14.4" x14ac:dyDescent="0.3">
      <c r="B85" s="42"/>
      <c r="C85" s="43">
        <v>2016</v>
      </c>
      <c r="D85" s="43">
        <v>2017</v>
      </c>
      <c r="E85" s="43">
        <v>2018</v>
      </c>
      <c r="F85" s="43">
        <v>2019</v>
      </c>
      <c r="G85" s="43">
        <v>2020</v>
      </c>
      <c r="H85" s="43">
        <v>2021</v>
      </c>
      <c r="I85" s="43">
        <v>2022</v>
      </c>
      <c r="J85" s="43">
        <v>2023</v>
      </c>
      <c r="K85" s="43">
        <v>2024</v>
      </c>
      <c r="L85" s="3" t="s">
        <v>74</v>
      </c>
      <c r="M85" s="81"/>
      <c r="N85" s="81"/>
      <c r="O85" s="81"/>
      <c r="P85" s="81"/>
      <c r="Q85" s="81"/>
      <c r="R85" s="81"/>
      <c r="S85" s="39"/>
      <c r="T85" s="39"/>
    </row>
    <row r="86" spans="1:20" x14ac:dyDescent="0.3">
      <c r="B86" s="10" t="s">
        <v>32</v>
      </c>
      <c r="C86" s="80">
        <v>11570871.428571429</v>
      </c>
      <c r="D86" s="80">
        <v>16784526.666666668</v>
      </c>
      <c r="E86" s="80">
        <v>18776847.990555558</v>
      </c>
      <c r="F86" s="80">
        <v>20678239.276420299</v>
      </c>
      <c r="G86" s="80">
        <v>21789625.13398521</v>
      </c>
      <c r="H86" s="80">
        <v>21283030.295542382</v>
      </c>
      <c r="I86" s="80">
        <v>20876016.069010388</v>
      </c>
      <c r="J86" s="80">
        <v>18579739.162598599</v>
      </c>
      <c r="K86" s="80">
        <v>14234180.00772262</v>
      </c>
      <c r="L86" s="115">
        <v>-4.5113777482974182E-2</v>
      </c>
      <c r="M86" s="92"/>
      <c r="N86" s="48"/>
      <c r="O86" s="48"/>
      <c r="P86" s="48"/>
      <c r="Q86" s="48"/>
      <c r="R86" s="48"/>
      <c r="S86" s="48"/>
      <c r="T86" s="39"/>
    </row>
    <row r="87" spans="1:20" x14ac:dyDescent="0.3">
      <c r="B87" s="10" t="s">
        <v>37</v>
      </c>
      <c r="C87" s="80">
        <v>0</v>
      </c>
      <c r="D87" s="80">
        <v>0</v>
      </c>
      <c r="E87" s="80">
        <v>9393.1205555555553</v>
      </c>
      <c r="F87" s="80">
        <v>156258.73508629948</v>
      </c>
      <c r="G87" s="80">
        <v>501551.47367229383</v>
      </c>
      <c r="H87" s="80">
        <v>1358491.295460152</v>
      </c>
      <c r="I87" s="80">
        <v>2646255.5580435703</v>
      </c>
      <c r="J87" s="80">
        <v>5867286.0513469251</v>
      </c>
      <c r="K87" s="80">
        <v>11646147.279045779</v>
      </c>
      <c r="L87" s="115">
        <v>2.2776461323192687</v>
      </c>
      <c r="M87" s="48"/>
      <c r="N87" s="48"/>
      <c r="O87" s="48"/>
      <c r="P87" s="48"/>
      <c r="Q87" s="48"/>
      <c r="R87" s="48"/>
      <c r="S87" s="48"/>
      <c r="T87" s="39"/>
    </row>
    <row r="88" spans="1:20" x14ac:dyDescent="0.3">
      <c r="B88" s="23" t="s">
        <v>12</v>
      </c>
      <c r="C88" s="11">
        <v>11570871.428571429</v>
      </c>
      <c r="D88" s="11">
        <v>16784526.666666668</v>
      </c>
      <c r="E88" s="11">
        <v>18786241.111111116</v>
      </c>
      <c r="F88" s="11">
        <v>20834498.011506598</v>
      </c>
      <c r="G88" s="11">
        <v>22291176.607657503</v>
      </c>
      <c r="H88" s="11">
        <v>22641521.591002535</v>
      </c>
      <c r="I88" s="11">
        <v>23522271.627053957</v>
      </c>
      <c r="J88" s="11">
        <v>24447025.213945523</v>
      </c>
      <c r="K88" s="11">
        <v>25880327.286768399</v>
      </c>
      <c r="L88" s="115">
        <v>5.4844182415984433E-2</v>
      </c>
      <c r="M88" s="92"/>
      <c r="N88" s="48"/>
      <c r="O88" s="48"/>
      <c r="P88" s="48"/>
      <c r="Q88" s="48"/>
      <c r="R88" s="48"/>
      <c r="S88" s="48"/>
    </row>
    <row r="89" spans="1:20" x14ac:dyDescent="0.3">
      <c r="B89" s="136"/>
      <c r="C89" s="141"/>
      <c r="D89" s="114"/>
      <c r="E89" s="114"/>
      <c r="F89" s="114"/>
      <c r="G89" s="114"/>
      <c r="H89" s="114"/>
      <c r="I89" s="114"/>
      <c r="J89" s="114"/>
      <c r="K89" s="114"/>
      <c r="L89" s="45"/>
      <c r="M89" s="48"/>
      <c r="N89" s="48"/>
      <c r="O89" s="48"/>
      <c r="P89" s="48"/>
      <c r="Q89" s="48"/>
      <c r="R89" s="48"/>
      <c r="S89" s="48"/>
    </row>
    <row r="90" spans="1:20" x14ac:dyDescent="0.3">
      <c r="B90" s="98" t="s">
        <v>30</v>
      </c>
      <c r="C90" s="49"/>
      <c r="D90" s="49"/>
      <c r="E90" s="49"/>
      <c r="F90" s="49"/>
      <c r="G90" s="49"/>
      <c r="H90" s="49"/>
      <c r="I90" s="49"/>
      <c r="J90" s="49"/>
      <c r="K90" s="49"/>
      <c r="L90" s="47"/>
    </row>
    <row r="91" spans="1:20" x14ac:dyDescent="0.3">
      <c r="B91" s="98" t="s">
        <v>31</v>
      </c>
      <c r="C91" s="41"/>
      <c r="D91" s="39"/>
      <c r="E91" s="39"/>
      <c r="F91" s="39"/>
      <c r="G91" s="39"/>
      <c r="I91" s="50"/>
      <c r="J91" s="50"/>
      <c r="K91" s="50"/>
    </row>
    <row r="92" spans="1:20" ht="147" customHeight="1" x14ac:dyDescent="0.3"/>
    <row r="93" spans="1:20" s="52" customFormat="1" x14ac:dyDescent="0.3">
      <c r="C93" s="56"/>
      <c r="D93" s="56"/>
      <c r="E93" s="56"/>
      <c r="F93" s="56"/>
      <c r="G93" s="56"/>
      <c r="H93" s="54"/>
      <c r="I93" s="54"/>
      <c r="J93" s="54"/>
      <c r="K93" s="54"/>
    </row>
    <row r="94" spans="1:20" s="52" customFormat="1" x14ac:dyDescent="0.3">
      <c r="B94" s="10"/>
      <c r="C94" s="80"/>
      <c r="D94" s="80"/>
      <c r="E94" s="80"/>
      <c r="F94" s="80"/>
      <c r="G94" s="80"/>
      <c r="H94" s="80"/>
      <c r="I94" s="80"/>
      <c r="J94" s="80"/>
      <c r="K94" s="80"/>
      <c r="L94" s="47"/>
      <c r="M94" s="108"/>
    </row>
    <row r="95" spans="1:20" x14ac:dyDescent="0.3">
      <c r="A95" s="3" t="s">
        <v>109</v>
      </c>
      <c r="B95" s="40"/>
      <c r="C95" s="41"/>
      <c r="D95" s="39"/>
      <c r="E95" s="39"/>
      <c r="F95" s="39"/>
      <c r="G95" s="39"/>
      <c r="M95" s="14"/>
      <c r="N95" s="3" t="s">
        <v>106</v>
      </c>
      <c r="O95" s="39"/>
      <c r="P95" s="39"/>
      <c r="Q95" s="39"/>
      <c r="R95" s="39"/>
      <c r="S95" s="39"/>
      <c r="T95" s="39"/>
    </row>
    <row r="96" spans="1:20" ht="14.4" x14ac:dyDescent="0.3">
      <c r="B96" s="42"/>
      <c r="C96" s="43">
        <v>2016</v>
      </c>
      <c r="D96" s="43">
        <v>2017</v>
      </c>
      <c r="E96" s="43">
        <v>2018</v>
      </c>
      <c r="F96" s="43">
        <v>2019</v>
      </c>
      <c r="G96" s="43">
        <v>2020</v>
      </c>
      <c r="H96" s="43">
        <v>2021</v>
      </c>
      <c r="I96" s="43">
        <v>2022</v>
      </c>
      <c r="J96" s="105">
        <v>2023</v>
      </c>
      <c r="K96" s="43">
        <v>2024</v>
      </c>
      <c r="L96" s="3" t="s">
        <v>74</v>
      </c>
      <c r="M96" s="81"/>
      <c r="N96" s="81"/>
      <c r="O96" s="81"/>
      <c r="P96" s="81"/>
      <c r="Q96" s="81"/>
      <c r="R96" s="81"/>
      <c r="S96" s="39"/>
      <c r="T96" s="39"/>
    </row>
    <row r="97" spans="1:20" x14ac:dyDescent="0.3">
      <c r="B97" s="10" t="s">
        <v>79</v>
      </c>
      <c r="C97" s="125">
        <v>6000000</v>
      </c>
      <c r="D97" s="125">
        <v>22839062.5</v>
      </c>
      <c r="E97" s="125">
        <v>52105375</v>
      </c>
      <c r="F97" s="125">
        <v>163403635.34769014</v>
      </c>
      <c r="G97" s="125">
        <v>185533554.64274222</v>
      </c>
      <c r="H97" s="125">
        <v>211443016.93269083</v>
      </c>
      <c r="I97" s="125">
        <v>228352013.90367585</v>
      </c>
      <c r="J97" s="125">
        <v>223379758.9046101</v>
      </c>
      <c r="K97" s="125">
        <v>212878319.51035148</v>
      </c>
      <c r="L97" s="115">
        <v>0.26437184928771185</v>
      </c>
      <c r="M97" s="92"/>
      <c r="N97" s="48"/>
      <c r="O97" s="48"/>
      <c r="P97" s="48"/>
      <c r="Q97" s="48"/>
      <c r="R97" s="48"/>
      <c r="S97" s="48"/>
      <c r="T97" s="39"/>
    </row>
    <row r="98" spans="1:20" x14ac:dyDescent="0.3">
      <c r="B98" s="10" t="s">
        <v>13</v>
      </c>
      <c r="C98" s="125">
        <v>1504213285.7142859</v>
      </c>
      <c r="D98" s="125">
        <v>2215557520</v>
      </c>
      <c r="E98" s="125">
        <v>2494128718.5854945</v>
      </c>
      <c r="F98" s="125">
        <v>2810932642.9589267</v>
      </c>
      <c r="G98" s="125">
        <v>3679842841.9140525</v>
      </c>
      <c r="H98" s="125">
        <v>3615451951.4537477</v>
      </c>
      <c r="I98" s="125">
        <v>3474354897.9510078</v>
      </c>
      <c r="J98" s="125">
        <v>2937580483.3351202</v>
      </c>
      <c r="K98" s="125">
        <v>2137992711.844986</v>
      </c>
      <c r="L98" s="115">
        <v>-2.5351782431171199E-2</v>
      </c>
      <c r="M98" s="92"/>
      <c r="N98" s="48"/>
      <c r="O98" s="48"/>
      <c r="P98" s="48"/>
      <c r="Q98" s="48"/>
      <c r="R98" s="48"/>
      <c r="S98" s="48"/>
      <c r="T98" s="39"/>
    </row>
    <row r="99" spans="1:20" x14ac:dyDescent="0.3">
      <c r="B99" s="23" t="s">
        <v>12</v>
      </c>
      <c r="C99" s="121">
        <v>1510213285.7142859</v>
      </c>
      <c r="D99" s="121">
        <v>2238396582.5</v>
      </c>
      <c r="E99" s="121">
        <v>2546234093.5854945</v>
      </c>
      <c r="F99" s="121">
        <v>2974336278.3066168</v>
      </c>
      <c r="G99" s="121">
        <v>3865376396.5567946</v>
      </c>
      <c r="H99" s="121">
        <v>3826894968.3864384</v>
      </c>
      <c r="I99" s="121">
        <v>3702706911.8546839</v>
      </c>
      <c r="J99" s="121">
        <v>3160960242.2397304</v>
      </c>
      <c r="K99" s="121">
        <v>2350871031.3553376</v>
      </c>
      <c r="L99" s="115">
        <v>-1.3216802504987579E-2</v>
      </c>
      <c r="M99" s="92"/>
      <c r="N99" s="48"/>
      <c r="O99" s="48"/>
      <c r="P99" s="48"/>
      <c r="Q99" s="48"/>
      <c r="R99" s="48"/>
      <c r="S99" s="48"/>
    </row>
    <row r="100" spans="1:20" x14ac:dyDescent="0.3">
      <c r="B100" s="40"/>
      <c r="C100" s="44"/>
      <c r="D100" s="44"/>
      <c r="E100" s="44"/>
      <c r="F100" s="44"/>
      <c r="G100" s="44"/>
      <c r="H100" s="44"/>
      <c r="I100" s="44"/>
      <c r="J100" s="44"/>
      <c r="K100" s="44"/>
      <c r="L100" s="45"/>
      <c r="M100" s="92"/>
      <c r="N100" s="48"/>
      <c r="O100" s="48"/>
      <c r="P100" s="48"/>
      <c r="Q100" s="48"/>
      <c r="R100" s="48"/>
      <c r="S100" s="48"/>
    </row>
    <row r="101" spans="1:20" x14ac:dyDescent="0.3">
      <c r="B101" s="1" t="s">
        <v>80</v>
      </c>
      <c r="C101" s="49"/>
      <c r="D101" s="49"/>
      <c r="E101" s="49"/>
      <c r="F101" s="49"/>
      <c r="G101" s="49"/>
      <c r="H101" s="49"/>
      <c r="I101" s="49"/>
      <c r="J101" s="49"/>
      <c r="K101" s="49"/>
      <c r="L101" s="47"/>
      <c r="M101" s="8"/>
    </row>
    <row r="102" spans="1:20" x14ac:dyDescent="0.3">
      <c r="B102" s="40"/>
      <c r="C102" s="41"/>
      <c r="D102" s="39"/>
      <c r="E102" s="39"/>
      <c r="F102" s="39"/>
      <c r="G102" s="39"/>
      <c r="I102" s="50"/>
      <c r="J102" s="50"/>
      <c r="K102" s="50"/>
      <c r="M102" s="8"/>
    </row>
    <row r="103" spans="1:20" ht="147" customHeight="1" x14ac:dyDescent="0.3">
      <c r="H103" s="36"/>
      <c r="I103" s="36"/>
      <c r="J103" s="36"/>
      <c r="K103" s="36"/>
      <c r="M103" s="8"/>
    </row>
    <row r="104" spans="1:20" s="52" customFormat="1" x14ac:dyDescent="0.3">
      <c r="C104" s="56"/>
      <c r="D104" s="56"/>
      <c r="E104" s="51"/>
      <c r="F104" s="56"/>
      <c r="G104" s="56"/>
      <c r="H104" s="51"/>
      <c r="I104" s="51"/>
      <c r="J104" s="51"/>
      <c r="K104" s="51"/>
    </row>
    <row r="105" spans="1:20" x14ac:dyDescent="0.3">
      <c r="A105" s="3" t="s">
        <v>108</v>
      </c>
      <c r="B105" s="40"/>
      <c r="C105" s="41"/>
      <c r="D105" s="39"/>
      <c r="E105" s="39"/>
      <c r="F105" s="39"/>
      <c r="G105" s="39"/>
      <c r="M105" s="14"/>
      <c r="N105" s="3" t="s">
        <v>107</v>
      </c>
      <c r="O105" s="39"/>
      <c r="P105" s="39"/>
      <c r="Q105" s="39"/>
      <c r="R105" s="39"/>
      <c r="S105" s="39"/>
      <c r="T105" s="39"/>
    </row>
    <row r="106" spans="1:20" ht="14.4" x14ac:dyDescent="0.3">
      <c r="B106" s="42"/>
      <c r="C106" s="43">
        <v>2016</v>
      </c>
      <c r="D106" s="43">
        <v>2017</v>
      </c>
      <c r="E106" s="43">
        <v>2018</v>
      </c>
      <c r="F106" s="43">
        <v>2019</v>
      </c>
      <c r="G106" s="43">
        <v>2020</v>
      </c>
      <c r="H106" s="43">
        <v>2021</v>
      </c>
      <c r="I106" s="43">
        <v>2022</v>
      </c>
      <c r="J106" s="105">
        <v>2023</v>
      </c>
      <c r="K106" s="43">
        <v>2024</v>
      </c>
      <c r="L106" s="3" t="s">
        <v>74</v>
      </c>
      <c r="M106" s="81"/>
      <c r="N106" s="81"/>
      <c r="O106" s="81"/>
      <c r="P106" s="81"/>
      <c r="Q106" s="81"/>
      <c r="R106" s="81"/>
      <c r="S106" s="39"/>
      <c r="T106" s="39"/>
    </row>
    <row r="107" spans="1:20" x14ac:dyDescent="0.3">
      <c r="B107" s="10" t="s">
        <v>79</v>
      </c>
      <c r="C107" s="125">
        <v>0</v>
      </c>
      <c r="D107" s="125">
        <v>1762500</v>
      </c>
      <c r="E107" s="125">
        <v>12954375</v>
      </c>
      <c r="F107" s="125">
        <v>27083280</v>
      </c>
      <c r="G107" s="125">
        <v>44278524.911265932</v>
      </c>
      <c r="H107" s="125">
        <v>68733377.6694455</v>
      </c>
      <c r="I107" s="125">
        <v>116338449.0204538</v>
      </c>
      <c r="J107" s="125">
        <v>169410491.15537015</v>
      </c>
      <c r="K107" s="125">
        <v>228680902.92430925</v>
      </c>
      <c r="L107" s="115">
        <v>0.61362360712188924</v>
      </c>
      <c r="M107" s="92"/>
      <c r="N107" s="48"/>
      <c r="O107" s="48"/>
      <c r="P107" s="48"/>
      <c r="Q107" s="48"/>
      <c r="R107" s="48"/>
      <c r="S107" s="48"/>
      <c r="T107" s="39"/>
    </row>
    <row r="108" spans="1:20" x14ac:dyDescent="0.3">
      <c r="B108" s="10" t="s">
        <v>13</v>
      </c>
      <c r="C108" s="125">
        <v>0</v>
      </c>
      <c r="D108" s="125">
        <v>0</v>
      </c>
      <c r="E108" s="125">
        <v>4649594.6749999998</v>
      </c>
      <c r="F108" s="125">
        <v>69613266.480946422</v>
      </c>
      <c r="G108" s="125">
        <v>201097063.3689062</v>
      </c>
      <c r="H108" s="125">
        <v>490218376.42327315</v>
      </c>
      <c r="I108" s="125">
        <v>859423094.45803142</v>
      </c>
      <c r="J108" s="125">
        <v>1714964001.5276241</v>
      </c>
      <c r="K108" s="125">
        <v>3063673877.2810674</v>
      </c>
      <c r="L108" s="115">
        <v>1.9498815190873415</v>
      </c>
      <c r="M108" s="92"/>
      <c r="N108" s="48"/>
      <c r="O108" s="48"/>
      <c r="P108" s="48"/>
      <c r="Q108" s="48"/>
      <c r="R108" s="48"/>
      <c r="S108" s="48"/>
      <c r="T108" s="39"/>
    </row>
    <row r="109" spans="1:20" x14ac:dyDescent="0.3">
      <c r="B109" s="23" t="s">
        <v>12</v>
      </c>
      <c r="C109" s="121">
        <v>0</v>
      </c>
      <c r="D109" s="121">
        <v>1762500</v>
      </c>
      <c r="E109" s="121">
        <v>17603969.675000001</v>
      </c>
      <c r="F109" s="121">
        <v>96696546.480946422</v>
      </c>
      <c r="G109" s="121">
        <v>245375588.28017214</v>
      </c>
      <c r="H109" s="121">
        <v>558951754.0927186</v>
      </c>
      <c r="I109" s="121">
        <v>975761543.47848523</v>
      </c>
      <c r="J109" s="121">
        <v>1884374492.6829944</v>
      </c>
      <c r="K109" s="121">
        <v>3292354780.2053766</v>
      </c>
      <c r="L109" s="115">
        <v>1.3913840928815282</v>
      </c>
      <c r="M109" s="92"/>
      <c r="N109" s="48"/>
      <c r="O109" s="48"/>
      <c r="P109" s="48"/>
      <c r="Q109" s="48"/>
      <c r="R109" s="48"/>
      <c r="S109" s="48"/>
    </row>
    <row r="110" spans="1:20" x14ac:dyDescent="0.3">
      <c r="B110" s="40"/>
      <c r="C110" s="44"/>
      <c r="D110" s="44"/>
      <c r="E110" s="44"/>
      <c r="F110" s="44"/>
      <c r="G110" s="44"/>
      <c r="H110" s="44"/>
      <c r="I110" s="44"/>
      <c r="J110" s="44"/>
      <c r="K110" s="44"/>
      <c r="L110" s="45"/>
      <c r="M110" s="92"/>
      <c r="N110" s="48"/>
      <c r="O110" s="48"/>
      <c r="P110" s="48"/>
      <c r="Q110" s="48"/>
      <c r="R110" s="48"/>
      <c r="S110" s="48"/>
    </row>
    <row r="111" spans="1:20" x14ac:dyDescent="0.3">
      <c r="B111" s="1" t="s">
        <v>80</v>
      </c>
      <c r="C111" s="49"/>
      <c r="D111" s="49"/>
      <c r="E111" s="49"/>
      <c r="F111" s="49"/>
      <c r="G111" s="49"/>
      <c r="H111" s="49"/>
      <c r="I111" s="49"/>
      <c r="J111" s="49"/>
      <c r="K111" s="49"/>
      <c r="L111" s="47"/>
      <c r="M111" s="8"/>
    </row>
    <row r="112" spans="1:20" x14ac:dyDescent="0.3">
      <c r="B112" s="40"/>
      <c r="C112" s="41"/>
      <c r="D112" s="39"/>
      <c r="E112" s="39"/>
      <c r="F112" s="39"/>
      <c r="G112" s="39"/>
      <c r="I112" s="50"/>
      <c r="J112" s="50"/>
      <c r="K112" s="50"/>
      <c r="M112" s="8"/>
    </row>
    <row r="113" spans="1:22" ht="148.80000000000001" customHeight="1" x14ac:dyDescent="0.3">
      <c r="H113" s="36"/>
      <c r="I113" s="36"/>
      <c r="J113" s="36"/>
      <c r="K113" s="36"/>
      <c r="M113" s="8"/>
    </row>
    <row r="114" spans="1:22" s="52" customFormat="1" x14ac:dyDescent="0.3">
      <c r="C114" s="56"/>
      <c r="D114" s="56"/>
      <c r="E114" s="51"/>
      <c r="F114" s="56"/>
      <c r="G114" s="56"/>
      <c r="H114" s="51"/>
      <c r="I114" s="51"/>
      <c r="J114" s="51"/>
      <c r="K114" s="51"/>
    </row>
    <row r="115" spans="1:22" s="52" customFormat="1" x14ac:dyDescent="0.3">
      <c r="B115" s="51"/>
      <c r="C115" s="56"/>
      <c r="D115" s="56"/>
      <c r="E115" s="51"/>
      <c r="F115" s="56"/>
      <c r="G115" s="56"/>
      <c r="H115" s="51"/>
      <c r="I115" s="51"/>
      <c r="J115" s="51"/>
      <c r="K115" s="51"/>
    </row>
    <row r="116" spans="1:22" s="52" customFormat="1" x14ac:dyDescent="0.3">
      <c r="B116" s="51"/>
      <c r="C116" s="56"/>
      <c r="D116" s="56"/>
      <c r="E116" s="51"/>
      <c r="F116" s="56"/>
      <c r="G116" s="56"/>
      <c r="H116" s="51"/>
      <c r="I116" s="51"/>
      <c r="J116" s="51"/>
      <c r="K116" s="51"/>
    </row>
    <row r="117" spans="1:22" s="52" customFormat="1" x14ac:dyDescent="0.3">
      <c r="B117" s="57"/>
      <c r="C117" s="56"/>
      <c r="D117" s="56"/>
      <c r="E117" s="51"/>
      <c r="F117" s="56"/>
      <c r="G117" s="56"/>
      <c r="H117" s="51"/>
      <c r="I117" s="51"/>
      <c r="J117" s="51"/>
      <c r="K117" s="51"/>
    </row>
    <row r="118" spans="1:22" s="52" customFormat="1" x14ac:dyDescent="0.3">
      <c r="B118" s="57"/>
      <c r="C118" s="56"/>
      <c r="D118" s="56"/>
      <c r="E118" s="51"/>
      <c r="F118" s="56"/>
      <c r="G118" s="56"/>
      <c r="H118" s="51"/>
      <c r="I118" s="51"/>
      <c r="J118" s="51"/>
      <c r="K118" s="51"/>
    </row>
    <row r="119" spans="1:22" s="52" customFormat="1" x14ac:dyDescent="0.3">
      <c r="B119" s="57"/>
      <c r="C119" s="56"/>
      <c r="D119" s="56"/>
      <c r="E119" s="51"/>
      <c r="F119" s="56"/>
      <c r="G119" s="56"/>
      <c r="H119" s="51"/>
      <c r="I119" s="51"/>
      <c r="J119" s="51"/>
      <c r="K119" s="51"/>
    </row>
    <row r="120" spans="1:22" s="52" customFormat="1" x14ac:dyDescent="0.3">
      <c r="B120" s="51"/>
      <c r="C120" s="56"/>
      <c r="D120" s="56"/>
      <c r="E120" s="51"/>
      <c r="F120" s="56"/>
      <c r="G120" s="56"/>
      <c r="H120" s="51"/>
      <c r="I120" s="51"/>
      <c r="J120" s="51"/>
      <c r="K120" s="51"/>
    </row>
    <row r="121" spans="1:22" s="51" customFormat="1" x14ac:dyDescent="0.3">
      <c r="A121" s="52"/>
      <c r="B121" s="58"/>
      <c r="C121" s="55"/>
      <c r="D121" s="55"/>
      <c r="E121" s="55"/>
      <c r="F121" s="55"/>
      <c r="G121" s="55"/>
      <c r="L121" s="52"/>
      <c r="M121" s="52"/>
      <c r="N121" s="52"/>
      <c r="O121" s="52"/>
      <c r="P121" s="52"/>
      <c r="Q121" s="52"/>
      <c r="R121" s="52"/>
      <c r="S121" s="52"/>
      <c r="T121" s="52"/>
      <c r="U121" s="52"/>
      <c r="V121" s="52"/>
    </row>
    <row r="122" spans="1:22" s="51" customFormat="1" x14ac:dyDescent="0.3">
      <c r="A122" s="52"/>
      <c r="B122" s="59"/>
      <c r="C122" s="54"/>
      <c r="D122" s="54"/>
      <c r="E122" s="54"/>
      <c r="F122" s="54"/>
      <c r="G122" s="54"/>
      <c r="L122" s="52"/>
      <c r="M122" s="52"/>
      <c r="N122" s="52"/>
      <c r="O122" s="52"/>
      <c r="P122" s="52"/>
      <c r="Q122" s="52"/>
      <c r="R122" s="52"/>
      <c r="S122" s="52"/>
      <c r="T122" s="52"/>
      <c r="U122" s="52"/>
      <c r="V122" s="52"/>
    </row>
    <row r="123" spans="1:22" s="51" customFormat="1" x14ac:dyDescent="0.3">
      <c r="A123" s="52"/>
      <c r="B123" s="53"/>
      <c r="C123" s="54"/>
      <c r="D123" s="54"/>
      <c r="E123" s="54"/>
      <c r="F123" s="54"/>
      <c r="G123" s="54"/>
      <c r="L123" s="52"/>
      <c r="M123" s="52"/>
      <c r="N123" s="52"/>
      <c r="O123" s="52"/>
      <c r="P123" s="52"/>
      <c r="Q123" s="52"/>
      <c r="R123" s="52"/>
      <c r="S123" s="52"/>
      <c r="T123" s="52"/>
      <c r="U123" s="52"/>
      <c r="V123" s="52"/>
    </row>
    <row r="124" spans="1:22" s="51" customFormat="1" x14ac:dyDescent="0.3">
      <c r="A124" s="52"/>
      <c r="B124" s="53"/>
      <c r="C124" s="54"/>
      <c r="D124" s="54"/>
      <c r="E124" s="54"/>
      <c r="F124" s="54"/>
      <c r="G124" s="54"/>
      <c r="L124" s="52"/>
      <c r="M124" s="52"/>
      <c r="N124" s="52"/>
      <c r="O124" s="52"/>
      <c r="P124" s="52"/>
      <c r="Q124" s="52"/>
      <c r="R124" s="52"/>
      <c r="S124" s="52"/>
      <c r="T124" s="52"/>
      <c r="U124" s="52"/>
      <c r="V124" s="52"/>
    </row>
    <row r="125" spans="1:22" s="51" customFormat="1" x14ac:dyDescent="0.3">
      <c r="A125" s="52"/>
      <c r="B125" s="59"/>
      <c r="C125" s="54"/>
      <c r="D125" s="54"/>
      <c r="E125" s="60"/>
      <c r="F125" s="60"/>
      <c r="G125" s="60"/>
      <c r="L125" s="52"/>
      <c r="M125" s="52"/>
      <c r="N125" s="52"/>
      <c r="O125" s="52"/>
      <c r="P125" s="52"/>
      <c r="Q125" s="52"/>
      <c r="R125" s="52"/>
      <c r="S125" s="52"/>
      <c r="T125" s="52"/>
      <c r="U125" s="52"/>
      <c r="V125" s="52"/>
    </row>
    <row r="126" spans="1:22" s="51" customFormat="1" x14ac:dyDescent="0.3">
      <c r="A126" s="52"/>
      <c r="B126" s="53"/>
      <c r="C126" s="54"/>
      <c r="D126" s="54"/>
      <c r="E126" s="60"/>
      <c r="F126" s="60"/>
      <c r="G126" s="60"/>
      <c r="L126" s="52"/>
      <c r="M126" s="52"/>
      <c r="N126" s="52"/>
      <c r="O126" s="52"/>
      <c r="P126" s="52"/>
      <c r="Q126" s="52"/>
      <c r="R126" s="52"/>
      <c r="S126" s="52"/>
      <c r="T126" s="52"/>
      <c r="U126" s="52"/>
      <c r="V126" s="52"/>
    </row>
    <row r="127" spans="1:22" s="51" customFormat="1" x14ac:dyDescent="0.3">
      <c r="A127" s="52"/>
      <c r="B127" s="53"/>
      <c r="C127" s="61"/>
      <c r="D127" s="54"/>
      <c r="E127" s="54"/>
      <c r="F127" s="61"/>
      <c r="G127" s="62"/>
      <c r="L127" s="52"/>
      <c r="M127" s="52"/>
      <c r="N127" s="52"/>
      <c r="O127" s="52"/>
      <c r="P127" s="52"/>
      <c r="Q127" s="52"/>
      <c r="R127" s="52"/>
      <c r="S127" s="52"/>
      <c r="T127" s="52"/>
      <c r="U127" s="52"/>
      <c r="V127" s="52"/>
    </row>
    <row r="128" spans="1:22" s="51" customFormat="1" x14ac:dyDescent="0.3">
      <c r="A128" s="52"/>
      <c r="B128" s="53"/>
      <c r="C128" s="54"/>
      <c r="D128" s="54"/>
      <c r="E128" s="54"/>
      <c r="F128" s="54"/>
      <c r="G128" s="54"/>
      <c r="L128" s="52"/>
      <c r="M128" s="52"/>
      <c r="N128" s="52"/>
      <c r="O128" s="52"/>
      <c r="P128" s="52"/>
      <c r="Q128" s="52"/>
      <c r="R128" s="52"/>
      <c r="S128" s="52"/>
      <c r="T128" s="52"/>
      <c r="U128" s="52"/>
      <c r="V128" s="52"/>
    </row>
    <row r="129" spans="1:22" s="51" customFormat="1" x14ac:dyDescent="0.3">
      <c r="A129" s="52"/>
      <c r="B129" s="63"/>
      <c r="C129" s="54"/>
      <c r="D129" s="54"/>
      <c r="E129" s="54"/>
      <c r="F129" s="54"/>
      <c r="G129" s="54"/>
      <c r="L129" s="52"/>
      <c r="M129" s="52"/>
      <c r="N129" s="52"/>
      <c r="O129" s="52"/>
      <c r="P129" s="52"/>
      <c r="Q129" s="52"/>
      <c r="R129" s="52"/>
      <c r="S129" s="52"/>
      <c r="T129" s="52"/>
      <c r="U129" s="52"/>
      <c r="V129" s="52"/>
    </row>
    <row r="130" spans="1:22" s="51" customFormat="1" x14ac:dyDescent="0.3">
      <c r="A130" s="52"/>
      <c r="C130" s="56"/>
      <c r="D130" s="56"/>
      <c r="F130" s="56"/>
      <c r="G130" s="56"/>
      <c r="L130" s="52"/>
      <c r="M130" s="52"/>
      <c r="N130" s="52"/>
      <c r="O130" s="52"/>
      <c r="P130" s="52"/>
      <c r="Q130" s="52"/>
      <c r="R130" s="52"/>
      <c r="S130" s="52"/>
      <c r="T130" s="52"/>
      <c r="U130" s="52"/>
      <c r="V130" s="52"/>
    </row>
    <row r="131" spans="1:22" s="51" customFormat="1" x14ac:dyDescent="0.3">
      <c r="A131" s="52"/>
      <c r="C131" s="56"/>
      <c r="D131" s="56"/>
      <c r="F131" s="56"/>
      <c r="G131" s="56"/>
      <c r="L131" s="52"/>
      <c r="M131" s="52"/>
      <c r="N131" s="52"/>
      <c r="O131" s="52"/>
      <c r="P131" s="52"/>
      <c r="Q131" s="52"/>
      <c r="R131" s="52"/>
      <c r="S131" s="52"/>
      <c r="T131" s="52"/>
      <c r="U131" s="52"/>
      <c r="V131" s="52"/>
    </row>
    <row r="132" spans="1:22" s="51" customFormat="1" x14ac:dyDescent="0.3">
      <c r="A132" s="52"/>
      <c r="C132" s="56"/>
      <c r="D132" s="56"/>
      <c r="F132" s="56"/>
      <c r="G132" s="56"/>
      <c r="L132" s="52"/>
      <c r="M132" s="52"/>
      <c r="N132" s="52"/>
      <c r="O132" s="52"/>
      <c r="P132" s="52"/>
      <c r="Q132" s="52"/>
      <c r="R132" s="52"/>
      <c r="S132" s="52"/>
      <c r="T132" s="52"/>
      <c r="U132" s="52"/>
      <c r="V132" s="52"/>
    </row>
    <row r="133" spans="1:22" s="51" customFormat="1" x14ac:dyDescent="0.3">
      <c r="A133" s="52"/>
      <c r="C133" s="56"/>
      <c r="D133" s="56"/>
      <c r="F133" s="56"/>
      <c r="G133" s="56"/>
      <c r="L133" s="52"/>
      <c r="M133" s="52"/>
      <c r="N133" s="52"/>
      <c r="O133" s="52"/>
      <c r="P133" s="52"/>
      <c r="Q133" s="52"/>
      <c r="R133" s="52"/>
      <c r="S133" s="52"/>
      <c r="T133" s="52"/>
      <c r="U133" s="52"/>
      <c r="V133" s="52"/>
    </row>
    <row r="134" spans="1:22" s="52" customFormat="1" x14ac:dyDescent="0.3">
      <c r="A134" s="51"/>
      <c r="B134" s="51"/>
      <c r="C134" s="56"/>
      <c r="D134" s="56"/>
      <c r="E134" s="51"/>
      <c r="F134" s="56"/>
      <c r="G134" s="56"/>
      <c r="H134" s="51"/>
      <c r="I134" s="51"/>
      <c r="J134" s="51"/>
      <c r="K134" s="51"/>
      <c r="M134" s="51"/>
      <c r="N134" s="51"/>
      <c r="O134" s="51"/>
      <c r="P134" s="51"/>
      <c r="Q134" s="51"/>
      <c r="R134" s="51"/>
      <c r="S134" s="51"/>
      <c r="T134" s="51"/>
      <c r="U134" s="51"/>
      <c r="V134" s="51"/>
    </row>
    <row r="135" spans="1:22" s="52" customFormat="1" x14ac:dyDescent="0.3">
      <c r="B135" s="58"/>
      <c r="C135" s="55"/>
      <c r="D135" s="55"/>
      <c r="E135" s="55"/>
      <c r="F135" s="55"/>
      <c r="G135" s="55"/>
      <c r="H135" s="55"/>
      <c r="I135" s="55"/>
      <c r="J135" s="55"/>
      <c r="K135" s="55"/>
    </row>
    <row r="136" spans="1:22" s="52" customFormat="1" x14ac:dyDescent="0.3">
      <c r="B136" s="59"/>
      <c r="C136" s="64"/>
      <c r="D136" s="64"/>
      <c r="E136" s="64"/>
      <c r="F136" s="64"/>
      <c r="G136" s="64"/>
      <c r="H136" s="54"/>
      <c r="I136" s="54"/>
      <c r="J136" s="54"/>
      <c r="K136" s="54"/>
    </row>
    <row r="137" spans="1:22" s="52" customFormat="1" x14ac:dyDescent="0.3">
      <c r="B137" s="59"/>
      <c r="C137" s="64"/>
      <c r="D137" s="64"/>
      <c r="E137" s="64"/>
      <c r="F137" s="64"/>
      <c r="G137" s="64"/>
      <c r="H137" s="54"/>
      <c r="I137" s="54"/>
      <c r="J137" s="54"/>
      <c r="K137" s="54"/>
    </row>
    <row r="138" spans="1:22" s="52" customFormat="1" x14ac:dyDescent="0.3">
      <c r="B138" s="59"/>
      <c r="C138" s="64"/>
      <c r="D138" s="64"/>
      <c r="E138" s="64"/>
      <c r="F138" s="64"/>
      <c r="G138" s="64"/>
      <c r="H138" s="54"/>
      <c r="I138" s="54"/>
      <c r="J138" s="54"/>
      <c r="K138" s="54"/>
    </row>
    <row r="139" spans="1:22" s="52" customFormat="1" x14ac:dyDescent="0.3">
      <c r="B139" s="59"/>
      <c r="C139" s="64"/>
      <c r="D139" s="64"/>
      <c r="E139" s="64"/>
      <c r="F139" s="64"/>
      <c r="G139" s="64"/>
      <c r="H139" s="54"/>
      <c r="I139" s="54"/>
      <c r="J139" s="54"/>
      <c r="K139" s="54"/>
    </row>
    <row r="140" spans="1:22" s="52" customFormat="1" x14ac:dyDescent="0.3">
      <c r="B140" s="55"/>
      <c r="C140" s="65"/>
      <c r="D140" s="65"/>
      <c r="E140" s="65"/>
      <c r="F140" s="65"/>
      <c r="G140" s="65"/>
      <c r="H140" s="54"/>
      <c r="I140" s="54"/>
      <c r="J140" s="54"/>
      <c r="K140" s="54"/>
    </row>
    <row r="141" spans="1:22" s="52" customFormat="1" x14ac:dyDescent="0.3">
      <c r="G141" s="66"/>
      <c r="H141" s="54"/>
      <c r="I141" s="54"/>
      <c r="J141" s="54"/>
      <c r="K141" s="54"/>
      <c r="L141" s="67"/>
      <c r="M141" s="67"/>
    </row>
    <row r="142" spans="1:22" s="52" customFormat="1" x14ac:dyDescent="0.3">
      <c r="B142" s="59"/>
      <c r="C142" s="68"/>
      <c r="D142" s="68"/>
      <c r="E142" s="68"/>
      <c r="F142" s="68"/>
      <c r="G142" s="68"/>
      <c r="H142" s="41"/>
      <c r="I142" s="41"/>
      <c r="J142" s="41"/>
      <c r="K142" s="41"/>
      <c r="L142" s="67"/>
      <c r="M142" s="67"/>
    </row>
    <row r="143" spans="1:22" s="52" customFormat="1" x14ac:dyDescent="0.3">
      <c r="H143" s="69"/>
      <c r="I143" s="69"/>
      <c r="J143" s="69"/>
      <c r="K143" s="69"/>
      <c r="L143" s="67"/>
      <c r="M143" s="67"/>
    </row>
    <row r="144" spans="1:22" s="52" customFormat="1" x14ac:dyDescent="0.3">
      <c r="B144" s="57"/>
      <c r="H144" s="70"/>
      <c r="I144" s="70"/>
      <c r="J144" s="70"/>
      <c r="K144" s="70"/>
      <c r="L144" s="67"/>
      <c r="M144" s="67"/>
    </row>
    <row r="145" spans="1:22" s="52" customFormat="1" x14ac:dyDescent="0.3">
      <c r="B145" s="57"/>
      <c r="H145" s="41"/>
      <c r="I145" s="41"/>
      <c r="J145" s="41"/>
      <c r="K145" s="41"/>
    </row>
    <row r="146" spans="1:22" s="52" customFormat="1" x14ac:dyDescent="0.3">
      <c r="H146" s="70"/>
      <c r="I146" s="70"/>
      <c r="J146" s="70"/>
      <c r="K146" s="70"/>
    </row>
    <row r="147" spans="1:22" s="52" customFormat="1" x14ac:dyDescent="0.3">
      <c r="C147" s="70"/>
      <c r="D147" s="70"/>
      <c r="E147" s="70"/>
      <c r="F147" s="70"/>
      <c r="G147" s="70"/>
      <c r="H147" s="70"/>
      <c r="I147" s="70"/>
      <c r="J147" s="70"/>
      <c r="K147" s="70"/>
    </row>
    <row r="148" spans="1:22" s="52" customFormat="1" x14ac:dyDescent="0.3">
      <c r="C148" s="70"/>
      <c r="D148" s="70"/>
      <c r="E148" s="70"/>
      <c r="F148" s="70"/>
      <c r="G148" s="70"/>
      <c r="H148" s="56"/>
      <c r="I148" s="56"/>
      <c r="J148" s="56"/>
      <c r="K148" s="56"/>
    </row>
    <row r="149" spans="1:22" s="52" customFormat="1" x14ac:dyDescent="0.3">
      <c r="B149" s="59"/>
      <c r="C149" s="56"/>
      <c r="D149" s="56"/>
      <c r="E149" s="56"/>
      <c r="F149" s="56"/>
      <c r="G149" s="56"/>
      <c r="H149" s="55"/>
      <c r="I149" s="55"/>
      <c r="J149" s="55"/>
      <c r="K149" s="55"/>
    </row>
    <row r="150" spans="1:22" s="52" customFormat="1" x14ac:dyDescent="0.3">
      <c r="B150" s="71"/>
      <c r="H150" s="54"/>
      <c r="I150" s="54"/>
      <c r="J150" s="54"/>
      <c r="K150" s="54"/>
    </row>
    <row r="151" spans="1:22" s="52" customFormat="1" x14ac:dyDescent="0.3">
      <c r="C151" s="68"/>
      <c r="D151" s="68"/>
      <c r="E151" s="68"/>
      <c r="F151" s="68"/>
      <c r="G151" s="68"/>
      <c r="H151" s="67"/>
      <c r="I151" s="67"/>
      <c r="J151" s="67"/>
      <c r="K151" s="67"/>
    </row>
    <row r="152" spans="1:22" s="52" customFormat="1" x14ac:dyDescent="0.3">
      <c r="C152" s="67"/>
      <c r="D152" s="67"/>
      <c r="E152" s="67"/>
      <c r="F152" s="67"/>
      <c r="G152" s="67"/>
      <c r="H152" s="67"/>
      <c r="I152" s="67"/>
      <c r="J152" s="67"/>
      <c r="K152" s="67"/>
    </row>
    <row r="153" spans="1:22" s="52" customFormat="1" x14ac:dyDescent="0.3">
      <c r="C153" s="67"/>
      <c r="D153" s="67"/>
      <c r="E153" s="67"/>
      <c r="F153" s="67"/>
      <c r="G153" s="67"/>
      <c r="H153" s="67"/>
      <c r="I153" s="67"/>
      <c r="J153" s="67"/>
      <c r="K153" s="67"/>
    </row>
    <row r="154" spans="1:22" s="52" customFormat="1" x14ac:dyDescent="0.3">
      <c r="C154" s="67"/>
      <c r="D154" s="67"/>
      <c r="E154" s="67"/>
      <c r="F154" s="67"/>
      <c r="G154" s="67"/>
      <c r="H154" s="67"/>
      <c r="I154" s="67"/>
      <c r="J154" s="67"/>
      <c r="K154" s="67"/>
    </row>
    <row r="155" spans="1:22" s="51" customFormat="1" x14ac:dyDescent="0.3">
      <c r="A155" s="52"/>
      <c r="B155" s="52"/>
      <c r="C155" s="67"/>
      <c r="D155" s="67"/>
      <c r="E155" s="67"/>
      <c r="F155" s="67"/>
      <c r="G155" s="67"/>
      <c r="L155" s="52"/>
      <c r="M155" s="52"/>
      <c r="N155" s="52"/>
      <c r="O155" s="52"/>
      <c r="P155" s="52"/>
      <c r="Q155" s="52"/>
      <c r="R155" s="52"/>
      <c r="S155" s="52"/>
      <c r="T155" s="52"/>
      <c r="U155" s="52"/>
      <c r="V155" s="52"/>
    </row>
    <row r="156" spans="1:22" s="52" customFormat="1" x14ac:dyDescent="0.3">
      <c r="C156" s="67"/>
      <c r="D156" s="67"/>
      <c r="E156" s="67"/>
      <c r="F156" s="67"/>
      <c r="G156" s="67"/>
      <c r="H156" s="51"/>
      <c r="I156" s="51"/>
      <c r="J156" s="51"/>
      <c r="K156" s="51"/>
      <c r="V156" s="51"/>
    </row>
    <row r="157" spans="1:22" s="52" customFormat="1" x14ac:dyDescent="0.3">
      <c r="C157" s="67"/>
      <c r="D157" s="67"/>
      <c r="E157" s="67"/>
      <c r="F157" s="67"/>
      <c r="G157" s="67"/>
      <c r="H157" s="51"/>
      <c r="I157" s="51"/>
      <c r="J157" s="51"/>
      <c r="K157" s="51"/>
      <c r="V157" s="51"/>
    </row>
    <row r="158" spans="1:22" s="52" customFormat="1" x14ac:dyDescent="0.3">
      <c r="C158" s="67"/>
      <c r="D158" s="67"/>
      <c r="E158" s="67"/>
      <c r="F158" s="67"/>
      <c r="G158" s="67"/>
      <c r="H158" s="51"/>
      <c r="I158" s="51"/>
      <c r="J158" s="51"/>
      <c r="K158" s="51"/>
      <c r="V158" s="51"/>
    </row>
    <row r="159" spans="1:22" s="52" customFormat="1" x14ac:dyDescent="0.3">
      <c r="C159" s="67"/>
      <c r="D159" s="67"/>
      <c r="E159" s="67"/>
      <c r="F159" s="67"/>
      <c r="G159" s="67"/>
      <c r="H159" s="51"/>
      <c r="I159" s="51"/>
      <c r="J159" s="51"/>
      <c r="K159" s="51"/>
      <c r="V159" s="51"/>
    </row>
    <row r="160" spans="1:22" s="52" customFormat="1" x14ac:dyDescent="0.3">
      <c r="C160" s="67"/>
      <c r="D160" s="67"/>
      <c r="E160" s="67"/>
      <c r="F160" s="67"/>
      <c r="G160" s="67"/>
      <c r="H160" s="51"/>
      <c r="I160" s="51"/>
      <c r="J160" s="51"/>
      <c r="K160" s="51"/>
      <c r="V160" s="51"/>
    </row>
    <row r="161" spans="3:22" s="52" customFormat="1" x14ac:dyDescent="0.3">
      <c r="C161" s="67"/>
      <c r="D161" s="67"/>
      <c r="E161" s="67"/>
      <c r="F161" s="67"/>
      <c r="G161" s="67"/>
      <c r="H161" s="51"/>
      <c r="I161" s="51"/>
      <c r="J161" s="51"/>
      <c r="K161" s="51"/>
      <c r="V161" s="51"/>
    </row>
    <row r="162" spans="3:22" s="52" customFormat="1" x14ac:dyDescent="0.3">
      <c r="C162" s="67"/>
      <c r="D162" s="67"/>
      <c r="E162" s="67"/>
      <c r="F162" s="67"/>
      <c r="G162" s="67"/>
      <c r="H162" s="51"/>
      <c r="I162" s="51"/>
      <c r="J162" s="51"/>
      <c r="K162" s="51"/>
      <c r="V162" s="51"/>
    </row>
    <row r="163" spans="3:22" s="52" customFormat="1" x14ac:dyDescent="0.3">
      <c r="C163" s="67"/>
      <c r="D163" s="67"/>
      <c r="E163" s="67"/>
      <c r="F163" s="67"/>
      <c r="G163" s="67"/>
      <c r="H163" s="51"/>
      <c r="I163" s="51"/>
      <c r="J163" s="51"/>
      <c r="K163" s="51"/>
      <c r="V163" s="51"/>
    </row>
    <row r="164" spans="3:22" s="52" customFormat="1" x14ac:dyDescent="0.3">
      <c r="C164" s="67"/>
      <c r="D164" s="67"/>
      <c r="E164" s="67"/>
      <c r="F164" s="67"/>
      <c r="G164" s="67"/>
      <c r="H164" s="51"/>
      <c r="I164" s="51"/>
      <c r="J164" s="51"/>
      <c r="K164" s="51"/>
      <c r="V164" s="51"/>
    </row>
    <row r="165" spans="3:22" s="52" customFormat="1" x14ac:dyDescent="0.3">
      <c r="C165" s="67"/>
      <c r="D165" s="67"/>
      <c r="E165" s="67"/>
      <c r="F165" s="67"/>
      <c r="G165" s="67"/>
      <c r="H165" s="51"/>
      <c r="I165" s="51"/>
      <c r="J165" s="51"/>
      <c r="K165" s="51"/>
      <c r="V165" s="51"/>
    </row>
    <row r="166" spans="3:22" s="52" customFormat="1" x14ac:dyDescent="0.3">
      <c r="C166" s="67"/>
      <c r="D166" s="67"/>
      <c r="E166" s="67"/>
      <c r="F166" s="67"/>
      <c r="G166" s="67"/>
      <c r="H166" s="51"/>
      <c r="I166" s="51"/>
      <c r="J166" s="51"/>
      <c r="K166" s="51"/>
      <c r="V166" s="51"/>
    </row>
    <row r="167" spans="3:22" s="52" customFormat="1" x14ac:dyDescent="0.3">
      <c r="C167" s="67"/>
      <c r="D167" s="67"/>
      <c r="E167" s="67"/>
      <c r="F167" s="67"/>
      <c r="G167" s="67"/>
      <c r="H167" s="51"/>
      <c r="I167" s="51"/>
      <c r="J167" s="51"/>
      <c r="K167" s="51"/>
      <c r="V167" s="51"/>
    </row>
    <row r="168" spans="3:22" s="52" customFormat="1" x14ac:dyDescent="0.3">
      <c r="C168" s="67"/>
      <c r="D168" s="67"/>
      <c r="E168" s="67"/>
      <c r="F168" s="67"/>
      <c r="G168" s="67"/>
      <c r="H168" s="51"/>
      <c r="I168" s="51"/>
      <c r="J168" s="51"/>
      <c r="K168" s="51"/>
      <c r="V168" s="51"/>
    </row>
    <row r="169" spans="3:22" s="52" customFormat="1" x14ac:dyDescent="0.3">
      <c r="C169" s="67"/>
      <c r="D169" s="67"/>
      <c r="E169" s="67"/>
      <c r="F169" s="67"/>
      <c r="G169" s="67"/>
      <c r="H169" s="51"/>
      <c r="I169" s="51"/>
      <c r="J169" s="51"/>
      <c r="K169" s="51"/>
      <c r="V169" s="51"/>
    </row>
    <row r="170" spans="3:22" s="52" customFormat="1" x14ac:dyDescent="0.3">
      <c r="C170" s="67"/>
      <c r="D170" s="67"/>
      <c r="E170" s="67"/>
      <c r="F170" s="67"/>
      <c r="G170" s="67"/>
      <c r="H170" s="51"/>
      <c r="I170" s="51"/>
      <c r="J170" s="51"/>
      <c r="K170" s="51"/>
      <c r="V170" s="51"/>
    </row>
    <row r="171" spans="3:22" s="52" customFormat="1" x14ac:dyDescent="0.3">
      <c r="C171" s="67"/>
      <c r="D171" s="67"/>
      <c r="E171" s="67"/>
      <c r="F171" s="67"/>
      <c r="G171" s="67"/>
      <c r="H171" s="51"/>
      <c r="I171" s="51"/>
      <c r="J171" s="51"/>
      <c r="K171" s="51"/>
      <c r="V171" s="51"/>
    </row>
    <row r="172" spans="3:22" s="52" customFormat="1" x14ac:dyDescent="0.3">
      <c r="C172" s="67"/>
      <c r="D172" s="67"/>
      <c r="E172" s="67"/>
      <c r="F172" s="67"/>
      <c r="G172" s="67"/>
      <c r="H172" s="51"/>
      <c r="I172" s="51"/>
      <c r="J172" s="51"/>
      <c r="K172" s="51"/>
      <c r="V172" s="51"/>
    </row>
    <row r="173" spans="3:22" s="52" customFormat="1" x14ac:dyDescent="0.3">
      <c r="C173" s="67"/>
      <c r="D173" s="67"/>
      <c r="E173" s="67"/>
      <c r="F173" s="67"/>
      <c r="G173" s="67"/>
      <c r="H173" s="51"/>
      <c r="I173" s="51"/>
      <c r="J173" s="51"/>
      <c r="K173" s="51"/>
      <c r="V173" s="51"/>
    </row>
    <row r="174" spans="3:22" s="52" customFormat="1" x14ac:dyDescent="0.3">
      <c r="C174" s="67"/>
      <c r="D174" s="67"/>
      <c r="E174" s="67"/>
      <c r="F174" s="67"/>
      <c r="G174" s="67"/>
      <c r="H174" s="51"/>
      <c r="I174" s="51"/>
      <c r="J174" s="51"/>
      <c r="K174" s="51"/>
      <c r="V174" s="51"/>
    </row>
    <row r="175" spans="3:22" s="52" customFormat="1" x14ac:dyDescent="0.3">
      <c r="C175" s="67"/>
      <c r="D175" s="67"/>
      <c r="E175" s="67"/>
      <c r="F175" s="67"/>
      <c r="G175" s="67"/>
      <c r="H175" s="51"/>
      <c r="I175" s="51"/>
      <c r="J175" s="51"/>
      <c r="K175" s="51"/>
      <c r="V175" s="51"/>
    </row>
    <row r="176" spans="3:22" s="52" customFormat="1" x14ac:dyDescent="0.3">
      <c r="C176" s="67"/>
      <c r="D176" s="67"/>
      <c r="E176" s="67"/>
      <c r="F176" s="67"/>
      <c r="G176" s="67"/>
      <c r="H176" s="51"/>
      <c r="I176" s="51"/>
      <c r="J176" s="51"/>
      <c r="K176" s="51"/>
      <c r="V176" s="51"/>
    </row>
    <row r="177" spans="1:22" s="52" customFormat="1" x14ac:dyDescent="0.3">
      <c r="C177" s="67"/>
      <c r="D177" s="67"/>
      <c r="E177" s="67"/>
      <c r="F177" s="67"/>
      <c r="G177" s="67"/>
      <c r="H177" s="51"/>
      <c r="I177" s="51"/>
      <c r="J177" s="51"/>
      <c r="K177" s="51"/>
      <c r="V177" s="51"/>
    </row>
    <row r="178" spans="1:22" s="52" customFormat="1" x14ac:dyDescent="0.3">
      <c r="C178" s="67"/>
      <c r="D178" s="67"/>
      <c r="E178" s="67"/>
      <c r="F178" s="67"/>
      <c r="G178" s="67"/>
      <c r="H178" s="51"/>
      <c r="I178" s="51"/>
      <c r="J178" s="51"/>
      <c r="K178" s="51"/>
      <c r="V178" s="51"/>
    </row>
    <row r="179" spans="1:22" s="52" customFormat="1" x14ac:dyDescent="0.3">
      <c r="A179" s="51"/>
      <c r="C179" s="67"/>
      <c r="D179" s="67"/>
      <c r="E179" s="67"/>
      <c r="F179" s="67"/>
      <c r="G179" s="67"/>
      <c r="H179" s="51"/>
      <c r="I179" s="51"/>
      <c r="J179" s="51"/>
      <c r="K179" s="51"/>
      <c r="L179" s="51"/>
      <c r="V179" s="51"/>
    </row>
    <row r="180" spans="1:22" s="52" customFormat="1" x14ac:dyDescent="0.3">
      <c r="B180" s="58"/>
      <c r="C180" s="55"/>
      <c r="D180" s="55"/>
      <c r="E180" s="55"/>
      <c r="F180" s="55"/>
      <c r="G180" s="55"/>
      <c r="H180" s="51"/>
      <c r="I180" s="51"/>
      <c r="J180" s="51"/>
      <c r="K180" s="51"/>
      <c r="V180" s="51"/>
    </row>
    <row r="181" spans="1:22" s="52" customFormat="1" x14ac:dyDescent="0.3">
      <c r="B181" s="59"/>
      <c r="C181" s="41"/>
      <c r="D181" s="41"/>
      <c r="E181" s="41"/>
      <c r="F181" s="41"/>
      <c r="G181" s="41"/>
      <c r="H181" s="51"/>
      <c r="I181" s="51"/>
      <c r="J181" s="51"/>
      <c r="K181" s="51"/>
      <c r="V181" s="51"/>
    </row>
    <row r="182" spans="1:22" s="52" customFormat="1" x14ac:dyDescent="0.3">
      <c r="C182" s="41"/>
      <c r="D182" s="41"/>
      <c r="E182" s="41"/>
      <c r="F182" s="41"/>
      <c r="G182" s="41"/>
      <c r="H182" s="54"/>
      <c r="I182" s="54"/>
      <c r="J182" s="54"/>
      <c r="K182" s="54"/>
      <c r="V182" s="51"/>
    </row>
    <row r="183" spans="1:22" s="52" customFormat="1" x14ac:dyDescent="0.3">
      <c r="C183" s="41"/>
      <c r="D183" s="41"/>
      <c r="E183" s="41"/>
      <c r="F183" s="41"/>
      <c r="G183" s="41"/>
      <c r="H183" s="54"/>
      <c r="I183" s="54"/>
      <c r="J183" s="54"/>
      <c r="K183" s="54"/>
      <c r="V183" s="51"/>
    </row>
    <row r="184" spans="1:22" s="52" customFormat="1" x14ac:dyDescent="0.3">
      <c r="C184" s="41"/>
      <c r="D184" s="41"/>
      <c r="E184" s="41"/>
      <c r="F184" s="41"/>
      <c r="G184" s="41"/>
      <c r="H184" s="54"/>
      <c r="I184" s="54"/>
      <c r="J184" s="54"/>
      <c r="K184" s="54"/>
      <c r="V184" s="51"/>
    </row>
    <row r="185" spans="1:22" s="52" customFormat="1" x14ac:dyDescent="0.3">
      <c r="C185" s="67"/>
      <c r="D185" s="67"/>
      <c r="E185" s="67"/>
      <c r="F185" s="67"/>
      <c r="G185" s="67"/>
      <c r="H185" s="51"/>
      <c r="I185" s="51"/>
      <c r="J185" s="51"/>
      <c r="K185" s="51"/>
      <c r="V185" s="51"/>
    </row>
    <row r="186" spans="1:22" s="52" customFormat="1" x14ac:dyDescent="0.3">
      <c r="C186" s="67"/>
      <c r="D186" s="67"/>
      <c r="E186" s="67"/>
      <c r="F186" s="67"/>
      <c r="G186" s="67"/>
      <c r="H186" s="51"/>
      <c r="I186" s="51"/>
      <c r="J186" s="51"/>
      <c r="K186" s="51"/>
      <c r="V186" s="51"/>
    </row>
    <row r="187" spans="1:22" s="52" customFormat="1" x14ac:dyDescent="0.3">
      <c r="B187" s="57"/>
      <c r="C187" s="67"/>
      <c r="D187" s="67"/>
      <c r="E187" s="67"/>
      <c r="F187" s="67"/>
      <c r="G187" s="67"/>
      <c r="H187" s="51"/>
      <c r="I187" s="51"/>
      <c r="J187" s="51"/>
      <c r="K187" s="51"/>
      <c r="V187" s="51"/>
    </row>
    <row r="188" spans="1:22" s="52" customFormat="1" x14ac:dyDescent="0.3">
      <c r="B188" s="57"/>
      <c r="C188" s="67"/>
      <c r="D188" s="67"/>
      <c r="E188" s="67"/>
      <c r="F188" s="67"/>
      <c r="G188" s="67"/>
      <c r="H188" s="51"/>
      <c r="I188" s="51"/>
      <c r="J188" s="51"/>
      <c r="K188" s="51"/>
      <c r="V188" s="51"/>
    </row>
    <row r="189" spans="1:22" s="52" customFormat="1" x14ac:dyDescent="0.3">
      <c r="B189" s="57"/>
      <c r="C189" s="67"/>
      <c r="D189" s="67"/>
      <c r="E189" s="67"/>
      <c r="F189" s="67"/>
      <c r="G189" s="67"/>
      <c r="H189" s="51"/>
      <c r="I189" s="51"/>
      <c r="J189" s="51"/>
      <c r="K189" s="51"/>
      <c r="V189" s="51"/>
    </row>
    <row r="190" spans="1:22" s="52" customFormat="1" x14ac:dyDescent="0.3">
      <c r="B190" s="57"/>
      <c r="C190" s="67"/>
      <c r="D190" s="67"/>
      <c r="E190" s="67"/>
      <c r="F190" s="67"/>
      <c r="G190" s="67"/>
      <c r="H190" s="51"/>
      <c r="I190" s="51"/>
      <c r="J190" s="51"/>
      <c r="K190" s="51"/>
      <c r="V190" s="51"/>
    </row>
    <row r="191" spans="1:22" s="52" customFormat="1" x14ac:dyDescent="0.3">
      <c r="C191" s="67"/>
      <c r="D191" s="67"/>
      <c r="E191" s="67"/>
      <c r="F191" s="67"/>
      <c r="G191" s="67"/>
      <c r="H191" s="51"/>
      <c r="I191" s="51"/>
      <c r="J191" s="51"/>
      <c r="K191" s="51"/>
      <c r="V191" s="51"/>
    </row>
    <row r="192" spans="1:22" s="52" customFormat="1" x14ac:dyDescent="0.3">
      <c r="C192" s="67"/>
      <c r="D192" s="67"/>
      <c r="E192" s="67"/>
      <c r="F192" s="67"/>
      <c r="G192" s="67"/>
      <c r="H192" s="51"/>
      <c r="I192" s="51"/>
      <c r="J192" s="51"/>
      <c r="K192" s="51"/>
      <c r="V192" s="51"/>
    </row>
    <row r="193" spans="1:22" s="52" customFormat="1" x14ac:dyDescent="0.3">
      <c r="C193" s="67"/>
      <c r="D193" s="67"/>
      <c r="E193" s="67"/>
      <c r="F193" s="67"/>
      <c r="G193" s="67"/>
      <c r="H193" s="51"/>
      <c r="I193" s="51"/>
      <c r="J193" s="51"/>
      <c r="K193" s="51"/>
      <c r="V193" s="51"/>
    </row>
    <row r="194" spans="1:22" s="52" customFormat="1" x14ac:dyDescent="0.3">
      <c r="C194" s="67"/>
      <c r="D194" s="67"/>
      <c r="E194" s="67"/>
      <c r="F194" s="67"/>
      <c r="G194" s="67"/>
      <c r="H194" s="51"/>
      <c r="I194" s="51"/>
      <c r="J194" s="51"/>
      <c r="K194" s="51"/>
      <c r="V194" s="51"/>
    </row>
    <row r="195" spans="1:22" s="52" customFormat="1" x14ac:dyDescent="0.3">
      <c r="C195" s="67"/>
      <c r="D195" s="67"/>
      <c r="E195" s="67"/>
      <c r="F195" s="67"/>
      <c r="G195" s="67"/>
      <c r="H195" s="51"/>
      <c r="I195" s="51"/>
      <c r="J195" s="51"/>
      <c r="K195" s="51"/>
      <c r="V195" s="51"/>
    </row>
    <row r="196" spans="1:22" s="52" customFormat="1" x14ac:dyDescent="0.3">
      <c r="C196" s="67"/>
      <c r="D196" s="67"/>
      <c r="E196" s="67"/>
      <c r="F196" s="67"/>
      <c r="G196" s="67"/>
      <c r="H196" s="51"/>
      <c r="I196" s="51"/>
      <c r="J196" s="51"/>
      <c r="K196" s="51"/>
      <c r="V196" s="51"/>
    </row>
    <row r="197" spans="1:22" s="52" customFormat="1" x14ac:dyDescent="0.3">
      <c r="C197" s="67"/>
      <c r="D197" s="67"/>
      <c r="E197" s="67"/>
      <c r="F197" s="67"/>
      <c r="G197" s="67"/>
      <c r="H197" s="51"/>
      <c r="I197" s="51"/>
      <c r="J197" s="51"/>
      <c r="K197" s="51"/>
      <c r="V197" s="51"/>
    </row>
    <row r="198" spans="1:22" s="52" customFormat="1" x14ac:dyDescent="0.3">
      <c r="C198" s="67"/>
      <c r="D198" s="67"/>
      <c r="E198" s="67"/>
      <c r="F198" s="67"/>
      <c r="G198" s="67"/>
      <c r="H198" s="51"/>
      <c r="I198" s="51"/>
      <c r="J198" s="51"/>
      <c r="K198" s="51"/>
      <c r="V198" s="51"/>
    </row>
    <row r="199" spans="1:22" s="52" customFormat="1" x14ac:dyDescent="0.3">
      <c r="C199" s="67"/>
      <c r="D199" s="67"/>
      <c r="E199" s="67"/>
      <c r="F199" s="67"/>
      <c r="G199" s="67"/>
      <c r="H199" s="51"/>
      <c r="I199" s="51"/>
      <c r="J199" s="51"/>
      <c r="K199" s="51"/>
      <c r="V199" s="51"/>
    </row>
    <row r="200" spans="1:22" s="52" customFormat="1" x14ac:dyDescent="0.3">
      <c r="C200" s="67"/>
      <c r="D200" s="67"/>
      <c r="E200" s="67"/>
      <c r="F200" s="67"/>
      <c r="G200" s="67"/>
      <c r="H200" s="51"/>
      <c r="I200" s="51"/>
      <c r="J200" s="51"/>
      <c r="K200" s="51"/>
      <c r="V200" s="51"/>
    </row>
    <row r="201" spans="1:22" s="52" customFormat="1" x14ac:dyDescent="0.3">
      <c r="C201" s="67"/>
      <c r="D201" s="67"/>
      <c r="E201" s="67"/>
      <c r="F201" s="67"/>
      <c r="G201" s="67"/>
      <c r="H201" s="51"/>
      <c r="I201" s="51"/>
      <c r="J201" s="51"/>
      <c r="K201" s="51"/>
      <c r="V201" s="51"/>
    </row>
    <row r="202" spans="1:22" s="52" customFormat="1" x14ac:dyDescent="0.3">
      <c r="C202" s="67"/>
      <c r="D202" s="67"/>
      <c r="E202" s="67"/>
      <c r="F202" s="67"/>
      <c r="G202" s="67"/>
      <c r="H202" s="51"/>
      <c r="I202" s="51"/>
      <c r="J202" s="51"/>
      <c r="K202" s="51"/>
      <c r="V202" s="51"/>
    </row>
    <row r="203" spans="1:22" s="52" customFormat="1" x14ac:dyDescent="0.3">
      <c r="A203" s="51"/>
      <c r="B203" s="51"/>
      <c r="C203" s="51"/>
      <c r="D203" s="51"/>
      <c r="E203" s="51"/>
      <c r="F203" s="51"/>
      <c r="G203" s="51"/>
      <c r="H203" s="55"/>
      <c r="I203" s="55"/>
      <c r="J203" s="55"/>
      <c r="K203" s="55"/>
      <c r="L203" s="51"/>
      <c r="M203" s="51"/>
      <c r="N203" s="51"/>
      <c r="O203" s="51"/>
      <c r="P203" s="51"/>
      <c r="Q203" s="51"/>
      <c r="R203" s="51"/>
      <c r="S203" s="51"/>
      <c r="T203" s="51"/>
      <c r="U203" s="51"/>
    </row>
    <row r="204" spans="1:22" s="52" customFormat="1" x14ac:dyDescent="0.3">
      <c r="B204" s="58"/>
      <c r="C204" s="55"/>
      <c r="D204" s="55"/>
      <c r="E204" s="55"/>
      <c r="F204" s="55"/>
      <c r="G204" s="55"/>
      <c r="H204" s="55"/>
      <c r="I204" s="55"/>
      <c r="J204" s="55"/>
      <c r="K204" s="55"/>
    </row>
    <row r="205" spans="1:22" s="52" customFormat="1" x14ac:dyDescent="0.3">
      <c r="C205" s="69"/>
      <c r="D205" s="69"/>
      <c r="E205" s="69"/>
      <c r="F205" s="69"/>
      <c r="G205" s="69"/>
      <c r="H205" s="54"/>
      <c r="I205" s="54"/>
      <c r="J205" s="54"/>
      <c r="K205" s="54"/>
    </row>
    <row r="206" spans="1:22" s="52" customFormat="1" x14ac:dyDescent="0.3">
      <c r="C206" s="69"/>
      <c r="D206" s="69"/>
      <c r="E206" s="69"/>
      <c r="F206" s="69"/>
      <c r="G206" s="69"/>
      <c r="H206" s="54"/>
      <c r="I206" s="54"/>
      <c r="J206" s="54"/>
      <c r="K206" s="54"/>
    </row>
    <row r="207" spans="1:22" s="52" customFormat="1" x14ac:dyDescent="0.3">
      <c r="C207" s="69"/>
      <c r="D207" s="69"/>
      <c r="E207" s="69"/>
      <c r="F207" s="69"/>
      <c r="G207" s="69"/>
      <c r="H207" s="54"/>
      <c r="I207" s="54"/>
      <c r="J207" s="54"/>
      <c r="K207" s="54"/>
    </row>
    <row r="208" spans="1:22" s="52" customFormat="1" x14ac:dyDescent="0.3">
      <c r="C208" s="69"/>
      <c r="D208" s="69"/>
      <c r="E208" s="69"/>
      <c r="F208" s="69"/>
      <c r="G208" s="69"/>
      <c r="H208" s="54"/>
      <c r="I208" s="54"/>
      <c r="J208" s="54"/>
      <c r="K208" s="54"/>
    </row>
    <row r="209" spans="1:22" s="52" customFormat="1" x14ac:dyDescent="0.3">
      <c r="C209" s="69"/>
      <c r="D209" s="69"/>
      <c r="E209" s="69"/>
      <c r="F209" s="69"/>
      <c r="G209" s="69"/>
      <c r="H209" s="54"/>
      <c r="I209" s="54"/>
      <c r="J209" s="54"/>
      <c r="K209" s="54"/>
    </row>
    <row r="210" spans="1:22" s="52" customFormat="1" x14ac:dyDescent="0.3">
      <c r="B210" s="51"/>
      <c r="C210" s="56"/>
      <c r="D210" s="56"/>
      <c r="E210" s="56"/>
      <c r="F210" s="56"/>
      <c r="G210" s="56"/>
      <c r="H210" s="54"/>
      <c r="I210" s="54"/>
      <c r="J210" s="54"/>
      <c r="K210" s="54"/>
    </row>
    <row r="211" spans="1:22" s="52" customFormat="1" x14ac:dyDescent="0.3"/>
    <row r="212" spans="1:22" s="52" customFormat="1" x14ac:dyDescent="0.3">
      <c r="B212" s="71"/>
    </row>
    <row r="213" spans="1:22" s="52" customFormat="1" x14ac:dyDescent="0.3">
      <c r="B213" s="72"/>
    </row>
    <row r="214" spans="1:22" s="52" customFormat="1" x14ac:dyDescent="0.3"/>
    <row r="215" spans="1:22" s="52" customFormat="1" x14ac:dyDescent="0.3"/>
    <row r="216" spans="1:22" s="52" customFormat="1" x14ac:dyDescent="0.3">
      <c r="C216" s="73"/>
      <c r="D216" s="73"/>
      <c r="E216" s="73"/>
      <c r="F216" s="73"/>
      <c r="G216" s="73"/>
    </row>
    <row r="217" spans="1:22" s="52" customFormat="1" x14ac:dyDescent="0.3">
      <c r="C217" s="73"/>
      <c r="D217" s="73"/>
      <c r="E217" s="73"/>
      <c r="F217" s="73"/>
      <c r="G217" s="73"/>
    </row>
    <row r="218" spans="1:22" s="52" customFormat="1" x14ac:dyDescent="0.3">
      <c r="C218" s="73"/>
      <c r="D218" s="73"/>
      <c r="E218" s="73"/>
      <c r="F218" s="73"/>
      <c r="G218" s="73"/>
    </row>
    <row r="219" spans="1:22" s="52" customFormat="1" x14ac:dyDescent="0.3">
      <c r="C219" s="73"/>
      <c r="D219" s="73"/>
      <c r="E219" s="73"/>
      <c r="F219" s="73"/>
      <c r="G219" s="73"/>
    </row>
    <row r="220" spans="1:22" s="52" customFormat="1" x14ac:dyDescent="0.3">
      <c r="C220" s="73"/>
      <c r="D220" s="73"/>
      <c r="E220" s="73"/>
      <c r="F220" s="73"/>
      <c r="G220" s="73"/>
    </row>
    <row r="221" spans="1:22" s="52" customFormat="1" x14ac:dyDescent="0.3">
      <c r="C221" s="74"/>
      <c r="D221" s="74"/>
      <c r="E221" s="74"/>
      <c r="F221" s="74"/>
      <c r="G221" s="74"/>
    </row>
    <row r="222" spans="1:22" s="52" customFormat="1" x14ac:dyDescent="0.3"/>
    <row r="223" spans="1:22" s="52" customFormat="1" x14ac:dyDescent="0.3"/>
    <row r="224" spans="1:22" s="51" customFormat="1" x14ac:dyDescent="0.3">
      <c r="A224" s="52"/>
      <c r="B224" s="52"/>
      <c r="C224" s="52"/>
      <c r="D224" s="52"/>
      <c r="E224" s="52"/>
      <c r="F224" s="52"/>
      <c r="G224" s="52"/>
      <c r="H224" s="52"/>
      <c r="I224" s="52"/>
      <c r="J224" s="52"/>
      <c r="K224" s="52"/>
      <c r="L224" s="52"/>
      <c r="M224" s="52"/>
      <c r="N224" s="52"/>
      <c r="O224" s="52"/>
      <c r="P224" s="52"/>
      <c r="Q224" s="52"/>
      <c r="R224" s="52"/>
      <c r="S224" s="52"/>
      <c r="T224" s="52"/>
      <c r="U224" s="52"/>
      <c r="V224" s="52"/>
    </row>
    <row r="225" spans="1:22" s="52" customFormat="1" x14ac:dyDescent="0.3">
      <c r="H225" s="51"/>
      <c r="I225" s="51"/>
      <c r="J225" s="51"/>
      <c r="K225" s="51"/>
      <c r="V225" s="51"/>
    </row>
    <row r="226" spans="1:22" s="52" customFormat="1" x14ac:dyDescent="0.3">
      <c r="A226" s="51"/>
      <c r="B226" s="51"/>
      <c r="C226" s="51"/>
      <c r="D226" s="51"/>
      <c r="E226" s="51"/>
      <c r="F226" s="51"/>
      <c r="G226" s="51"/>
      <c r="H226" s="55"/>
      <c r="I226" s="55"/>
      <c r="J226" s="55"/>
      <c r="K226" s="55"/>
      <c r="L226" s="51"/>
      <c r="M226" s="51"/>
      <c r="N226" s="51"/>
      <c r="O226" s="51"/>
      <c r="P226" s="51"/>
      <c r="Q226" s="51"/>
      <c r="R226" s="51"/>
      <c r="S226" s="51"/>
      <c r="T226" s="51"/>
      <c r="U226" s="51"/>
    </row>
    <row r="227" spans="1:22" s="52" customFormat="1" x14ac:dyDescent="0.3">
      <c r="B227" s="58"/>
      <c r="C227" s="55"/>
      <c r="D227" s="55"/>
      <c r="E227" s="55"/>
      <c r="F227" s="55"/>
      <c r="G227" s="55"/>
      <c r="H227" s="55"/>
      <c r="I227" s="55"/>
      <c r="J227" s="55"/>
      <c r="K227" s="55"/>
    </row>
    <row r="228" spans="1:22" s="52" customFormat="1" x14ac:dyDescent="0.3">
      <c r="C228" s="69"/>
      <c r="D228" s="69"/>
      <c r="E228" s="69"/>
      <c r="F228" s="69"/>
      <c r="G228" s="69"/>
      <c r="H228" s="54"/>
      <c r="I228" s="54"/>
      <c r="J228" s="54"/>
      <c r="K228" s="54"/>
    </row>
    <row r="229" spans="1:22" s="52" customFormat="1" x14ac:dyDescent="0.3">
      <c r="C229" s="69"/>
      <c r="D229" s="69"/>
      <c r="E229" s="69"/>
      <c r="F229" s="69"/>
      <c r="G229" s="69"/>
      <c r="H229" s="54"/>
      <c r="I229" s="54"/>
      <c r="J229" s="54"/>
      <c r="K229" s="54"/>
    </row>
    <row r="230" spans="1:22" s="52" customFormat="1" x14ac:dyDescent="0.3">
      <c r="C230" s="69"/>
      <c r="D230" s="69"/>
      <c r="E230" s="69"/>
      <c r="F230" s="69"/>
      <c r="G230" s="69"/>
      <c r="H230" s="54"/>
      <c r="I230" s="54"/>
      <c r="J230" s="54"/>
      <c r="K230" s="54"/>
    </row>
    <row r="231" spans="1:22" s="52" customFormat="1" x14ac:dyDescent="0.3">
      <c r="C231" s="69"/>
      <c r="D231" s="69"/>
      <c r="E231" s="69"/>
      <c r="F231" s="69"/>
      <c r="G231" s="69"/>
      <c r="H231" s="54"/>
      <c r="I231" s="54"/>
      <c r="J231" s="54"/>
      <c r="K231" s="54"/>
    </row>
    <row r="232" spans="1:22" s="52" customFormat="1" x14ac:dyDescent="0.3">
      <c r="C232" s="69"/>
      <c r="D232" s="69"/>
      <c r="E232" s="69"/>
      <c r="F232" s="69"/>
      <c r="G232" s="69"/>
      <c r="H232" s="54"/>
      <c r="I232" s="54"/>
      <c r="J232" s="54"/>
      <c r="K232" s="54"/>
    </row>
    <row r="233" spans="1:22" s="52" customFormat="1" x14ac:dyDescent="0.3">
      <c r="C233" s="69"/>
      <c r="D233" s="69"/>
      <c r="E233" s="69"/>
      <c r="F233" s="69"/>
      <c r="G233" s="69"/>
      <c r="H233" s="54"/>
      <c r="I233" s="54"/>
      <c r="J233" s="54"/>
      <c r="K233" s="54"/>
    </row>
    <row r="234" spans="1:22" s="52" customFormat="1" x14ac:dyDescent="0.3">
      <c r="B234" s="55"/>
      <c r="C234" s="56"/>
      <c r="D234" s="56"/>
      <c r="E234" s="56"/>
      <c r="F234" s="56"/>
      <c r="G234" s="56"/>
      <c r="H234" s="54"/>
      <c r="I234" s="54"/>
      <c r="J234" s="54"/>
      <c r="K234" s="54"/>
    </row>
    <row r="235" spans="1:22" s="52" customFormat="1" x14ac:dyDescent="0.3"/>
    <row r="236" spans="1:22" s="52" customFormat="1" x14ac:dyDescent="0.3"/>
    <row r="237" spans="1:22" s="52" customFormat="1" x14ac:dyDescent="0.3"/>
    <row r="238" spans="1:22" s="52" customFormat="1" x14ac:dyDescent="0.3">
      <c r="C238" s="75"/>
      <c r="D238" s="75"/>
      <c r="E238" s="75"/>
      <c r="F238" s="75"/>
      <c r="G238" s="75"/>
    </row>
    <row r="239" spans="1:22" s="52" customFormat="1" x14ac:dyDescent="0.3">
      <c r="C239" s="75"/>
      <c r="D239" s="75"/>
      <c r="E239" s="75"/>
      <c r="F239" s="75"/>
      <c r="G239" s="75"/>
    </row>
    <row r="240" spans="1:22" s="52" customFormat="1" x14ac:dyDescent="0.3">
      <c r="C240" s="75"/>
      <c r="D240" s="75"/>
      <c r="E240" s="75"/>
      <c r="F240" s="75"/>
      <c r="G240" s="75"/>
    </row>
    <row r="241" spans="1:22" s="52" customFormat="1" x14ac:dyDescent="0.3">
      <c r="C241" s="75"/>
      <c r="D241" s="75"/>
      <c r="E241" s="75"/>
      <c r="F241" s="75"/>
      <c r="G241" s="75"/>
    </row>
    <row r="242" spans="1:22" s="52" customFormat="1" x14ac:dyDescent="0.3">
      <c r="C242" s="75"/>
      <c r="D242" s="75"/>
      <c r="E242" s="75"/>
      <c r="F242" s="75"/>
      <c r="G242" s="75"/>
    </row>
    <row r="243" spans="1:22" s="52" customFormat="1" x14ac:dyDescent="0.3">
      <c r="C243" s="75"/>
      <c r="D243" s="75"/>
      <c r="E243" s="75"/>
      <c r="F243" s="75"/>
      <c r="G243" s="75"/>
    </row>
    <row r="244" spans="1:22" s="52" customFormat="1" x14ac:dyDescent="0.3">
      <c r="C244" s="74"/>
      <c r="D244" s="74"/>
      <c r="E244" s="74"/>
      <c r="F244" s="74"/>
      <c r="G244" s="74"/>
    </row>
    <row r="245" spans="1:22" s="52" customFormat="1" x14ac:dyDescent="0.3">
      <c r="B245" s="71"/>
    </row>
    <row r="246" spans="1:22" s="52" customFormat="1" x14ac:dyDescent="0.3"/>
    <row r="247" spans="1:22" s="52" customFormat="1" x14ac:dyDescent="0.3"/>
    <row r="248" spans="1:22" s="52" customFormat="1" x14ac:dyDescent="0.3"/>
    <row r="249" spans="1:22" s="52" customFormat="1" x14ac:dyDescent="0.3"/>
    <row r="250" spans="1:22" s="52" customFormat="1" x14ac:dyDescent="0.3">
      <c r="C250" s="76"/>
      <c r="D250" s="76"/>
      <c r="E250" s="76"/>
      <c r="F250" s="76"/>
      <c r="G250" s="76"/>
    </row>
    <row r="251" spans="1:22" s="52" customFormat="1" x14ac:dyDescent="0.3">
      <c r="C251" s="76"/>
      <c r="D251" s="76"/>
      <c r="E251" s="76"/>
      <c r="F251" s="76"/>
      <c r="G251" s="76"/>
    </row>
    <row r="252" spans="1:22" s="51" customFormat="1" x14ac:dyDescent="0.3">
      <c r="A252" s="52"/>
      <c r="B252" s="52"/>
      <c r="C252" s="52"/>
      <c r="D252" s="52"/>
      <c r="E252" s="52"/>
      <c r="F252" s="52"/>
      <c r="G252" s="52"/>
      <c r="H252" s="52"/>
      <c r="I252" s="52"/>
      <c r="J252" s="52"/>
      <c r="K252" s="52"/>
      <c r="L252" s="52"/>
      <c r="M252" s="52"/>
      <c r="N252" s="52"/>
      <c r="O252" s="52"/>
      <c r="P252" s="52"/>
      <c r="Q252" s="52"/>
      <c r="R252" s="52"/>
      <c r="S252" s="52"/>
      <c r="T252" s="52"/>
      <c r="U252" s="52"/>
      <c r="V252" s="52"/>
    </row>
    <row r="253" spans="1:22" s="52" customFormat="1" x14ac:dyDescent="0.3">
      <c r="H253" s="51"/>
      <c r="I253" s="51"/>
      <c r="J253" s="51"/>
      <c r="K253" s="51"/>
      <c r="V253" s="51"/>
    </row>
    <row r="254" spans="1:22" s="52" customFormat="1" x14ac:dyDescent="0.3">
      <c r="A254" s="51"/>
      <c r="B254" s="51"/>
      <c r="C254" s="51"/>
      <c r="D254" s="51"/>
      <c r="E254" s="51"/>
      <c r="F254" s="51"/>
      <c r="G254" s="51"/>
      <c r="H254" s="55"/>
      <c r="I254" s="55"/>
      <c r="J254" s="55"/>
      <c r="K254" s="55"/>
      <c r="L254" s="51"/>
      <c r="M254" s="51"/>
      <c r="N254" s="51"/>
      <c r="O254" s="51"/>
      <c r="P254" s="51"/>
      <c r="Q254" s="51"/>
      <c r="R254" s="51"/>
      <c r="S254" s="51"/>
      <c r="T254" s="51"/>
      <c r="U254" s="51"/>
    </row>
    <row r="255" spans="1:22" s="52" customFormat="1" x14ac:dyDescent="0.3">
      <c r="B255" s="58"/>
      <c r="C255" s="55"/>
      <c r="D255" s="55"/>
      <c r="E255" s="55"/>
      <c r="F255" s="55"/>
      <c r="G255" s="55"/>
      <c r="H255" s="55"/>
      <c r="I255" s="55"/>
      <c r="J255" s="55"/>
      <c r="K255" s="55"/>
    </row>
    <row r="256" spans="1:22" s="52" customFormat="1" x14ac:dyDescent="0.3">
      <c r="C256" s="69"/>
      <c r="D256" s="69"/>
      <c r="E256" s="69"/>
      <c r="F256" s="69"/>
      <c r="G256" s="69"/>
      <c r="H256" s="54"/>
      <c r="I256" s="54"/>
      <c r="J256" s="54"/>
      <c r="K256" s="54"/>
    </row>
    <row r="257" spans="2:11" s="52" customFormat="1" x14ac:dyDescent="0.3">
      <c r="C257" s="69"/>
      <c r="D257" s="69"/>
      <c r="E257" s="69"/>
      <c r="F257" s="69"/>
      <c r="G257" s="69"/>
      <c r="H257" s="54"/>
      <c r="I257" s="54"/>
      <c r="J257" s="54"/>
      <c r="K257" s="54"/>
    </row>
    <row r="258" spans="2:11" s="52" customFormat="1" x14ac:dyDescent="0.3">
      <c r="C258" s="69"/>
      <c r="D258" s="69"/>
      <c r="E258" s="69"/>
      <c r="F258" s="69"/>
      <c r="G258" s="69"/>
      <c r="H258" s="54"/>
      <c r="I258" s="54"/>
      <c r="J258" s="54"/>
      <c r="K258" s="54"/>
    </row>
    <row r="259" spans="2:11" s="52" customFormat="1" x14ac:dyDescent="0.3">
      <c r="C259" s="69"/>
      <c r="D259" s="69"/>
      <c r="E259" s="69"/>
      <c r="F259" s="69"/>
      <c r="G259" s="69"/>
      <c r="H259" s="54"/>
      <c r="I259" s="54"/>
      <c r="J259" s="54"/>
      <c r="K259" s="54"/>
    </row>
    <row r="260" spans="2:11" s="52" customFormat="1" x14ac:dyDescent="0.3">
      <c r="H260" s="54"/>
      <c r="I260" s="54"/>
      <c r="J260" s="54"/>
      <c r="K260" s="54"/>
    </row>
    <row r="261" spans="2:11" s="52" customFormat="1" x14ac:dyDescent="0.3">
      <c r="B261" s="51"/>
      <c r="C261" s="56"/>
      <c r="D261" s="56"/>
      <c r="E261" s="56"/>
      <c r="F261" s="56"/>
      <c r="G261" s="56"/>
      <c r="H261" s="54"/>
      <c r="I261" s="54"/>
      <c r="J261" s="54"/>
      <c r="K261" s="54"/>
    </row>
    <row r="262" spans="2:11" s="52" customFormat="1" x14ac:dyDescent="0.3"/>
    <row r="263" spans="2:11" s="52" customFormat="1" x14ac:dyDescent="0.3"/>
    <row r="264" spans="2:11" s="52" customFormat="1" x14ac:dyDescent="0.3"/>
    <row r="265" spans="2:11" s="52" customFormat="1" x14ac:dyDescent="0.3"/>
    <row r="266" spans="2:11" s="52" customFormat="1" x14ac:dyDescent="0.3">
      <c r="C266" s="73"/>
      <c r="D266" s="73"/>
      <c r="E266" s="73"/>
      <c r="F266" s="73"/>
      <c r="G266" s="73"/>
    </row>
    <row r="267" spans="2:11" s="52" customFormat="1" x14ac:dyDescent="0.3">
      <c r="C267" s="73"/>
      <c r="D267" s="73"/>
      <c r="E267" s="73"/>
      <c r="F267" s="73"/>
      <c r="G267" s="73"/>
    </row>
    <row r="268" spans="2:11" s="52" customFormat="1" x14ac:dyDescent="0.3">
      <c r="C268" s="73"/>
      <c r="D268" s="73"/>
      <c r="E268" s="73"/>
      <c r="F268" s="73"/>
      <c r="G268" s="73"/>
    </row>
    <row r="269" spans="2:11" s="52" customFormat="1" x14ac:dyDescent="0.3">
      <c r="C269" s="77"/>
      <c r="D269" s="77"/>
      <c r="E269" s="77"/>
      <c r="F269" s="77"/>
      <c r="G269" s="77"/>
    </row>
    <row r="270" spans="2:11" s="52" customFormat="1" x14ac:dyDescent="0.3">
      <c r="C270" s="74"/>
      <c r="D270" s="74"/>
      <c r="E270" s="74"/>
      <c r="F270" s="74"/>
      <c r="G270" s="74"/>
    </row>
    <row r="271" spans="2:11" s="52" customFormat="1" x14ac:dyDescent="0.3"/>
    <row r="272" spans="2:11" s="52" customFormat="1" x14ac:dyDescent="0.3"/>
    <row r="273" spans="1:22" s="52" customFormat="1" x14ac:dyDescent="0.3"/>
    <row r="274" spans="1:22" s="52" customFormat="1" x14ac:dyDescent="0.3"/>
    <row r="275" spans="1:22" s="52" customFormat="1" x14ac:dyDescent="0.3"/>
    <row r="276" spans="1:22" s="52" customFormat="1" x14ac:dyDescent="0.3"/>
    <row r="277" spans="1:22" s="52" customFormat="1" x14ac:dyDescent="0.3"/>
    <row r="278" spans="1:22" s="52" customFormat="1" x14ac:dyDescent="0.3"/>
    <row r="279" spans="1:22" s="52" customFormat="1" x14ac:dyDescent="0.3"/>
    <row r="280" spans="1:22" s="52" customFormat="1" x14ac:dyDescent="0.3"/>
    <row r="281" spans="1:22" s="51" customFormat="1" x14ac:dyDescent="0.3">
      <c r="A281" s="52"/>
      <c r="B281" s="52"/>
      <c r="C281" s="52"/>
      <c r="D281" s="52"/>
      <c r="E281" s="52"/>
      <c r="F281" s="52"/>
      <c r="G281" s="52"/>
      <c r="H281" s="52"/>
      <c r="I281" s="52"/>
      <c r="J281" s="52"/>
      <c r="K281" s="52"/>
      <c r="L281" s="52"/>
      <c r="M281" s="52"/>
      <c r="N281" s="52"/>
      <c r="O281" s="52"/>
      <c r="P281" s="52"/>
      <c r="Q281" s="52"/>
      <c r="R281" s="52"/>
      <c r="S281" s="52"/>
      <c r="T281" s="52"/>
      <c r="U281" s="52"/>
      <c r="V281" s="52"/>
    </row>
    <row r="282" spans="1:22" s="52" customFormat="1" x14ac:dyDescent="0.3">
      <c r="H282" s="51"/>
      <c r="I282" s="51"/>
      <c r="J282" s="51"/>
      <c r="K282" s="51"/>
      <c r="V282" s="51"/>
    </row>
    <row r="283" spans="1:22" s="52" customFormat="1" x14ac:dyDescent="0.3">
      <c r="A283" s="51"/>
      <c r="B283" s="51"/>
      <c r="C283" s="51"/>
      <c r="D283" s="51"/>
      <c r="E283" s="51"/>
      <c r="F283" s="51"/>
      <c r="G283" s="51"/>
      <c r="H283" s="55"/>
      <c r="I283" s="55"/>
      <c r="J283" s="55"/>
      <c r="K283" s="55"/>
      <c r="L283" s="51"/>
      <c r="M283" s="51"/>
      <c r="N283" s="51"/>
      <c r="O283" s="51"/>
      <c r="P283" s="51"/>
      <c r="Q283" s="51"/>
      <c r="R283" s="51"/>
      <c r="S283" s="51"/>
      <c r="T283" s="51"/>
      <c r="U283" s="51"/>
    </row>
    <row r="284" spans="1:22" s="52" customFormat="1" x14ac:dyDescent="0.3">
      <c r="B284" s="58"/>
      <c r="C284" s="55"/>
      <c r="D284" s="55"/>
      <c r="E284" s="55"/>
      <c r="F284" s="55"/>
      <c r="G284" s="55"/>
      <c r="H284" s="55"/>
      <c r="I284" s="55"/>
      <c r="J284" s="55"/>
      <c r="K284" s="55"/>
    </row>
    <row r="285" spans="1:22" s="52" customFormat="1" x14ac:dyDescent="0.3">
      <c r="C285" s="69"/>
      <c r="D285" s="69"/>
      <c r="E285" s="69"/>
      <c r="F285" s="69"/>
      <c r="G285" s="69"/>
      <c r="H285" s="54"/>
      <c r="I285" s="54"/>
      <c r="J285" s="54"/>
      <c r="K285" s="54"/>
    </row>
    <row r="286" spans="1:22" s="52" customFormat="1" x14ac:dyDescent="0.3">
      <c r="C286" s="69"/>
      <c r="D286" s="69"/>
      <c r="E286" s="69"/>
      <c r="F286" s="69"/>
      <c r="G286" s="69"/>
      <c r="H286" s="54"/>
      <c r="I286" s="54"/>
      <c r="J286" s="54"/>
      <c r="K286" s="54"/>
    </row>
    <row r="287" spans="1:22" s="52" customFormat="1" x14ac:dyDescent="0.3">
      <c r="C287" s="69"/>
      <c r="D287" s="69"/>
      <c r="E287" s="69"/>
      <c r="F287" s="69"/>
      <c r="G287" s="69"/>
      <c r="H287" s="54"/>
      <c r="I287" s="54"/>
      <c r="J287" s="54"/>
      <c r="K287" s="54"/>
    </row>
    <row r="288" spans="1:22" s="52" customFormat="1" x14ac:dyDescent="0.3">
      <c r="H288" s="54"/>
      <c r="I288" s="54"/>
      <c r="J288" s="54"/>
      <c r="K288" s="54"/>
    </row>
    <row r="289" spans="2:11" s="52" customFormat="1" x14ac:dyDescent="0.3">
      <c r="B289" s="51"/>
      <c r="C289" s="56"/>
      <c r="D289" s="56"/>
      <c r="E289" s="56"/>
      <c r="F289" s="56"/>
      <c r="G289" s="56"/>
      <c r="H289" s="54"/>
      <c r="I289" s="54"/>
      <c r="J289" s="54"/>
      <c r="K289" s="54"/>
    </row>
    <row r="290" spans="2:11" s="52" customFormat="1" x14ac:dyDescent="0.3"/>
    <row r="291" spans="2:11" s="52" customFormat="1" x14ac:dyDescent="0.3"/>
    <row r="292" spans="2:11" s="52" customFormat="1" x14ac:dyDescent="0.3"/>
    <row r="293" spans="2:11" s="52" customFormat="1" x14ac:dyDescent="0.3"/>
    <row r="294" spans="2:11" s="52" customFormat="1" x14ac:dyDescent="0.3"/>
    <row r="295" spans="2:11" s="52" customFormat="1" x14ac:dyDescent="0.3"/>
    <row r="296" spans="2:11" s="52" customFormat="1" x14ac:dyDescent="0.3"/>
    <row r="297" spans="2:11" s="52" customFormat="1" x14ac:dyDescent="0.3">
      <c r="C297" s="73"/>
      <c r="D297" s="73"/>
      <c r="E297" s="73"/>
      <c r="F297" s="73"/>
      <c r="G297" s="73"/>
    </row>
    <row r="298" spans="2:11" s="52" customFormat="1" x14ac:dyDescent="0.3">
      <c r="C298" s="73"/>
      <c r="D298" s="73"/>
      <c r="E298" s="73"/>
      <c r="F298" s="73"/>
      <c r="G298" s="73"/>
    </row>
    <row r="299" spans="2:11" s="52" customFormat="1" x14ac:dyDescent="0.3">
      <c r="C299" s="78"/>
      <c r="D299" s="78"/>
      <c r="E299" s="78"/>
      <c r="F299" s="78"/>
      <c r="G299" s="78"/>
    </row>
    <row r="300" spans="2:11" s="52" customFormat="1" x14ac:dyDescent="0.3"/>
    <row r="301" spans="2:11" s="52" customFormat="1" x14ac:dyDescent="0.3"/>
    <row r="302" spans="2:11" s="52" customFormat="1" x14ac:dyDescent="0.3"/>
    <row r="303" spans="2:11" s="52" customFormat="1" x14ac:dyDescent="0.3"/>
    <row r="304" spans="2:11" s="52" customFormat="1" x14ac:dyDescent="0.3"/>
    <row r="305" spans="1:22" s="52" customFormat="1" x14ac:dyDescent="0.3"/>
    <row r="306" spans="1:22" s="52" customFormat="1" x14ac:dyDescent="0.3"/>
    <row r="307" spans="1:22" s="52" customFormat="1" x14ac:dyDescent="0.3"/>
    <row r="308" spans="1:22" s="51" customFormat="1" x14ac:dyDescent="0.3">
      <c r="A308" s="52"/>
      <c r="B308" s="52"/>
      <c r="C308" s="52"/>
      <c r="D308" s="52"/>
      <c r="E308" s="52"/>
      <c r="F308" s="52"/>
      <c r="G308" s="52"/>
      <c r="L308" s="52"/>
      <c r="M308" s="52"/>
      <c r="N308" s="52"/>
      <c r="O308" s="52"/>
      <c r="P308" s="52"/>
      <c r="Q308" s="52"/>
      <c r="R308" s="52"/>
      <c r="S308" s="52"/>
      <c r="T308" s="52"/>
      <c r="U308" s="52"/>
      <c r="V308" s="52"/>
    </row>
    <row r="309" spans="1:22" s="52" customFormat="1" x14ac:dyDescent="0.3">
      <c r="B309" s="51"/>
      <c r="C309" s="51"/>
      <c r="D309" s="51"/>
      <c r="E309" s="51"/>
      <c r="F309" s="51"/>
      <c r="G309" s="51"/>
      <c r="H309" s="55"/>
      <c r="I309" s="55"/>
      <c r="J309" s="55"/>
      <c r="K309" s="55"/>
      <c r="V309" s="51"/>
    </row>
    <row r="310" spans="1:22" s="52" customFormat="1" x14ac:dyDescent="0.3">
      <c r="A310" s="51"/>
      <c r="B310" s="58"/>
      <c r="C310" s="55"/>
      <c r="D310" s="55"/>
      <c r="E310" s="55"/>
      <c r="F310" s="55"/>
      <c r="G310" s="55"/>
      <c r="H310" s="55"/>
      <c r="I310" s="55"/>
      <c r="J310" s="55"/>
      <c r="K310" s="55"/>
      <c r="L310" s="51"/>
      <c r="M310" s="51"/>
      <c r="N310" s="51"/>
      <c r="O310" s="51"/>
      <c r="P310" s="51"/>
      <c r="Q310" s="51"/>
      <c r="R310" s="51"/>
      <c r="S310" s="51"/>
      <c r="T310" s="51"/>
      <c r="U310" s="51"/>
    </row>
    <row r="311" spans="1:22" s="52" customFormat="1" x14ac:dyDescent="0.3">
      <c r="C311" s="41"/>
      <c r="D311" s="41"/>
      <c r="E311" s="41"/>
      <c r="F311" s="41"/>
      <c r="G311" s="41"/>
      <c r="H311" s="54"/>
      <c r="I311" s="54"/>
      <c r="J311" s="54"/>
      <c r="K311" s="54"/>
    </row>
    <row r="312" spans="1:22" s="52" customFormat="1" x14ac:dyDescent="0.3">
      <c r="C312" s="69"/>
      <c r="D312" s="69"/>
      <c r="E312" s="69"/>
      <c r="F312" s="69"/>
      <c r="G312" s="69"/>
      <c r="H312" s="54"/>
      <c r="I312" s="54"/>
      <c r="J312" s="54"/>
      <c r="K312" s="54"/>
    </row>
    <row r="313" spans="1:22" s="52" customFormat="1" x14ac:dyDescent="0.3">
      <c r="C313" s="69"/>
      <c r="D313" s="69"/>
      <c r="E313" s="69"/>
      <c r="F313" s="69"/>
      <c r="G313" s="69"/>
      <c r="H313" s="54"/>
      <c r="I313" s="54"/>
      <c r="J313" s="54"/>
      <c r="K313" s="54"/>
    </row>
    <row r="314" spans="1:22" s="52" customFormat="1" x14ac:dyDescent="0.3">
      <c r="C314" s="69"/>
      <c r="D314" s="69"/>
      <c r="E314" s="69"/>
      <c r="F314" s="69"/>
      <c r="G314" s="69"/>
      <c r="H314" s="54"/>
      <c r="I314" s="54"/>
      <c r="J314" s="54"/>
      <c r="K314" s="54"/>
    </row>
    <row r="315" spans="1:22" s="52" customFormat="1" x14ac:dyDescent="0.3">
      <c r="H315" s="54"/>
      <c r="I315" s="54"/>
      <c r="J315" s="54"/>
      <c r="K315" s="54"/>
    </row>
    <row r="316" spans="1:22" s="52" customFormat="1" x14ac:dyDescent="0.3">
      <c r="B316" s="51"/>
      <c r="C316" s="56"/>
      <c r="D316" s="56"/>
      <c r="E316" s="56"/>
      <c r="F316" s="56"/>
      <c r="G316" s="56"/>
      <c r="H316" s="54"/>
      <c r="I316" s="54"/>
      <c r="J316" s="54"/>
      <c r="K316" s="54"/>
    </row>
    <row r="317" spans="1:22" s="52" customFormat="1" x14ac:dyDescent="0.3"/>
    <row r="318" spans="1:22" s="52" customFormat="1" x14ac:dyDescent="0.3"/>
    <row r="319" spans="1:22" s="52" customFormat="1" x14ac:dyDescent="0.3"/>
    <row r="320" spans="1:22" s="52" customFormat="1" x14ac:dyDescent="0.3"/>
    <row r="321" s="52" customFormat="1" x14ac:dyDescent="0.3"/>
    <row r="322" s="52" customFormat="1" x14ac:dyDescent="0.3"/>
    <row r="323" s="52" customFormat="1" x14ac:dyDescent="0.3"/>
    <row r="324" s="52" customFormat="1" x14ac:dyDescent="0.3"/>
    <row r="325" s="52" customFormat="1" x14ac:dyDescent="0.3"/>
    <row r="326" s="52" customFormat="1" x14ac:dyDescent="0.3"/>
    <row r="327" s="52" customFormat="1" x14ac:dyDescent="0.3"/>
    <row r="328" s="52" customFormat="1" x14ac:dyDescent="0.3"/>
    <row r="329" s="52" customFormat="1" x14ac:dyDescent="0.3"/>
    <row r="330" s="52" customFormat="1" x14ac:dyDescent="0.3"/>
    <row r="331" s="52" customFormat="1" x14ac:dyDescent="0.3"/>
    <row r="332" s="52" customFormat="1" x14ac:dyDescent="0.3"/>
    <row r="333" s="52" customFormat="1" x14ac:dyDescent="0.3"/>
    <row r="334" s="52" customFormat="1" x14ac:dyDescent="0.3"/>
    <row r="335" s="52" customFormat="1" x14ac:dyDescent="0.3"/>
    <row r="336" s="52" customFormat="1" x14ac:dyDescent="0.3"/>
    <row r="337" s="52" customFormat="1" x14ac:dyDescent="0.3"/>
    <row r="338" s="52" customFormat="1" x14ac:dyDescent="0.3"/>
    <row r="339" s="52" customFormat="1" x14ac:dyDescent="0.3"/>
    <row r="340" s="52" customFormat="1" x14ac:dyDescent="0.3"/>
    <row r="341" s="52" customFormat="1" x14ac:dyDescent="0.3"/>
    <row r="342" s="52" customFormat="1" x14ac:dyDescent="0.3"/>
    <row r="343" s="52" customFormat="1" x14ac:dyDescent="0.3"/>
    <row r="344" s="52" customFormat="1" x14ac:dyDescent="0.3"/>
    <row r="345" s="52" customFormat="1" x14ac:dyDescent="0.3"/>
    <row r="346" s="52" customFormat="1" x14ac:dyDescent="0.3"/>
    <row r="347" s="52" customFormat="1" x14ac:dyDescent="0.3"/>
    <row r="348" s="52" customFormat="1" x14ac:dyDescent="0.3"/>
    <row r="349" s="52" customFormat="1" x14ac:dyDescent="0.3"/>
    <row r="350" s="52" customFormat="1" x14ac:dyDescent="0.3"/>
    <row r="351" s="52" customFormat="1" x14ac:dyDescent="0.3"/>
    <row r="352" s="52" customFormat="1" x14ac:dyDescent="0.3"/>
    <row r="353" s="52" customFormat="1" x14ac:dyDescent="0.3"/>
    <row r="354" s="52" customFormat="1" x14ac:dyDescent="0.3"/>
    <row r="355" s="52" customFormat="1" x14ac:dyDescent="0.3"/>
    <row r="356" s="52" customFormat="1" x14ac:dyDescent="0.3"/>
    <row r="357" s="52" customFormat="1" x14ac:dyDescent="0.3"/>
    <row r="358" s="52" customFormat="1" x14ac:dyDescent="0.3"/>
    <row r="359" s="52" customFormat="1" x14ac:dyDescent="0.3"/>
    <row r="360" s="52" customFormat="1" x14ac:dyDescent="0.3"/>
    <row r="361" s="52" customFormat="1" x14ac:dyDescent="0.3"/>
    <row r="362" s="52" customFormat="1" x14ac:dyDescent="0.3"/>
    <row r="363" s="52" customFormat="1" x14ac:dyDescent="0.3"/>
    <row r="364" s="52" customFormat="1" x14ac:dyDescent="0.3"/>
    <row r="365" s="52" customFormat="1" x14ac:dyDescent="0.3"/>
    <row r="366" s="52" customFormat="1" x14ac:dyDescent="0.3"/>
    <row r="367" s="52" customFormat="1" x14ac:dyDescent="0.3"/>
    <row r="368" s="52" customFormat="1" x14ac:dyDescent="0.3"/>
    <row r="369" s="52" customFormat="1" x14ac:dyDescent="0.3"/>
    <row r="370" s="52" customFormat="1" x14ac:dyDescent="0.3"/>
    <row r="371" s="52" customFormat="1" x14ac:dyDescent="0.3"/>
    <row r="372" s="52" customFormat="1" x14ac:dyDescent="0.3"/>
    <row r="373" s="52" customFormat="1" x14ac:dyDescent="0.3"/>
    <row r="374" s="52" customFormat="1" x14ac:dyDescent="0.3"/>
    <row r="375" s="52" customFormat="1" x14ac:dyDescent="0.3"/>
    <row r="376" s="52" customFormat="1" x14ac:dyDescent="0.3"/>
    <row r="377" s="52" customFormat="1" x14ac:dyDescent="0.3"/>
    <row r="378" s="52" customFormat="1" x14ac:dyDescent="0.3"/>
    <row r="379" s="52" customFormat="1" x14ac:dyDescent="0.3"/>
    <row r="380" s="52" customFormat="1" x14ac:dyDescent="0.3"/>
    <row r="381" s="52" customFormat="1" x14ac:dyDescent="0.3"/>
    <row r="382" s="52" customFormat="1" x14ac:dyDescent="0.3"/>
    <row r="383" s="52" customFormat="1" x14ac:dyDescent="0.3"/>
    <row r="384" s="52" customFormat="1" x14ac:dyDescent="0.3"/>
    <row r="385" s="52" customFormat="1" x14ac:dyDescent="0.3"/>
    <row r="386" s="52" customFormat="1" x14ac:dyDescent="0.3"/>
    <row r="387" s="52" customFormat="1" x14ac:dyDescent="0.3"/>
    <row r="388" s="52" customFormat="1" x14ac:dyDescent="0.3"/>
    <row r="389" s="52" customFormat="1" x14ac:dyDescent="0.3"/>
    <row r="390" s="52" customFormat="1" x14ac:dyDescent="0.3"/>
    <row r="391" s="52" customFormat="1" x14ac:dyDescent="0.3"/>
    <row r="392" s="52" customFormat="1" x14ac:dyDescent="0.3"/>
    <row r="393" s="52" customFormat="1" x14ac:dyDescent="0.3"/>
    <row r="394" s="52" customFormat="1" x14ac:dyDescent="0.3"/>
    <row r="395" s="52" customFormat="1" x14ac:dyDescent="0.3"/>
    <row r="396" s="52" customFormat="1" x14ac:dyDescent="0.3"/>
    <row r="397" s="52" customFormat="1" x14ac:dyDescent="0.3"/>
    <row r="398" s="52" customFormat="1" x14ac:dyDescent="0.3"/>
    <row r="399" s="52" customFormat="1" x14ac:dyDescent="0.3"/>
    <row r="400" s="52" customFormat="1" x14ac:dyDescent="0.3"/>
    <row r="401" s="52" customFormat="1" x14ac:dyDescent="0.3"/>
    <row r="402" s="52" customFormat="1" x14ac:dyDescent="0.3"/>
    <row r="403" s="52" customFormat="1" x14ac:dyDescent="0.3"/>
    <row r="404" s="52" customFormat="1" x14ac:dyDescent="0.3"/>
    <row r="405" s="52" customFormat="1" x14ac:dyDescent="0.3"/>
    <row r="406" s="52" customFormat="1" x14ac:dyDescent="0.3"/>
    <row r="407" s="52" customFormat="1" x14ac:dyDescent="0.3"/>
    <row r="408" s="52" customFormat="1" x14ac:dyDescent="0.3"/>
    <row r="409" s="52" customFormat="1" x14ac:dyDescent="0.3"/>
    <row r="410" s="52" customFormat="1" x14ac:dyDescent="0.3"/>
    <row r="411" s="52" customFormat="1" x14ac:dyDescent="0.3"/>
    <row r="412" s="52" customFormat="1" x14ac:dyDescent="0.3"/>
    <row r="413" s="52" customFormat="1" x14ac:dyDescent="0.3"/>
    <row r="414" s="52" customFormat="1" x14ac:dyDescent="0.3"/>
    <row r="415" s="52" customFormat="1" x14ac:dyDescent="0.3"/>
    <row r="416" s="52" customFormat="1" x14ac:dyDescent="0.3"/>
    <row r="417" s="52" customFormat="1" x14ac:dyDescent="0.3"/>
    <row r="418" s="52" customFormat="1" x14ac:dyDescent="0.3"/>
    <row r="419" s="52" customFormat="1" x14ac:dyDescent="0.3"/>
    <row r="420" s="52" customFormat="1" x14ac:dyDescent="0.3"/>
    <row r="421" s="52" customFormat="1" x14ac:dyDescent="0.3"/>
    <row r="422" s="52" customFormat="1" x14ac:dyDescent="0.3"/>
    <row r="423" s="52" customFormat="1" x14ac:dyDescent="0.3"/>
    <row r="424" s="52" customFormat="1" x14ac:dyDescent="0.3"/>
    <row r="425" s="52" customFormat="1" x14ac:dyDescent="0.3"/>
    <row r="426" s="52" customFormat="1" x14ac:dyDescent="0.3"/>
    <row r="427" s="52" customFormat="1" x14ac:dyDescent="0.3"/>
    <row r="428" s="52" customFormat="1" x14ac:dyDescent="0.3"/>
    <row r="429" s="52" customFormat="1" x14ac:dyDescent="0.3"/>
    <row r="430" s="52" customFormat="1" x14ac:dyDescent="0.3"/>
    <row r="431" s="52" customFormat="1" x14ac:dyDescent="0.3"/>
    <row r="432" s="52" customFormat="1" x14ac:dyDescent="0.3"/>
    <row r="433" s="52" customFormat="1" x14ac:dyDescent="0.3"/>
    <row r="434" s="52" customFormat="1" x14ac:dyDescent="0.3"/>
    <row r="435" s="52" customFormat="1" x14ac:dyDescent="0.3"/>
    <row r="436" s="52" customFormat="1" x14ac:dyDescent="0.3"/>
    <row r="437" s="52" customFormat="1" x14ac:dyDescent="0.3"/>
    <row r="438" s="52" customFormat="1" x14ac:dyDescent="0.3"/>
    <row r="439" s="52" customFormat="1" x14ac:dyDescent="0.3"/>
    <row r="440" s="52" customFormat="1" x14ac:dyDescent="0.3"/>
    <row r="441" s="52" customFormat="1" x14ac:dyDescent="0.3"/>
    <row r="442" s="52" customFormat="1" x14ac:dyDescent="0.3"/>
    <row r="443" s="52" customFormat="1" x14ac:dyDescent="0.3"/>
    <row r="444" s="52" customFormat="1" x14ac:dyDescent="0.3"/>
    <row r="445" s="52" customFormat="1" x14ac:dyDescent="0.3"/>
    <row r="446" s="52" customFormat="1" x14ac:dyDescent="0.3"/>
    <row r="447" s="52" customFormat="1" x14ac:dyDescent="0.3"/>
    <row r="448" s="52" customFormat="1" x14ac:dyDescent="0.3"/>
    <row r="449" s="52" customFormat="1" x14ac:dyDescent="0.3"/>
    <row r="450" s="52" customFormat="1" x14ac:dyDescent="0.3"/>
    <row r="451" s="52" customFormat="1" x14ac:dyDescent="0.3"/>
    <row r="452" s="52" customFormat="1" x14ac:dyDescent="0.3"/>
    <row r="453" s="52" customFormat="1" x14ac:dyDescent="0.3"/>
    <row r="454" s="52" customFormat="1" x14ac:dyDescent="0.3"/>
    <row r="455" s="52" customFormat="1" x14ac:dyDescent="0.3"/>
    <row r="456" s="52" customFormat="1" x14ac:dyDescent="0.3"/>
    <row r="457" s="52" customFormat="1" x14ac:dyDescent="0.3"/>
    <row r="458" s="52" customFormat="1" x14ac:dyDescent="0.3"/>
    <row r="459" s="52" customFormat="1" x14ac:dyDescent="0.3"/>
    <row r="460" s="52" customFormat="1" x14ac:dyDescent="0.3"/>
    <row r="461" s="52" customFormat="1" x14ac:dyDescent="0.3"/>
    <row r="462" s="52" customFormat="1" x14ac:dyDescent="0.3"/>
    <row r="463" s="52" customFormat="1" x14ac:dyDescent="0.3"/>
    <row r="464" s="52" customFormat="1" x14ac:dyDescent="0.3"/>
    <row r="465" s="52" customFormat="1" x14ac:dyDescent="0.3"/>
    <row r="466" s="52" customFormat="1" x14ac:dyDescent="0.3"/>
    <row r="467" s="52" customFormat="1" x14ac:dyDescent="0.3"/>
    <row r="468" s="52" customFormat="1" x14ac:dyDescent="0.3"/>
    <row r="469" s="52" customFormat="1" x14ac:dyDescent="0.3"/>
    <row r="470" s="52" customFormat="1" x14ac:dyDescent="0.3"/>
    <row r="471" s="52" customFormat="1" x14ac:dyDescent="0.3"/>
    <row r="472" s="52" customFormat="1" x14ac:dyDescent="0.3"/>
    <row r="473" s="52" customFormat="1" x14ac:dyDescent="0.3"/>
    <row r="474" s="52" customFormat="1" x14ac:dyDescent="0.3"/>
    <row r="475" s="52" customFormat="1" x14ac:dyDescent="0.3"/>
    <row r="476" s="52" customFormat="1" x14ac:dyDescent="0.3"/>
    <row r="477" s="52" customFormat="1" x14ac:dyDescent="0.3"/>
    <row r="478" s="52" customFormat="1" x14ac:dyDescent="0.3"/>
    <row r="479" s="52" customFormat="1" x14ac:dyDescent="0.3"/>
    <row r="480" s="52" customFormat="1" x14ac:dyDescent="0.3"/>
    <row r="481" s="52" customFormat="1" x14ac:dyDescent="0.3"/>
    <row r="482" s="52" customFormat="1" x14ac:dyDescent="0.3"/>
    <row r="483" s="52" customFormat="1" x14ac:dyDescent="0.3"/>
    <row r="484" s="52" customFormat="1" x14ac:dyDescent="0.3"/>
    <row r="485" s="52" customFormat="1" x14ac:dyDescent="0.3"/>
    <row r="486" s="52" customFormat="1" x14ac:dyDescent="0.3"/>
    <row r="487" s="52" customFormat="1" x14ac:dyDescent="0.3"/>
    <row r="488" s="52" customFormat="1" x14ac:dyDescent="0.3"/>
    <row r="489" s="52" customFormat="1" x14ac:dyDescent="0.3"/>
    <row r="490" s="52" customFormat="1" x14ac:dyDescent="0.3"/>
    <row r="491" s="52" customFormat="1" x14ac:dyDescent="0.3"/>
    <row r="492" s="52" customFormat="1" x14ac:dyDescent="0.3"/>
    <row r="493" s="52" customFormat="1" x14ac:dyDescent="0.3"/>
    <row r="494" s="52" customFormat="1" x14ac:dyDescent="0.3"/>
    <row r="495" s="52" customFormat="1" x14ac:dyDescent="0.3"/>
    <row r="496" s="52" customFormat="1" x14ac:dyDescent="0.3"/>
    <row r="497" s="52" customFormat="1" x14ac:dyDescent="0.3"/>
    <row r="498" s="52" customFormat="1" x14ac:dyDescent="0.3"/>
    <row r="499" s="52" customFormat="1" x14ac:dyDescent="0.3"/>
    <row r="500" s="52" customFormat="1" x14ac:dyDescent="0.3"/>
    <row r="501" s="52" customFormat="1" x14ac:dyDescent="0.3"/>
    <row r="502" s="52" customFormat="1" x14ac:dyDescent="0.3"/>
    <row r="503" s="52" customFormat="1" x14ac:dyDescent="0.3"/>
    <row r="504" s="52" customFormat="1" x14ac:dyDescent="0.3"/>
    <row r="505" s="52" customFormat="1" x14ac:dyDescent="0.3"/>
    <row r="506" s="52" customFormat="1" x14ac:dyDescent="0.3"/>
    <row r="507" s="52" customFormat="1" x14ac:dyDescent="0.3"/>
    <row r="508" s="52" customFormat="1" x14ac:dyDescent="0.3"/>
    <row r="509" s="52" customFormat="1" x14ac:dyDescent="0.3"/>
    <row r="510" s="52" customFormat="1" x14ac:dyDescent="0.3"/>
    <row r="511" s="52" customFormat="1" x14ac:dyDescent="0.3"/>
    <row r="512" s="52" customFormat="1" x14ac:dyDescent="0.3"/>
    <row r="513" s="52" customFormat="1" x14ac:dyDescent="0.3"/>
    <row r="514" s="52" customFormat="1" x14ac:dyDescent="0.3"/>
    <row r="515" s="52" customFormat="1" x14ac:dyDescent="0.3"/>
    <row r="516" s="52" customFormat="1" x14ac:dyDescent="0.3"/>
    <row r="517" s="52" customFormat="1" x14ac:dyDescent="0.3"/>
    <row r="518" s="52" customFormat="1" x14ac:dyDescent="0.3"/>
  </sheetData>
  <phoneticPr fontId="42" type="noConversion"/>
  <pageMargins left="0.75" right="0.75" top="1" bottom="1" header="0.5" footer="0.5"/>
  <pageSetup orientation="landscape" horizontalDpi="4294967293" verticalDpi="4294967293" r:id="rId1"/>
  <headerFooter alignWithMargins="0"/>
  <rowBreaks count="3" manualBreakCount="3">
    <brk id="154" max="16383" man="1"/>
    <brk id="223" max="16383" man="1"/>
    <brk id="249" max="16383" man="1"/>
  </rowBreaks>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 and Definitions</vt:lpstr>
      <vt:lpstr>TOC</vt:lpstr>
      <vt:lpstr>Summary</vt:lpstr>
      <vt:lpstr>802.11-based</vt:lpstr>
      <vt:lpstr>3GPP-based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Kyung Mun</cp:lastModifiedBy>
  <cp:revision/>
  <cp:lastPrinted>2017-10-17T19:04:20Z</cp:lastPrinted>
  <dcterms:created xsi:type="dcterms:W3CDTF">2010-08-09T16:51:57Z</dcterms:created>
  <dcterms:modified xsi:type="dcterms:W3CDTF">2019-08-07T00:57:05Z</dcterms:modified>
  <cp:category/>
  <cp:contentStatus/>
</cp:coreProperties>
</file>